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AS-S1\Users-Folders$\Natasha.Field\Documents\Garlic\"/>
    </mc:Choice>
  </mc:AlternateContent>
  <bookViews>
    <workbookView xWindow="0" yWindow="0" windowWidth="20490" windowHeight="7620" activeTab="3"/>
  </bookViews>
  <sheets>
    <sheet name="Stand Count" sheetId="4" r:id="rId1"/>
    <sheet name="Fusarium Rating" sheetId="3" r:id="rId2"/>
    <sheet name="Sheet5" sheetId="5" r:id="rId3"/>
    <sheet name="Pivot Tables" sheetId="7" r:id="rId4"/>
    <sheet name="Charts" sheetId="6" r:id="rId5"/>
    <sheet name="Weight and Counts" sheetId="2" r:id="rId6"/>
  </sheets>
  <calcPr calcId="162913"/>
  <pivotCaches>
    <pivotCache cacheId="8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6" i="2"/>
  <c r="E4" i="4"/>
  <c r="M4" i="4"/>
  <c r="E5" i="4"/>
  <c r="M5" i="4"/>
  <c r="E6" i="4"/>
  <c r="M6" i="4"/>
  <c r="E7" i="4"/>
  <c r="M7" i="4"/>
  <c r="E8" i="4"/>
  <c r="M8" i="4"/>
  <c r="E9" i="4"/>
  <c r="M9" i="4"/>
  <c r="E10" i="4"/>
  <c r="M10" i="4"/>
  <c r="E11" i="4"/>
  <c r="M11" i="4"/>
  <c r="E12" i="4"/>
  <c r="M12" i="4"/>
  <c r="E13" i="4"/>
  <c r="M13" i="4"/>
  <c r="E14" i="4"/>
  <c r="M14" i="4"/>
  <c r="E15" i="4"/>
  <c r="M15" i="4"/>
  <c r="E16" i="4"/>
  <c r="M16" i="4"/>
  <c r="E17" i="4"/>
  <c r="M17" i="4"/>
  <c r="E18" i="4"/>
  <c r="M18" i="4"/>
  <c r="E19" i="4"/>
  <c r="M19" i="4"/>
  <c r="E20" i="4"/>
  <c r="M20" i="4"/>
  <c r="E21" i="4"/>
  <c r="M21" i="4"/>
  <c r="E22" i="4"/>
  <c r="M22" i="4"/>
  <c r="E23" i="4"/>
  <c r="M23" i="4"/>
  <c r="E24" i="4"/>
  <c r="M24" i="4"/>
  <c r="E25" i="4"/>
  <c r="M25" i="4"/>
  <c r="E26" i="4"/>
  <c r="M26" i="4"/>
  <c r="E27" i="4"/>
  <c r="M27" i="4"/>
  <c r="E28" i="4"/>
  <c r="M28" i="4"/>
  <c r="E29" i="4"/>
  <c r="M29" i="4"/>
  <c r="E30" i="4"/>
  <c r="M30" i="4"/>
  <c r="E31" i="4"/>
  <c r="M31" i="4"/>
  <c r="E32" i="4"/>
  <c r="M32" i="4"/>
  <c r="E33" i="4"/>
  <c r="M33" i="4"/>
  <c r="E34" i="4"/>
  <c r="M34" i="4"/>
  <c r="E35" i="4"/>
  <c r="M35" i="4"/>
  <c r="E36" i="4"/>
  <c r="M36" i="4"/>
  <c r="E37" i="4"/>
  <c r="M37" i="4"/>
  <c r="E38" i="4"/>
  <c r="M38" i="4"/>
  <c r="E39" i="4"/>
  <c r="M39" i="4"/>
</calcChain>
</file>

<file path=xl/sharedStrings.xml><?xml version="1.0" encoding="utf-8"?>
<sst xmlns="http://schemas.openxmlformats.org/spreadsheetml/2006/main" count="278" uniqueCount="61">
  <si>
    <t>IV</t>
  </si>
  <si>
    <t>III</t>
  </si>
  <si>
    <t>II</t>
  </si>
  <si>
    <t>I</t>
  </si>
  <si>
    <t>cloves exposed</t>
  </si>
  <si>
    <t>small, soft</t>
  </si>
  <si>
    <t>small, rotten</t>
  </si>
  <si>
    <t>fusarium</t>
  </si>
  <si>
    <t>rotten</t>
  </si>
  <si>
    <t>small</t>
  </si>
  <si>
    <t>rot</t>
  </si>
  <si>
    <t>super small</t>
  </si>
  <si>
    <t>very small</t>
  </si>
  <si>
    <t>small, fusarium?</t>
  </si>
  <si>
    <t>comments</t>
  </si>
  <si>
    <t>culls in field (pieces)</t>
  </si>
  <si>
    <t>Rep</t>
  </si>
  <si>
    <t>Trt</t>
  </si>
  <si>
    <t>double wt (lbs)</t>
  </si>
  <si>
    <t>Double count (pieces)</t>
  </si>
  <si>
    <t>Large wt (lbs)</t>
  </si>
  <si>
    <t>Large #</t>
  </si>
  <si>
    <t>Med wt (lbs)</t>
  </si>
  <si>
    <t>Med #</t>
  </si>
  <si>
    <t>Small wt (lbs)</t>
  </si>
  <si>
    <t>Small #</t>
  </si>
  <si>
    <t>Data collected: 8/9/18</t>
  </si>
  <si>
    <t>Date Harvest: 7/9/18 and 7/10/18</t>
  </si>
  <si>
    <t xml:space="preserve">Garlic 2018 Fusarium Harvest </t>
  </si>
  <si>
    <t>Clove number</t>
  </si>
  <si>
    <t>*measurements are percentage of the clove covered in fusarium lesions</t>
  </si>
  <si>
    <t>scale 0-100%</t>
  </si>
  <si>
    <t>Date: 9/21/18</t>
  </si>
  <si>
    <t>Garlic 2018 Clove Assesment</t>
  </si>
  <si>
    <t>quad</t>
  </si>
  <si>
    <t>Triple</t>
  </si>
  <si>
    <t>Doubles</t>
  </si>
  <si>
    <t>Total</t>
  </si>
  <si>
    <t>Row 2</t>
  </si>
  <si>
    <t>Row1</t>
  </si>
  <si>
    <t>Treatment</t>
  </si>
  <si>
    <t>Date 5/15/18</t>
  </si>
  <si>
    <t>Date 4/23/18</t>
  </si>
  <si>
    <t>Garlic Stand Count 2018</t>
  </si>
  <si>
    <t>Marketable Weight</t>
  </si>
  <si>
    <t>Row Labels</t>
  </si>
  <si>
    <t>Grand Total</t>
  </si>
  <si>
    <t>Sum of Marketable Weight</t>
  </si>
  <si>
    <t>Sum of Small wt (lbs)</t>
  </si>
  <si>
    <t>Sum of Med wt (lbs)</t>
  </si>
  <si>
    <t>Sum of Large wt (lbs)</t>
  </si>
  <si>
    <t>Untreated 50 lbs N</t>
  </si>
  <si>
    <t>Untreated 100 lbs N</t>
  </si>
  <si>
    <t>Untreated 150 lbs N</t>
  </si>
  <si>
    <t>Serifel Treatment</t>
  </si>
  <si>
    <t>Rootshield Plus</t>
  </si>
  <si>
    <t>Oxidate</t>
  </si>
  <si>
    <t>Terraclean/Terragrow</t>
  </si>
  <si>
    <t>Prestop</t>
  </si>
  <si>
    <t>Terraclean/Prestop</t>
  </si>
  <si>
    <t>Untreated 150lbs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</si>
</sst>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1" xfId="1" applyBorder="1" applyAlignment="1">
      <alignment horizontal="center"/>
    </xf>
    <xf numFmtId="10" fontId="1" fillId="0" borderId="1" xfId="1" applyNumberFormat="1" applyBorder="1" applyAlignment="1">
      <alignment horizontal="center"/>
    </xf>
    <xf numFmtId="9" fontId="1" fillId="0" borderId="1" xfId="1" applyNumberForma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0" xfId="1" applyFont="1"/>
    <xf numFmtId="0" fontId="1" fillId="0" borderId="1" xfId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[2018 Long Island Master Garlic Data.xlsx]Charts!PivotTable7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Marketable Weight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Charts!$A$2:$A$11</c:f>
              <c:strCache>
                <c:ptCount val="9"/>
                <c:pt idx="0">
                  <c:v>Untreated 50 lbs N</c:v>
                </c:pt>
                <c:pt idx="1">
                  <c:v>Untreated 100 lbs N</c:v>
                </c:pt>
                <c:pt idx="2">
                  <c:v>Untreated 150 lbs N</c:v>
                </c:pt>
                <c:pt idx="3">
                  <c:v>Serifel Treatment</c:v>
                </c:pt>
                <c:pt idx="4">
                  <c:v>Rootshield Plus</c:v>
                </c:pt>
                <c:pt idx="5">
                  <c:v>Oxidate</c:v>
                </c:pt>
                <c:pt idx="6">
                  <c:v>Terraclean/Terragrow</c:v>
                </c:pt>
                <c:pt idx="7">
                  <c:v>Prestop</c:v>
                </c:pt>
                <c:pt idx="8">
                  <c:v>Terraclean/Prestop</c:v>
                </c:pt>
              </c:strCache>
            </c:strRef>
          </c:cat>
          <c:val>
            <c:numRef>
              <c:f>Charts!$B$2:$B$11</c:f>
              <c:numCache>
                <c:formatCode>General</c:formatCode>
                <c:ptCount val="9"/>
                <c:pt idx="0">
                  <c:v>21.199999999999996</c:v>
                </c:pt>
                <c:pt idx="1">
                  <c:v>18.649999999999999</c:v>
                </c:pt>
                <c:pt idx="2">
                  <c:v>20.350000000000001</c:v>
                </c:pt>
                <c:pt idx="3">
                  <c:v>19.55</c:v>
                </c:pt>
                <c:pt idx="4">
                  <c:v>18.500000000000004</c:v>
                </c:pt>
                <c:pt idx="5">
                  <c:v>21.1</c:v>
                </c:pt>
                <c:pt idx="6">
                  <c:v>20.949999999999996</c:v>
                </c:pt>
                <c:pt idx="7">
                  <c:v>26.150000000000002</c:v>
                </c:pt>
                <c:pt idx="8">
                  <c:v>26.949999999999996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9-4F59-AAEF-4F3A7DD1A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263904"/>
        <c:axId val="502265544"/>
      </c:barChart>
      <c:catAx>
        <c:axId val="50226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265544"/>
        <c:crosses val="autoZero"/>
        <c:auto val="1"/>
        <c:lblAlgn val="ctr"/>
        <c:lblOffset val="100"/>
        <c:noMultiLvlLbl val="0"/>
      </c:catAx>
      <c:valAx>
        <c:axId val="50226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26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[2018 Long Island Master Garlic Data.xlsx]Charts!PivotTable8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Charts!$E$1</c:f>
              <c:strCache>
                <c:ptCount val="1"/>
                <c:pt idx="0">
                  <c:v>Sum of Small wt (lbs)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Charts!$D$2:$D$11</c:f>
              <c:strCache>
                <c:ptCount val="9"/>
                <c:pt idx="0">
                  <c:v>Untreated 50 lbs N</c:v>
                </c:pt>
                <c:pt idx="1">
                  <c:v>Untreated 100 lbs N</c:v>
                </c:pt>
                <c:pt idx="2">
                  <c:v>Untreated 150lbs N</c:v>
                </c:pt>
                <c:pt idx="3">
                  <c:v>Serifel Treatment</c:v>
                </c:pt>
                <c:pt idx="4">
                  <c:v>Rootshield Plus</c:v>
                </c:pt>
                <c:pt idx="5">
                  <c:v>Oxidate</c:v>
                </c:pt>
                <c:pt idx="6">
                  <c:v>Terraclean/Terragrow</c:v>
                </c:pt>
                <c:pt idx="7">
                  <c:v>Prestop</c:v>
                </c:pt>
                <c:pt idx="8">
                  <c:v>Terraclean/Prestop</c:v>
                </c:pt>
              </c:strCache>
            </c:strRef>
          </c:cat>
          <c:val>
            <c:numRef>
              <c:f>Charts!$E$2:$E$11</c:f>
              <c:numCache>
                <c:formatCode>General</c:formatCode>
                <c:ptCount val="9"/>
                <c:pt idx="0">
                  <c:v>3.45</c:v>
                </c:pt>
                <c:pt idx="1">
                  <c:v>4.7</c:v>
                </c:pt>
                <c:pt idx="2">
                  <c:v>3.45</c:v>
                </c:pt>
                <c:pt idx="3">
                  <c:v>2.8500000000000005</c:v>
                </c:pt>
                <c:pt idx="4">
                  <c:v>3.0999999999999996</c:v>
                </c:pt>
                <c:pt idx="5">
                  <c:v>3.3</c:v>
                </c:pt>
                <c:pt idx="6">
                  <c:v>3.75</c:v>
                </c:pt>
                <c:pt idx="7">
                  <c:v>3.25</c:v>
                </c:pt>
                <c:pt idx="8">
                  <c:v>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6-4150-9220-BE44B14FF5E5}"/>
            </c:ext>
          </c:extLst>
        </c:ser>
        <c:ser>
          <c:idx val="1"/>
          <c:order val="1"/>
          <c:tx>
            <c:strRef>
              <c:f>Charts!$F$1</c:f>
              <c:strCache>
                <c:ptCount val="1"/>
                <c:pt idx="0">
                  <c:v>Sum of Med wt (lbs)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Charts!$D$2:$D$11</c:f>
              <c:strCache>
                <c:ptCount val="9"/>
                <c:pt idx="0">
                  <c:v>Untreated 50 lbs N</c:v>
                </c:pt>
                <c:pt idx="1">
                  <c:v>Untreated 100 lbs N</c:v>
                </c:pt>
                <c:pt idx="2">
                  <c:v>Untreated 150lbs N</c:v>
                </c:pt>
                <c:pt idx="3">
                  <c:v>Serifel Treatment</c:v>
                </c:pt>
                <c:pt idx="4">
                  <c:v>Rootshield Plus</c:v>
                </c:pt>
                <c:pt idx="5">
                  <c:v>Oxidate</c:v>
                </c:pt>
                <c:pt idx="6">
                  <c:v>Terraclean/Terragrow</c:v>
                </c:pt>
                <c:pt idx="7">
                  <c:v>Prestop</c:v>
                </c:pt>
                <c:pt idx="8">
                  <c:v>Terraclean/Prestop</c:v>
                </c:pt>
              </c:strCache>
            </c:strRef>
          </c:cat>
          <c:val>
            <c:numRef>
              <c:f>Charts!$F$2:$F$11</c:f>
              <c:numCache>
                <c:formatCode>General</c:formatCode>
                <c:ptCount val="9"/>
                <c:pt idx="0">
                  <c:v>15.299999999999999</c:v>
                </c:pt>
                <c:pt idx="1">
                  <c:v>13.149999999999999</c:v>
                </c:pt>
                <c:pt idx="2">
                  <c:v>16</c:v>
                </c:pt>
                <c:pt idx="3">
                  <c:v>15.700000000000001</c:v>
                </c:pt>
                <c:pt idx="4">
                  <c:v>13.55</c:v>
                </c:pt>
                <c:pt idx="5">
                  <c:v>16.399999999999999</c:v>
                </c:pt>
                <c:pt idx="6">
                  <c:v>15.5</c:v>
                </c:pt>
                <c:pt idx="7">
                  <c:v>18.55</c:v>
                </c:pt>
                <c:pt idx="8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6-4150-9220-BE44B14FF5E5}"/>
            </c:ext>
          </c:extLst>
        </c:ser>
        <c:ser>
          <c:idx val="2"/>
          <c:order val="2"/>
          <c:tx>
            <c:strRef>
              <c:f>Charts!$G$1</c:f>
              <c:strCache>
                <c:ptCount val="1"/>
                <c:pt idx="0">
                  <c:v>Sum of Large wt (lbs)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Charts!$D$2:$D$11</c:f>
              <c:strCache>
                <c:ptCount val="9"/>
                <c:pt idx="0">
                  <c:v>Untreated 50 lbs N</c:v>
                </c:pt>
                <c:pt idx="1">
                  <c:v>Untreated 100 lbs N</c:v>
                </c:pt>
                <c:pt idx="2">
                  <c:v>Untreated 150lbs N</c:v>
                </c:pt>
                <c:pt idx="3">
                  <c:v>Serifel Treatment</c:v>
                </c:pt>
                <c:pt idx="4">
                  <c:v>Rootshield Plus</c:v>
                </c:pt>
                <c:pt idx="5">
                  <c:v>Oxidate</c:v>
                </c:pt>
                <c:pt idx="6">
                  <c:v>Terraclean/Terragrow</c:v>
                </c:pt>
                <c:pt idx="7">
                  <c:v>Prestop</c:v>
                </c:pt>
                <c:pt idx="8">
                  <c:v>Terraclean/Prestop</c:v>
                </c:pt>
              </c:strCache>
            </c:strRef>
          </c:cat>
          <c:val>
            <c:numRef>
              <c:f>Charts!$G$2:$G$11</c:f>
              <c:numCache>
                <c:formatCode>General</c:formatCode>
                <c:ptCount val="9"/>
                <c:pt idx="0">
                  <c:v>2.4500000000000002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1.85</c:v>
                </c:pt>
                <c:pt idx="5">
                  <c:v>1.4</c:v>
                </c:pt>
                <c:pt idx="6">
                  <c:v>1.7000000000000002</c:v>
                </c:pt>
                <c:pt idx="7">
                  <c:v>4.3499999999999996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6-4150-9220-BE44B14F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459696"/>
        <c:axId val="449457400"/>
      </c:barChart>
      <c:catAx>
        <c:axId val="44945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57400"/>
        <c:crosses val="autoZero"/>
        <c:auto val="1"/>
        <c:lblAlgn val="ctr"/>
        <c:lblOffset val="100"/>
        <c:noMultiLvlLbl val="0"/>
      </c:catAx>
      <c:valAx>
        <c:axId val="44945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566736</xdr:colOff>
      <xdr:row>1</xdr:row>
      <xdr:rowOff>171450</xdr:rowOff>
    </xdr:from>
    <xdr:to>
      <xdr:col>4</xdr:col>
      <xdr:colOff>1266824</xdr:colOff>
      <xdr:row>23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1633537</xdr:colOff>
      <xdr:row>4</xdr:row>
      <xdr:rowOff>152399</xdr:rowOff>
    </xdr:from>
    <xdr:to>
      <xdr:col>8</xdr:col>
      <xdr:colOff>542925</xdr:colOff>
      <xdr:row>21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sha Field" refreshedDate="43441.507883333332" createdVersion="6" refreshedVersion="6" minRefreshableVersion="3" recordCount="36">
  <cacheSource type="worksheet">
    <worksheetSource ref="A5:K41" sheet="Weight and Counts"/>
  </cacheSource>
  <cacheFields count="11">
    <cacheField name="Trt" numFmtId="0">
      <sharedItems containsSemiMixedTypes="0" containsString="0" containsNumber="1" containsInteger="1" minValue="1" maxValue="9" count="9">
        <n v="1"/>
        <n v="2"/>
        <n v="3"/>
        <n v="4"/>
        <n v="5"/>
        <n v="6"/>
        <n v="7"/>
        <n v="8"/>
        <n v="9"/>
      </sharedItems>
    </cacheField>
    <cacheField name="Rep" numFmtId="0">
      <sharedItems count="4">
        <s v="I"/>
        <s v="II"/>
        <s v="III"/>
        <s v="IV"/>
      </sharedItems>
    </cacheField>
    <cacheField name="Small #" numFmtId="0">
      <sharedItems containsSemiMixedTypes="0" containsString="0" containsNumber="1" containsInteger="1" minValue="8" maxValue="33"/>
    </cacheField>
    <cacheField name="Small wt (lbs)" numFmtId="0">
      <sharedItems containsSemiMixedTypes="0" containsString="0" containsNumber="1" minValue="0.35" maxValue="1.45"/>
    </cacheField>
    <cacheField name="Med #" numFmtId="0">
      <sharedItems containsSemiMixedTypes="0" containsString="0" containsNumber="1" containsInteger="1" minValue="28" maxValue="62"/>
    </cacheField>
    <cacheField name="Med wt (lbs)" numFmtId="0">
      <sharedItems containsSemiMixedTypes="0" containsString="0" containsNumber="1" minValue="2.1" maxValue="6"/>
    </cacheField>
    <cacheField name="Large #" numFmtId="0">
      <sharedItems containsSemiMixedTypes="0" containsString="0" containsNumber="1" containsInteger="1" minValue="0" maxValue="17"/>
    </cacheField>
    <cacheField name="Large wt (lbs)" numFmtId="0">
      <sharedItems containsSemiMixedTypes="0" containsString="0" containsNumber="1" minValue="0" maxValue="2.4"/>
    </cacheField>
    <cacheField name="Double count (pieces)" numFmtId="0">
      <sharedItems containsSemiMixedTypes="0" containsString="0" containsNumber="1" containsInteger="1" minValue="0" maxValue="12"/>
    </cacheField>
    <cacheField name="double wt (lbs)" numFmtId="0">
      <sharedItems containsSemiMixedTypes="0" containsString="0" containsNumber="1" minValue="0" maxValue="0.7"/>
    </cacheField>
    <cacheField name="Marketable Weight" numFmtId="0">
      <sharedItems containsSemiMixedTypes="0" containsString="0" containsNumber="1" minValue="3.1" maxValue="8.800000000000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n v="22"/>
    <n v="1"/>
    <n v="46"/>
    <n v="3.8"/>
    <n v="0"/>
    <n v="0"/>
    <n v="4"/>
    <n v="0.25"/>
    <n v="4.8"/>
  </r>
  <r>
    <x v="0"/>
    <x v="1"/>
    <n v="20"/>
    <n v="0.85"/>
    <n v="47"/>
    <n v="4.0999999999999996"/>
    <n v="4"/>
    <n v="0.6"/>
    <n v="0"/>
    <n v="0"/>
    <n v="5.5499999999999989"/>
  </r>
  <r>
    <x v="0"/>
    <x v="2"/>
    <n v="11"/>
    <n v="0.5"/>
    <n v="45"/>
    <n v="4.25"/>
    <n v="11"/>
    <n v="1.6"/>
    <n v="6"/>
    <n v="0.55000000000000004"/>
    <n v="6.35"/>
  </r>
  <r>
    <x v="0"/>
    <x v="3"/>
    <n v="23"/>
    <n v="1.1000000000000001"/>
    <n v="39"/>
    <n v="3.15"/>
    <n v="2"/>
    <n v="0.25"/>
    <n v="6"/>
    <n v="0.4"/>
    <n v="4.5"/>
  </r>
  <r>
    <x v="1"/>
    <x v="0"/>
    <n v="31"/>
    <n v="1.4"/>
    <n v="37"/>
    <n v="2.85"/>
    <n v="0"/>
    <n v="0"/>
    <n v="0"/>
    <n v="0"/>
    <n v="4.25"/>
  </r>
  <r>
    <x v="1"/>
    <x v="1"/>
    <n v="31"/>
    <n v="1.4"/>
    <n v="33"/>
    <n v="2.65"/>
    <n v="0"/>
    <n v="0"/>
    <n v="0"/>
    <n v="0"/>
    <n v="4.05"/>
  </r>
  <r>
    <x v="1"/>
    <x v="2"/>
    <n v="16"/>
    <n v="0.7"/>
    <n v="53"/>
    <n v="4.45"/>
    <n v="6"/>
    <n v="0.8"/>
    <n v="0"/>
    <n v="0"/>
    <n v="5.95"/>
  </r>
  <r>
    <x v="1"/>
    <x v="3"/>
    <n v="29"/>
    <n v="1.2"/>
    <n v="42"/>
    <n v="3.2"/>
    <n v="0"/>
    <n v="0"/>
    <n v="0"/>
    <n v="0"/>
    <n v="4.4000000000000004"/>
  </r>
  <r>
    <x v="2"/>
    <x v="0"/>
    <n v="15"/>
    <n v="0.8"/>
    <n v="43"/>
    <n v="3.75"/>
    <n v="1"/>
    <n v="0.15"/>
    <n v="7"/>
    <n v="0.4"/>
    <n v="4.7"/>
  </r>
  <r>
    <x v="2"/>
    <x v="1"/>
    <n v="33"/>
    <n v="1.45"/>
    <n v="32"/>
    <n v="2.6"/>
    <n v="0"/>
    <n v="0"/>
    <n v="6"/>
    <n v="0.25"/>
    <n v="4.05"/>
  </r>
  <r>
    <x v="2"/>
    <x v="2"/>
    <n v="18"/>
    <n v="0.75"/>
    <n v="49"/>
    <n v="4.25"/>
    <n v="1"/>
    <n v="0.1"/>
    <n v="4"/>
    <n v="0.2"/>
    <n v="5.0999999999999996"/>
  </r>
  <r>
    <x v="2"/>
    <x v="3"/>
    <n v="10"/>
    <n v="0.45"/>
    <n v="54"/>
    <n v="5.4"/>
    <n v="5"/>
    <n v="0.65"/>
    <n v="6"/>
    <n v="0.35"/>
    <n v="6.5000000000000009"/>
  </r>
  <r>
    <x v="3"/>
    <x v="0"/>
    <n v="14"/>
    <n v="0.65"/>
    <n v="48"/>
    <n v="3.95"/>
    <n v="1"/>
    <n v="0.1"/>
    <n v="6"/>
    <n v="0.35"/>
    <n v="4.7"/>
  </r>
  <r>
    <x v="3"/>
    <x v="1"/>
    <n v="17"/>
    <n v="0.8"/>
    <n v="49"/>
    <n v="3.75"/>
    <n v="0"/>
    <n v="0"/>
    <n v="6"/>
    <n v="0.35"/>
    <n v="4.55"/>
  </r>
  <r>
    <x v="3"/>
    <x v="2"/>
    <n v="14"/>
    <n v="0.6"/>
    <n v="41"/>
    <n v="4.0999999999999996"/>
    <n v="2"/>
    <n v="0.25"/>
    <n v="10"/>
    <n v="0.7"/>
    <n v="4.9499999999999993"/>
  </r>
  <r>
    <x v="3"/>
    <x v="3"/>
    <n v="18"/>
    <n v="0.8"/>
    <n v="44"/>
    <n v="3.9"/>
    <n v="5"/>
    <n v="0.65"/>
    <n v="5"/>
    <n v="0.15"/>
    <n v="5.3500000000000005"/>
  </r>
  <r>
    <x v="4"/>
    <x v="0"/>
    <n v="9"/>
    <n v="0.4"/>
    <n v="47"/>
    <n v="3.95"/>
    <n v="3"/>
    <n v="0.4"/>
    <n v="4"/>
    <n v="0.35"/>
    <n v="4.7500000000000009"/>
  </r>
  <r>
    <x v="4"/>
    <x v="1"/>
    <n v="24"/>
    <n v="1"/>
    <n v="28"/>
    <n v="2.1"/>
    <n v="0"/>
    <n v="0"/>
    <n v="0"/>
    <n v="0"/>
    <n v="3.1"/>
  </r>
  <r>
    <x v="4"/>
    <x v="2"/>
    <n v="13"/>
    <n v="0.65"/>
    <n v="50"/>
    <n v="4.3"/>
    <n v="5"/>
    <n v="0.65"/>
    <n v="6"/>
    <n v="0.4"/>
    <n v="5.6000000000000005"/>
  </r>
  <r>
    <x v="4"/>
    <x v="3"/>
    <n v="26"/>
    <n v="1.05"/>
    <n v="36"/>
    <n v="3.2"/>
    <n v="6"/>
    <n v="0.8"/>
    <n v="2"/>
    <n v="0.05"/>
    <n v="5.05"/>
  </r>
  <r>
    <x v="5"/>
    <x v="0"/>
    <n v="23"/>
    <n v="0.75"/>
    <n v="51"/>
    <n v="4.4000000000000004"/>
    <n v="3"/>
    <n v="0.4"/>
    <n v="8"/>
    <n v="0.55000000000000004"/>
    <n v="5.5500000000000007"/>
  </r>
  <r>
    <x v="5"/>
    <x v="1"/>
    <n v="18"/>
    <n v="0.8"/>
    <n v="49"/>
    <n v="3.8"/>
    <n v="1"/>
    <n v="0.15"/>
    <n v="4"/>
    <n v="0.3"/>
    <n v="4.75"/>
  </r>
  <r>
    <x v="5"/>
    <x v="2"/>
    <n v="8"/>
    <n v="0.35"/>
    <n v="59"/>
    <n v="5.05"/>
    <n v="5"/>
    <n v="0.6"/>
    <n v="8"/>
    <n v="0.45"/>
    <n v="5.9999999999999991"/>
  </r>
  <r>
    <x v="5"/>
    <x v="3"/>
    <n v="29"/>
    <n v="1.4"/>
    <n v="31"/>
    <n v="3.15"/>
    <n v="2"/>
    <n v="0.25"/>
    <n v="4"/>
    <n v="0.25"/>
    <n v="4.8"/>
  </r>
  <r>
    <x v="6"/>
    <x v="0"/>
    <n v="17"/>
    <n v="0.7"/>
    <n v="52"/>
    <n v="4.2"/>
    <n v="2"/>
    <n v="0.25"/>
    <n v="2"/>
    <n v="0.05"/>
    <n v="5.15"/>
  </r>
  <r>
    <x v="6"/>
    <x v="1"/>
    <n v="28"/>
    <n v="1.2"/>
    <n v="40"/>
    <n v="2.9"/>
    <n v="0"/>
    <n v="0"/>
    <n v="4"/>
    <n v="0.25"/>
    <n v="4.0999999999999996"/>
  </r>
  <r>
    <x v="6"/>
    <x v="2"/>
    <n v="12"/>
    <n v="0.6"/>
    <n v="50"/>
    <n v="5.0999999999999996"/>
    <n v="10"/>
    <n v="1.35"/>
    <n v="7"/>
    <n v="0.3"/>
    <n v="7.0499999999999989"/>
  </r>
  <r>
    <x v="6"/>
    <x v="3"/>
    <n v="26"/>
    <n v="1.25"/>
    <n v="42"/>
    <n v="3.3"/>
    <n v="1"/>
    <n v="0.1"/>
    <n v="6"/>
    <n v="0.3"/>
    <n v="4.6499999999999995"/>
  </r>
  <r>
    <x v="7"/>
    <x v="0"/>
    <n v="25"/>
    <n v="0.9"/>
    <n v="52"/>
    <n v="4.4000000000000004"/>
    <n v="4"/>
    <n v="0.55000000000000004"/>
    <n v="8"/>
    <n v="0.5"/>
    <n v="5.8500000000000005"/>
  </r>
  <r>
    <x v="7"/>
    <x v="1"/>
    <n v="25"/>
    <n v="1.05"/>
    <n v="47"/>
    <n v="3.9"/>
    <n v="7"/>
    <n v="1"/>
    <n v="7"/>
    <n v="0.4"/>
    <n v="5.95"/>
  </r>
  <r>
    <x v="7"/>
    <x v="2"/>
    <n v="22"/>
    <n v="0.9"/>
    <n v="51"/>
    <n v="4.25"/>
    <n v="3"/>
    <n v="0.4"/>
    <n v="0"/>
    <n v="0"/>
    <n v="5.5500000000000007"/>
  </r>
  <r>
    <x v="7"/>
    <x v="3"/>
    <n v="9"/>
    <n v="0.4"/>
    <n v="62"/>
    <n v="6"/>
    <n v="17"/>
    <n v="2.4"/>
    <n v="4"/>
    <n v="0.4"/>
    <n v="8.8000000000000007"/>
  </r>
  <r>
    <x v="8"/>
    <x v="0"/>
    <n v="19"/>
    <n v="0.85"/>
    <n v="57"/>
    <n v="4.95"/>
    <n v="6"/>
    <n v="0.8"/>
    <n v="8"/>
    <n v="0.6"/>
    <n v="6.6"/>
  </r>
  <r>
    <x v="8"/>
    <x v="1"/>
    <n v="18"/>
    <n v="0.8"/>
    <n v="55"/>
    <n v="5"/>
    <n v="10"/>
    <n v="1.3"/>
    <n v="7"/>
    <n v="0.65"/>
    <n v="7.1"/>
  </r>
  <r>
    <x v="8"/>
    <x v="2"/>
    <n v="18"/>
    <n v="0.85"/>
    <n v="56"/>
    <n v="5.05"/>
    <n v="6"/>
    <n v="0.8"/>
    <n v="12"/>
    <n v="0.7"/>
    <n v="6.6999999999999993"/>
  </r>
  <r>
    <x v="8"/>
    <x v="3"/>
    <n v="26"/>
    <n v="1.1499999999999999"/>
    <n v="49"/>
    <n v="4.3"/>
    <n v="8"/>
    <n v="1.1000000000000001"/>
    <n v="7"/>
    <n v="0.35"/>
    <n v="6.54999999999999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3" firstHeaderRow="1" firstDataRow="1" firstDataCol="1"/>
  <pivotFields count="11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Marketable Weight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0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B11" firstHeaderRow="1" firstDataRow="1" firstDataCol="1"/>
  <pivotFields count="11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Marketable Weight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9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1:G11" firstHeaderRow="0" firstDataRow="1" firstDataCol="1"/>
  <pivotFields count="11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/>
    <pivotField dataField="1" showAll="0"/>
    <pivotField showAll="0"/>
    <pivotField dataField="1" showAll="0"/>
    <pivotField showAll="0"/>
    <pivotField dataField="1" showAll="0"/>
    <pivotField showAll="0"/>
    <pivotField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mall wt (lbs)" fld="3" baseField="0" baseItem="0"/>
    <dataField name="Sum of Med wt (lbs)" fld="5" baseField="0" baseItem="0"/>
    <dataField name="Sum of Large wt (lbs)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8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>
  <location ref="D1:G11" firstHeaderRow="0" firstDataRow="1" firstDataCol="1"/>
  <pivotFields count="11">
    <pivotField axis="axisRow" showAll="0">
      <items count="10">
        <item n="Untreated 50 lbs N" x="0"/>
        <item n="Untreated 100 lbs N" x="1"/>
        <item n="Untreated 150lbs N" x="2"/>
        <item n="Serifel Treatment" x="3"/>
        <item n="Rootshield Plus" x="4"/>
        <item n="Oxidate" x="5"/>
        <item n="Terraclean/Terragrow" x="6"/>
        <item n="Prestop" x="7"/>
        <item n="Terraclean/Prestop" x="8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/>
    <pivotField dataField="1" showAll="0"/>
    <pivotField showAll="0"/>
    <pivotField dataField="1" showAll="0"/>
    <pivotField showAll="0"/>
    <pivotField dataField="1" showAll="0"/>
    <pivotField showAll="0"/>
    <pivotField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mall wt (lbs)" fld="3" baseField="0" baseItem="0"/>
    <dataField name="Sum of Med wt (lbs)" fld="5" baseField="0" baseItem="0"/>
    <dataField name="Sum of Large wt (lbs)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7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>
  <location ref="A1:B11" firstHeaderRow="1" firstDataRow="1" firstDataCol="1"/>
  <pivotFields count="11">
    <pivotField axis="axisRow" showAll="0">
      <items count="10">
        <item n="Untreated 50 lbs N" x="0"/>
        <item n="Untreated 100 lbs N" x="1"/>
        <item n="Untreated 150 lbs N" x="2"/>
        <item n="Serifel Treatment" x="3"/>
        <item n="Rootshield Plus" x="4"/>
        <item n="Oxidate" x="5"/>
        <item n="Terraclean/Terragrow" x="6"/>
        <item n="Prestop" x="7"/>
        <item n="Terraclean/Prestop" x="8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Marketable Weight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>
      <selection activeCell="G10" sqref="G10"/>
    </sheetView>
  </sheetViews>
  <sheetFormatPr defaultColWidth="10" defaultRowHeight="15.75" x14ac:dyDescent="0.25"/>
  <cols>
    <col min="1" max="16384" width="10" style="8"/>
  </cols>
  <sheetData>
    <row r="1" spans="1:15" x14ac:dyDescent="0.25">
      <c r="A1" s="8" t="s">
        <v>43</v>
      </c>
    </row>
    <row r="2" spans="1:15" x14ac:dyDescent="0.25">
      <c r="A2" s="8" t="s">
        <v>42</v>
      </c>
      <c r="I2" s="13" t="s">
        <v>41</v>
      </c>
    </row>
    <row r="3" spans="1:15" s="12" customFormat="1" x14ac:dyDescent="0.25">
      <c r="A3" s="9" t="s">
        <v>16</v>
      </c>
      <c r="B3" s="9" t="s">
        <v>40</v>
      </c>
      <c r="C3" s="9" t="s">
        <v>39</v>
      </c>
      <c r="D3" s="9" t="s">
        <v>38</v>
      </c>
      <c r="E3" s="9" t="s">
        <v>37</v>
      </c>
      <c r="F3" s="9" t="s">
        <v>36</v>
      </c>
      <c r="G3" s="9" t="s">
        <v>35</v>
      </c>
      <c r="I3" s="9" t="s">
        <v>16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</row>
    <row r="4" spans="1:15" s="12" customFormat="1" x14ac:dyDescent="0.25">
      <c r="A4" s="11" t="s">
        <v>3</v>
      </c>
      <c r="B4" s="9">
        <v>1</v>
      </c>
      <c r="C4" s="9">
        <v>35</v>
      </c>
      <c r="D4" s="9">
        <v>37</v>
      </c>
      <c r="E4" s="9">
        <f>(C4+D4)</f>
        <v>72</v>
      </c>
      <c r="F4" s="9">
        <v>2</v>
      </c>
      <c r="G4" s="9">
        <v>0</v>
      </c>
      <c r="I4" s="11" t="s">
        <v>3</v>
      </c>
      <c r="J4" s="9">
        <v>1</v>
      </c>
      <c r="K4" s="9">
        <v>35</v>
      </c>
      <c r="L4" s="9">
        <v>36</v>
      </c>
      <c r="M4" s="9">
        <f>(K4+L4)</f>
        <v>71</v>
      </c>
      <c r="N4" s="9">
        <v>2</v>
      </c>
      <c r="O4" s="9">
        <v>0</v>
      </c>
    </row>
    <row r="5" spans="1:15" s="12" customFormat="1" x14ac:dyDescent="0.25">
      <c r="A5" s="9" t="s">
        <v>2</v>
      </c>
      <c r="B5" s="9">
        <v>1</v>
      </c>
      <c r="C5" s="9">
        <v>35</v>
      </c>
      <c r="D5" s="9">
        <v>37</v>
      </c>
      <c r="E5" s="9">
        <f>(C5+D5)</f>
        <v>72</v>
      </c>
      <c r="F5" s="9">
        <v>0</v>
      </c>
      <c r="G5" s="9">
        <v>0</v>
      </c>
      <c r="I5" s="9" t="s">
        <v>2</v>
      </c>
      <c r="J5" s="9">
        <v>1</v>
      </c>
      <c r="K5" s="9">
        <v>35</v>
      </c>
      <c r="L5" s="9">
        <v>36</v>
      </c>
      <c r="M5" s="9">
        <f>(K5+L5)</f>
        <v>71</v>
      </c>
      <c r="N5" s="9">
        <v>0</v>
      </c>
      <c r="O5" s="9">
        <v>0</v>
      </c>
    </row>
    <row r="6" spans="1:15" x14ac:dyDescent="0.25">
      <c r="A6" s="11" t="s">
        <v>1</v>
      </c>
      <c r="B6" s="9">
        <v>1</v>
      </c>
      <c r="C6" s="9">
        <v>34</v>
      </c>
      <c r="D6" s="9">
        <v>38</v>
      </c>
      <c r="E6" s="9">
        <f>(C6+D6)</f>
        <v>72</v>
      </c>
      <c r="F6" s="9">
        <v>2</v>
      </c>
      <c r="G6" s="9">
        <v>0</v>
      </c>
      <c r="I6" s="11" t="s">
        <v>1</v>
      </c>
      <c r="J6" s="9">
        <v>1</v>
      </c>
      <c r="K6" s="9">
        <v>34</v>
      </c>
      <c r="L6" s="9">
        <v>38</v>
      </c>
      <c r="M6" s="9">
        <f>(K6+L6)</f>
        <v>72</v>
      </c>
      <c r="N6" s="9">
        <v>2</v>
      </c>
      <c r="O6" s="10">
        <v>0</v>
      </c>
    </row>
    <row r="7" spans="1:15" x14ac:dyDescent="0.25">
      <c r="A7" s="9" t="s">
        <v>0</v>
      </c>
      <c r="B7" s="9">
        <v>1</v>
      </c>
      <c r="C7" s="9">
        <v>38</v>
      </c>
      <c r="D7" s="9">
        <v>35</v>
      </c>
      <c r="E7" s="9">
        <f>(C7+D7)</f>
        <v>73</v>
      </c>
      <c r="F7" s="9">
        <v>3</v>
      </c>
      <c r="G7" s="9">
        <v>0</v>
      </c>
      <c r="I7" s="9" t="s">
        <v>0</v>
      </c>
      <c r="J7" s="9">
        <v>1</v>
      </c>
      <c r="K7" s="9">
        <v>37</v>
      </c>
      <c r="L7" s="9">
        <v>34</v>
      </c>
      <c r="M7" s="9">
        <f>(K7+L7)</f>
        <v>71</v>
      </c>
      <c r="N7" s="9">
        <v>4</v>
      </c>
      <c r="O7" s="9">
        <v>0</v>
      </c>
    </row>
    <row r="8" spans="1:15" x14ac:dyDescent="0.25">
      <c r="A8" s="9" t="s">
        <v>3</v>
      </c>
      <c r="B8" s="9">
        <v>2</v>
      </c>
      <c r="C8" s="9">
        <v>34</v>
      </c>
      <c r="D8" s="9">
        <v>39</v>
      </c>
      <c r="E8" s="9">
        <f>(C8+D8)</f>
        <v>73</v>
      </c>
      <c r="F8" s="9">
        <v>0</v>
      </c>
      <c r="G8" s="9">
        <v>0</v>
      </c>
      <c r="I8" s="9" t="s">
        <v>3</v>
      </c>
      <c r="J8" s="9">
        <v>2</v>
      </c>
      <c r="K8" s="9">
        <v>33</v>
      </c>
      <c r="L8" s="9">
        <v>39</v>
      </c>
      <c r="M8" s="9">
        <f>(K8+L8)</f>
        <v>72</v>
      </c>
      <c r="N8" s="9">
        <v>0</v>
      </c>
      <c r="O8" s="9">
        <v>0</v>
      </c>
    </row>
    <row r="9" spans="1:15" x14ac:dyDescent="0.25">
      <c r="A9" s="11" t="s">
        <v>2</v>
      </c>
      <c r="B9" s="9">
        <v>2</v>
      </c>
      <c r="C9" s="9">
        <v>36</v>
      </c>
      <c r="D9" s="9">
        <v>38</v>
      </c>
      <c r="E9" s="9">
        <f>(C9+D9)</f>
        <v>74</v>
      </c>
      <c r="F9" s="9">
        <v>0</v>
      </c>
      <c r="G9" s="9">
        <v>0</v>
      </c>
      <c r="I9" s="11" t="s">
        <v>2</v>
      </c>
      <c r="J9" s="9">
        <v>2</v>
      </c>
      <c r="K9" s="9">
        <v>35</v>
      </c>
      <c r="L9" s="9">
        <v>38</v>
      </c>
      <c r="M9" s="9">
        <f>(K9+L9)</f>
        <v>73</v>
      </c>
      <c r="N9" s="9">
        <v>0</v>
      </c>
      <c r="O9" s="9">
        <v>0</v>
      </c>
    </row>
    <row r="10" spans="1:15" x14ac:dyDescent="0.25">
      <c r="A10" s="9" t="s">
        <v>1</v>
      </c>
      <c r="B10" s="9">
        <v>2</v>
      </c>
      <c r="C10" s="9">
        <v>38</v>
      </c>
      <c r="D10" s="9">
        <v>37</v>
      </c>
      <c r="E10" s="9">
        <f>(C10+D10)</f>
        <v>75</v>
      </c>
      <c r="F10" s="9">
        <v>1</v>
      </c>
      <c r="G10" s="9">
        <v>0</v>
      </c>
      <c r="I10" s="9" t="s">
        <v>1</v>
      </c>
      <c r="J10" s="9">
        <v>2</v>
      </c>
      <c r="K10" s="9">
        <v>38</v>
      </c>
      <c r="L10" s="9">
        <v>37</v>
      </c>
      <c r="M10" s="9">
        <f>(K10+L10)</f>
        <v>75</v>
      </c>
      <c r="N10" s="9">
        <v>1</v>
      </c>
      <c r="O10" s="9">
        <v>0</v>
      </c>
    </row>
    <row r="11" spans="1:15" x14ac:dyDescent="0.25">
      <c r="A11" s="11" t="s">
        <v>0</v>
      </c>
      <c r="B11" s="9">
        <v>2</v>
      </c>
      <c r="C11" s="9">
        <v>39</v>
      </c>
      <c r="D11" s="9">
        <v>39</v>
      </c>
      <c r="E11" s="9">
        <f>(C11+D11)</f>
        <v>78</v>
      </c>
      <c r="F11" s="9">
        <v>1</v>
      </c>
      <c r="G11" s="9">
        <v>0</v>
      </c>
      <c r="I11" s="11" t="s">
        <v>0</v>
      </c>
      <c r="J11" s="9">
        <v>2</v>
      </c>
      <c r="K11" s="9">
        <v>37</v>
      </c>
      <c r="L11" s="9">
        <v>38</v>
      </c>
      <c r="M11" s="9">
        <f>(K11+L11)</f>
        <v>75</v>
      </c>
      <c r="N11" s="9">
        <v>1</v>
      </c>
      <c r="O11" s="10">
        <v>0</v>
      </c>
    </row>
    <row r="12" spans="1:15" x14ac:dyDescent="0.25">
      <c r="A12" s="11" t="s">
        <v>3</v>
      </c>
      <c r="B12" s="9">
        <v>3</v>
      </c>
      <c r="C12" s="9">
        <v>34</v>
      </c>
      <c r="D12" s="9">
        <v>35</v>
      </c>
      <c r="E12" s="9">
        <f>(C12+D12)</f>
        <v>69</v>
      </c>
      <c r="F12" s="9">
        <v>4</v>
      </c>
      <c r="G12" s="9">
        <v>0</v>
      </c>
      <c r="I12" s="11" t="s">
        <v>3</v>
      </c>
      <c r="J12" s="9">
        <v>3</v>
      </c>
      <c r="K12" s="9">
        <v>34</v>
      </c>
      <c r="L12" s="9">
        <v>34</v>
      </c>
      <c r="M12" s="9">
        <f>(K12+L12)</f>
        <v>68</v>
      </c>
      <c r="N12" s="9">
        <v>3</v>
      </c>
      <c r="O12" s="9">
        <v>0</v>
      </c>
    </row>
    <row r="13" spans="1:15" x14ac:dyDescent="0.25">
      <c r="A13" s="9" t="s">
        <v>2</v>
      </c>
      <c r="B13" s="9">
        <v>3</v>
      </c>
      <c r="C13" s="9">
        <v>38</v>
      </c>
      <c r="D13" s="9">
        <v>36</v>
      </c>
      <c r="E13" s="9">
        <f>(C13+D13)</f>
        <v>74</v>
      </c>
      <c r="F13" s="9">
        <v>4</v>
      </c>
      <c r="G13" s="9">
        <v>0</v>
      </c>
      <c r="I13" s="9" t="s">
        <v>2</v>
      </c>
      <c r="J13" s="9">
        <v>3</v>
      </c>
      <c r="K13" s="9">
        <v>35</v>
      </c>
      <c r="L13" s="9">
        <v>37</v>
      </c>
      <c r="M13" s="9">
        <f>(K13+L13)</f>
        <v>72</v>
      </c>
      <c r="N13" s="9">
        <v>4</v>
      </c>
      <c r="O13" s="9">
        <v>0</v>
      </c>
    </row>
    <row r="14" spans="1:15" x14ac:dyDescent="0.25">
      <c r="A14" s="9" t="s">
        <v>1</v>
      </c>
      <c r="B14" s="9">
        <v>3</v>
      </c>
      <c r="C14" s="9">
        <v>35</v>
      </c>
      <c r="D14" s="9">
        <v>35</v>
      </c>
      <c r="E14" s="9">
        <f>(C14+D14)</f>
        <v>70</v>
      </c>
      <c r="F14" s="9">
        <v>2</v>
      </c>
      <c r="G14" s="9">
        <v>0</v>
      </c>
      <c r="I14" s="9" t="s">
        <v>1</v>
      </c>
      <c r="J14" s="9">
        <v>3</v>
      </c>
      <c r="K14" s="9">
        <v>35</v>
      </c>
      <c r="L14" s="9">
        <v>35</v>
      </c>
      <c r="M14" s="9">
        <f>(K14+L14)</f>
        <v>70</v>
      </c>
      <c r="N14" s="9">
        <v>2</v>
      </c>
      <c r="O14" s="9">
        <v>0</v>
      </c>
    </row>
    <row r="15" spans="1:15" x14ac:dyDescent="0.25">
      <c r="A15" s="11" t="s">
        <v>0</v>
      </c>
      <c r="B15" s="9">
        <v>3</v>
      </c>
      <c r="C15" s="9">
        <v>38</v>
      </c>
      <c r="D15" s="9">
        <v>40</v>
      </c>
      <c r="E15" s="9">
        <f>(C15+D15)</f>
        <v>78</v>
      </c>
      <c r="F15" s="9">
        <v>3</v>
      </c>
      <c r="G15" s="9">
        <v>0</v>
      </c>
      <c r="I15" s="11" t="s">
        <v>0</v>
      </c>
      <c r="J15" s="9">
        <v>3</v>
      </c>
      <c r="K15" s="9">
        <v>38</v>
      </c>
      <c r="L15" s="9">
        <v>40</v>
      </c>
      <c r="M15" s="9">
        <f>(K15+L15)</f>
        <v>78</v>
      </c>
      <c r="N15" s="9">
        <v>3</v>
      </c>
      <c r="O15" s="10">
        <v>0</v>
      </c>
    </row>
    <row r="16" spans="1:15" x14ac:dyDescent="0.25">
      <c r="A16" s="9" t="s">
        <v>3</v>
      </c>
      <c r="B16" s="9">
        <v>4</v>
      </c>
      <c r="C16" s="9">
        <v>37</v>
      </c>
      <c r="D16" s="9">
        <v>35</v>
      </c>
      <c r="E16" s="9">
        <f>(C16+D16)</f>
        <v>72</v>
      </c>
      <c r="F16" s="9">
        <v>2</v>
      </c>
      <c r="G16" s="9">
        <v>0</v>
      </c>
      <c r="I16" s="9" t="s">
        <v>3</v>
      </c>
      <c r="J16" s="9">
        <v>4</v>
      </c>
      <c r="K16" s="9">
        <v>36</v>
      </c>
      <c r="L16" s="9">
        <v>35</v>
      </c>
      <c r="M16" s="9">
        <f>(K16+L16)</f>
        <v>71</v>
      </c>
      <c r="N16" s="9">
        <v>2</v>
      </c>
      <c r="O16" s="9">
        <v>1</v>
      </c>
    </row>
    <row r="17" spans="1:15" x14ac:dyDescent="0.25">
      <c r="A17" s="11" t="s">
        <v>2</v>
      </c>
      <c r="B17" s="9">
        <v>4</v>
      </c>
      <c r="C17" s="9">
        <v>36</v>
      </c>
      <c r="D17" s="9">
        <v>40</v>
      </c>
      <c r="E17" s="9">
        <f>(C17+D17)</f>
        <v>76</v>
      </c>
      <c r="F17" s="9">
        <v>3</v>
      </c>
      <c r="G17" s="9">
        <v>0</v>
      </c>
      <c r="I17" s="11" t="s">
        <v>2</v>
      </c>
      <c r="J17" s="9">
        <v>4</v>
      </c>
      <c r="K17" s="9">
        <v>34</v>
      </c>
      <c r="L17" s="9">
        <v>39</v>
      </c>
      <c r="M17" s="9">
        <f>(K17+L17)</f>
        <v>73</v>
      </c>
      <c r="N17" s="9">
        <v>3</v>
      </c>
      <c r="O17" s="9">
        <v>0</v>
      </c>
    </row>
    <row r="18" spans="1:15" x14ac:dyDescent="0.25">
      <c r="A18" s="9" t="s">
        <v>1</v>
      </c>
      <c r="B18" s="9">
        <v>4</v>
      </c>
      <c r="C18" s="9">
        <v>36</v>
      </c>
      <c r="D18" s="9">
        <v>37</v>
      </c>
      <c r="E18" s="9">
        <f>(C18+D18)</f>
        <v>73</v>
      </c>
      <c r="F18" s="9">
        <v>7</v>
      </c>
      <c r="G18" s="9">
        <v>0</v>
      </c>
      <c r="I18" s="9" t="s">
        <v>1</v>
      </c>
      <c r="J18" s="9">
        <v>4</v>
      </c>
      <c r="K18" s="9">
        <v>34</v>
      </c>
      <c r="L18" s="9">
        <v>37</v>
      </c>
      <c r="M18" s="9">
        <f>(K18+L18)</f>
        <v>71</v>
      </c>
      <c r="N18" s="9">
        <v>6</v>
      </c>
      <c r="O18" s="9">
        <v>0</v>
      </c>
    </row>
    <row r="19" spans="1:15" x14ac:dyDescent="0.25">
      <c r="A19" s="11" t="s">
        <v>0</v>
      </c>
      <c r="B19" s="9">
        <v>4</v>
      </c>
      <c r="C19" s="9">
        <v>38</v>
      </c>
      <c r="D19" s="9">
        <v>39</v>
      </c>
      <c r="E19" s="9">
        <f>(C19+D19)</f>
        <v>77</v>
      </c>
      <c r="F19" s="9">
        <v>2</v>
      </c>
      <c r="G19" s="9">
        <v>0</v>
      </c>
      <c r="I19" s="11" t="s">
        <v>0</v>
      </c>
      <c r="J19" s="9">
        <v>4</v>
      </c>
      <c r="K19" s="9">
        <v>38</v>
      </c>
      <c r="L19" s="9">
        <v>39</v>
      </c>
      <c r="M19" s="9">
        <f>(K19+L19)</f>
        <v>77</v>
      </c>
      <c r="N19" s="9">
        <v>2</v>
      </c>
      <c r="O19" s="10">
        <v>0</v>
      </c>
    </row>
    <row r="20" spans="1:15" x14ac:dyDescent="0.25">
      <c r="A20" s="11" t="s">
        <v>3</v>
      </c>
      <c r="B20" s="9">
        <v>5</v>
      </c>
      <c r="C20" s="9">
        <v>37</v>
      </c>
      <c r="D20" s="9">
        <v>32</v>
      </c>
      <c r="E20" s="9">
        <f>(C20+D20)</f>
        <v>69</v>
      </c>
      <c r="F20" s="9">
        <v>2</v>
      </c>
      <c r="G20" s="9">
        <v>0</v>
      </c>
      <c r="I20" s="11" t="s">
        <v>3</v>
      </c>
      <c r="J20" s="9">
        <v>5</v>
      </c>
      <c r="K20" s="9">
        <v>37</v>
      </c>
      <c r="L20" s="9">
        <v>29</v>
      </c>
      <c r="M20" s="9">
        <f>(K20+L20)</f>
        <v>66</v>
      </c>
      <c r="N20" s="9">
        <v>2</v>
      </c>
      <c r="O20" s="9">
        <v>0</v>
      </c>
    </row>
    <row r="21" spans="1:15" x14ac:dyDescent="0.25">
      <c r="A21" s="9" t="s">
        <v>2</v>
      </c>
      <c r="B21" s="9">
        <v>5</v>
      </c>
      <c r="C21" s="9">
        <v>31</v>
      </c>
      <c r="D21" s="9">
        <v>30</v>
      </c>
      <c r="E21" s="9">
        <f>(C21+D21)</f>
        <v>61</v>
      </c>
      <c r="F21" s="9">
        <v>1</v>
      </c>
      <c r="G21" s="9">
        <v>0</v>
      </c>
      <c r="I21" s="9" t="s">
        <v>2</v>
      </c>
      <c r="J21" s="9">
        <v>5</v>
      </c>
      <c r="K21" s="9">
        <v>31</v>
      </c>
      <c r="L21" s="9">
        <v>30</v>
      </c>
      <c r="M21" s="9">
        <f>(K21+L21)</f>
        <v>61</v>
      </c>
      <c r="N21" s="9">
        <v>1</v>
      </c>
      <c r="O21" s="9">
        <v>0</v>
      </c>
    </row>
    <row r="22" spans="1:15" x14ac:dyDescent="0.25">
      <c r="A22" s="11" t="s">
        <v>1</v>
      </c>
      <c r="B22" s="9">
        <v>5</v>
      </c>
      <c r="C22" s="9">
        <v>36</v>
      </c>
      <c r="D22" s="9">
        <v>35</v>
      </c>
      <c r="E22" s="9">
        <f>(C22+D22)</f>
        <v>71</v>
      </c>
      <c r="F22" s="9">
        <v>4</v>
      </c>
      <c r="G22" s="9">
        <v>0</v>
      </c>
      <c r="I22" s="11" t="s">
        <v>1</v>
      </c>
      <c r="J22" s="9">
        <v>5</v>
      </c>
      <c r="K22" s="9">
        <v>36</v>
      </c>
      <c r="L22" s="9">
        <v>35</v>
      </c>
      <c r="M22" s="9">
        <f>(K22+L22)</f>
        <v>71</v>
      </c>
      <c r="N22" s="9">
        <v>4</v>
      </c>
      <c r="O22" s="10">
        <v>0</v>
      </c>
    </row>
    <row r="23" spans="1:15" x14ac:dyDescent="0.25">
      <c r="A23" s="11" t="s">
        <v>0</v>
      </c>
      <c r="B23" s="9">
        <v>5</v>
      </c>
      <c r="C23" s="9">
        <v>35</v>
      </c>
      <c r="D23" s="9">
        <v>38</v>
      </c>
      <c r="E23" s="9">
        <f>(C23+D23)</f>
        <v>73</v>
      </c>
      <c r="F23" s="9">
        <v>1</v>
      </c>
      <c r="G23" s="9">
        <v>0</v>
      </c>
      <c r="I23" s="11" t="s">
        <v>0</v>
      </c>
      <c r="J23" s="9">
        <v>5</v>
      </c>
      <c r="K23" s="9">
        <v>35</v>
      </c>
      <c r="L23" s="9">
        <v>37</v>
      </c>
      <c r="M23" s="9">
        <f>(K23+L23)</f>
        <v>72</v>
      </c>
      <c r="N23" s="9">
        <v>1</v>
      </c>
      <c r="O23" s="10">
        <v>0</v>
      </c>
    </row>
    <row r="24" spans="1:15" x14ac:dyDescent="0.25">
      <c r="A24" s="9" t="s">
        <v>3</v>
      </c>
      <c r="B24" s="9">
        <v>6</v>
      </c>
      <c r="C24" s="9">
        <v>37</v>
      </c>
      <c r="D24" s="9">
        <v>39</v>
      </c>
      <c r="E24" s="9">
        <f>(C24+D24)</f>
        <v>76</v>
      </c>
      <c r="F24" s="9">
        <v>3</v>
      </c>
      <c r="G24" s="9">
        <v>0</v>
      </c>
      <c r="I24" s="9" t="s">
        <v>3</v>
      </c>
      <c r="J24" s="9">
        <v>6</v>
      </c>
      <c r="K24" s="9">
        <v>37</v>
      </c>
      <c r="L24" s="9">
        <v>39</v>
      </c>
      <c r="M24" s="9">
        <f>(K24+L24)</f>
        <v>76</v>
      </c>
      <c r="N24" s="9">
        <v>3</v>
      </c>
      <c r="O24" s="9">
        <v>0</v>
      </c>
    </row>
    <row r="25" spans="1:15" x14ac:dyDescent="0.25">
      <c r="A25" s="11" t="s">
        <v>2</v>
      </c>
      <c r="B25" s="9">
        <v>6</v>
      </c>
      <c r="C25" s="9">
        <v>39</v>
      </c>
      <c r="D25" s="9">
        <v>38</v>
      </c>
      <c r="E25" s="9">
        <f>(C25+D25)</f>
        <v>77</v>
      </c>
      <c r="F25" s="9">
        <v>2</v>
      </c>
      <c r="G25" s="9">
        <v>0</v>
      </c>
      <c r="I25" s="11" t="s">
        <v>2</v>
      </c>
      <c r="J25" s="9">
        <v>6</v>
      </c>
      <c r="K25" s="9">
        <v>39</v>
      </c>
      <c r="L25" s="9">
        <v>37</v>
      </c>
      <c r="M25" s="9">
        <f>(K25+L25)</f>
        <v>76</v>
      </c>
      <c r="N25" s="9">
        <v>2</v>
      </c>
      <c r="O25" s="9">
        <v>0</v>
      </c>
    </row>
    <row r="26" spans="1:15" x14ac:dyDescent="0.25">
      <c r="A26" s="9" t="s">
        <v>1</v>
      </c>
      <c r="B26" s="9">
        <v>6</v>
      </c>
      <c r="C26" s="9">
        <v>39</v>
      </c>
      <c r="D26" s="9">
        <v>38</v>
      </c>
      <c r="E26" s="9">
        <f>(C26+D26)</f>
        <v>77</v>
      </c>
      <c r="F26" s="9">
        <v>4</v>
      </c>
      <c r="G26" s="9">
        <v>0</v>
      </c>
      <c r="I26" s="9" t="s">
        <v>1</v>
      </c>
      <c r="J26" s="9">
        <v>6</v>
      </c>
      <c r="K26" s="9">
        <v>39</v>
      </c>
      <c r="L26" s="9">
        <v>38</v>
      </c>
      <c r="M26" s="9">
        <f>(K26+L26)</f>
        <v>77</v>
      </c>
      <c r="N26" s="9">
        <v>4</v>
      </c>
      <c r="O26" s="9">
        <v>0</v>
      </c>
    </row>
    <row r="27" spans="1:15" x14ac:dyDescent="0.25">
      <c r="A27" s="9" t="s">
        <v>0</v>
      </c>
      <c r="B27" s="9">
        <v>6</v>
      </c>
      <c r="C27" s="9">
        <v>38</v>
      </c>
      <c r="D27" s="9">
        <v>37</v>
      </c>
      <c r="E27" s="9">
        <f>(C27+D27)</f>
        <v>75</v>
      </c>
      <c r="F27" s="9">
        <v>3</v>
      </c>
      <c r="G27" s="9">
        <v>0</v>
      </c>
      <c r="I27" s="9" t="s">
        <v>0</v>
      </c>
      <c r="J27" s="9">
        <v>6</v>
      </c>
      <c r="K27" s="9">
        <v>38</v>
      </c>
      <c r="L27" s="9">
        <v>37</v>
      </c>
      <c r="M27" s="9">
        <f>(K27+L27)</f>
        <v>75</v>
      </c>
      <c r="N27" s="9">
        <v>2</v>
      </c>
      <c r="O27" s="9">
        <v>0</v>
      </c>
    </row>
    <row r="28" spans="1:15" x14ac:dyDescent="0.25">
      <c r="A28" s="11" t="s">
        <v>3</v>
      </c>
      <c r="B28" s="9">
        <v>7</v>
      </c>
      <c r="C28" s="9">
        <v>36</v>
      </c>
      <c r="D28" s="9">
        <v>38</v>
      </c>
      <c r="E28" s="9">
        <f>(C28+D28)</f>
        <v>74</v>
      </c>
      <c r="F28" s="9">
        <v>1</v>
      </c>
      <c r="G28" s="9">
        <v>0</v>
      </c>
      <c r="I28" s="11" t="s">
        <v>3</v>
      </c>
      <c r="J28" s="9">
        <v>7</v>
      </c>
      <c r="K28" s="9">
        <v>35</v>
      </c>
      <c r="L28" s="9">
        <v>38</v>
      </c>
      <c r="M28" s="9">
        <f>(K28+L28)</f>
        <v>73</v>
      </c>
      <c r="N28" s="9">
        <v>0</v>
      </c>
      <c r="O28" s="9">
        <v>0</v>
      </c>
    </row>
    <row r="29" spans="1:15" x14ac:dyDescent="0.25">
      <c r="A29" s="9" t="s">
        <v>2</v>
      </c>
      <c r="B29" s="9">
        <v>7</v>
      </c>
      <c r="C29" s="9">
        <v>38</v>
      </c>
      <c r="D29" s="9">
        <v>34</v>
      </c>
      <c r="E29" s="9">
        <f>(C29+D29)</f>
        <v>72</v>
      </c>
      <c r="F29" s="9">
        <v>2</v>
      </c>
      <c r="G29" s="9">
        <v>0</v>
      </c>
      <c r="I29" s="9" t="s">
        <v>2</v>
      </c>
      <c r="J29" s="9">
        <v>7</v>
      </c>
      <c r="K29" s="9">
        <v>38</v>
      </c>
      <c r="L29" s="9">
        <v>34</v>
      </c>
      <c r="M29" s="9">
        <f>(K29+L29)</f>
        <v>72</v>
      </c>
      <c r="N29" s="9">
        <v>2</v>
      </c>
      <c r="O29" s="9">
        <v>0</v>
      </c>
    </row>
    <row r="30" spans="1:15" x14ac:dyDescent="0.25">
      <c r="A30" s="11" t="s">
        <v>1</v>
      </c>
      <c r="B30" s="9">
        <v>7</v>
      </c>
      <c r="C30" s="9">
        <v>39</v>
      </c>
      <c r="D30" s="9">
        <v>39</v>
      </c>
      <c r="E30" s="9">
        <f>(C30+D30)</f>
        <v>78</v>
      </c>
      <c r="F30" s="9">
        <v>1</v>
      </c>
      <c r="G30" s="9" t="s">
        <v>34</v>
      </c>
      <c r="I30" s="11" t="s">
        <v>1</v>
      </c>
      <c r="J30" s="9">
        <v>7</v>
      </c>
      <c r="K30" s="9">
        <v>39</v>
      </c>
      <c r="L30" s="9">
        <v>39</v>
      </c>
      <c r="M30" s="9">
        <f>(K30+L30)</f>
        <v>78</v>
      </c>
      <c r="N30" s="9">
        <v>1</v>
      </c>
      <c r="O30" s="9" t="s">
        <v>34</v>
      </c>
    </row>
    <row r="31" spans="1:15" x14ac:dyDescent="0.25">
      <c r="A31" s="9" t="s">
        <v>0</v>
      </c>
      <c r="B31" s="9">
        <v>7</v>
      </c>
      <c r="C31" s="9">
        <v>39</v>
      </c>
      <c r="D31" s="9">
        <v>38</v>
      </c>
      <c r="E31" s="9">
        <f>(C31+D31)</f>
        <v>77</v>
      </c>
      <c r="F31" s="9">
        <v>3</v>
      </c>
      <c r="G31" s="9">
        <v>0</v>
      </c>
      <c r="I31" s="9" t="s">
        <v>0</v>
      </c>
      <c r="J31" s="9">
        <v>7</v>
      </c>
      <c r="K31" s="9">
        <v>39</v>
      </c>
      <c r="L31" s="9">
        <v>37</v>
      </c>
      <c r="M31" s="9">
        <f>(K31+L31)</f>
        <v>76</v>
      </c>
      <c r="N31" s="9">
        <v>3</v>
      </c>
      <c r="O31" s="9">
        <v>0</v>
      </c>
    </row>
    <row r="32" spans="1:15" x14ac:dyDescent="0.25">
      <c r="A32" s="9" t="s">
        <v>3</v>
      </c>
      <c r="B32" s="9">
        <v>8</v>
      </c>
      <c r="C32" s="9">
        <v>40</v>
      </c>
      <c r="D32" s="9">
        <v>38</v>
      </c>
      <c r="E32" s="9">
        <f>(C32+D32)</f>
        <v>78</v>
      </c>
      <c r="F32" s="9">
        <v>4</v>
      </c>
      <c r="G32" s="9">
        <v>0</v>
      </c>
      <c r="I32" s="9" t="s">
        <v>3</v>
      </c>
      <c r="J32" s="9">
        <v>8</v>
      </c>
      <c r="K32" s="9">
        <v>46</v>
      </c>
      <c r="L32" s="9">
        <v>45</v>
      </c>
      <c r="M32" s="9">
        <f>(K32+L32)</f>
        <v>91</v>
      </c>
      <c r="N32" s="9">
        <v>4</v>
      </c>
      <c r="O32" s="9">
        <v>0</v>
      </c>
    </row>
    <row r="33" spans="1:15" x14ac:dyDescent="0.25">
      <c r="A33" s="9" t="s">
        <v>2</v>
      </c>
      <c r="B33" s="9">
        <v>8</v>
      </c>
      <c r="C33" s="9">
        <v>40</v>
      </c>
      <c r="D33" s="9">
        <v>34</v>
      </c>
      <c r="E33" s="9">
        <f>(C33+D33)</f>
        <v>74</v>
      </c>
      <c r="F33" s="9">
        <v>4</v>
      </c>
      <c r="G33" s="9">
        <v>0</v>
      </c>
      <c r="I33" s="9" t="s">
        <v>2</v>
      </c>
      <c r="J33" s="9">
        <v>8</v>
      </c>
      <c r="K33" s="9">
        <v>48</v>
      </c>
      <c r="L33" s="9">
        <v>41</v>
      </c>
      <c r="M33" s="9">
        <f>(K33+L33)</f>
        <v>89</v>
      </c>
      <c r="N33" s="9">
        <v>4</v>
      </c>
      <c r="O33" s="9">
        <v>0</v>
      </c>
    </row>
    <row r="34" spans="1:15" x14ac:dyDescent="0.25">
      <c r="A34" s="9" t="s">
        <v>1</v>
      </c>
      <c r="B34" s="9">
        <v>8</v>
      </c>
      <c r="C34" s="9">
        <v>32</v>
      </c>
      <c r="D34" s="9">
        <v>35</v>
      </c>
      <c r="E34" s="9">
        <f>(C34+D34)</f>
        <v>67</v>
      </c>
      <c r="F34" s="9">
        <v>0</v>
      </c>
      <c r="G34" s="9">
        <v>0</v>
      </c>
      <c r="I34" s="9" t="s">
        <v>1</v>
      </c>
      <c r="J34" s="9">
        <v>8</v>
      </c>
      <c r="K34" s="9">
        <v>39</v>
      </c>
      <c r="L34" s="9">
        <v>42</v>
      </c>
      <c r="M34" s="9">
        <f>(K34+L34)</f>
        <v>81</v>
      </c>
      <c r="N34" s="9">
        <v>0</v>
      </c>
      <c r="O34" s="9">
        <v>0</v>
      </c>
    </row>
    <row r="35" spans="1:15" x14ac:dyDescent="0.25">
      <c r="A35" s="9" t="s">
        <v>0</v>
      </c>
      <c r="B35" s="9">
        <v>8</v>
      </c>
      <c r="C35" s="9">
        <v>40</v>
      </c>
      <c r="D35" s="9">
        <v>42</v>
      </c>
      <c r="E35" s="9">
        <f>(C35+D35)</f>
        <v>82</v>
      </c>
      <c r="F35" s="9">
        <v>2</v>
      </c>
      <c r="G35" s="9">
        <v>0</v>
      </c>
      <c r="I35" s="9" t="s">
        <v>0</v>
      </c>
      <c r="J35" s="9">
        <v>8</v>
      </c>
      <c r="K35" s="9">
        <v>45</v>
      </c>
      <c r="L35" s="9">
        <v>46</v>
      </c>
      <c r="M35" s="9">
        <f>(K35+L35)</f>
        <v>91</v>
      </c>
      <c r="N35" s="9">
        <v>2</v>
      </c>
      <c r="O35" s="10">
        <v>0</v>
      </c>
    </row>
    <row r="36" spans="1:15" x14ac:dyDescent="0.25">
      <c r="A36" s="9" t="s">
        <v>3</v>
      </c>
      <c r="B36" s="9">
        <v>9</v>
      </c>
      <c r="C36" s="9">
        <v>40</v>
      </c>
      <c r="D36" s="9">
        <v>37</v>
      </c>
      <c r="E36" s="9">
        <f>(C36+D36)</f>
        <v>77</v>
      </c>
      <c r="F36" s="9">
        <v>3</v>
      </c>
      <c r="G36" s="9">
        <v>0</v>
      </c>
      <c r="I36" s="9" t="s">
        <v>3</v>
      </c>
      <c r="J36" s="9">
        <v>9</v>
      </c>
      <c r="K36" s="9">
        <v>50</v>
      </c>
      <c r="L36" s="9">
        <v>43</v>
      </c>
      <c r="M36" s="9">
        <f>(K36+L36)</f>
        <v>93</v>
      </c>
      <c r="N36" s="9">
        <v>1</v>
      </c>
      <c r="O36" s="9">
        <v>0</v>
      </c>
    </row>
    <row r="37" spans="1:15" x14ac:dyDescent="0.25">
      <c r="A37" s="9" t="s">
        <v>2</v>
      </c>
      <c r="B37" s="9">
        <v>9</v>
      </c>
      <c r="C37" s="9">
        <v>40</v>
      </c>
      <c r="D37" s="9">
        <v>41</v>
      </c>
      <c r="E37" s="9">
        <f>(C37+D37)</f>
        <v>81</v>
      </c>
      <c r="F37" s="9">
        <v>4</v>
      </c>
      <c r="G37" s="9">
        <v>0</v>
      </c>
      <c r="I37" s="9" t="s">
        <v>2</v>
      </c>
      <c r="J37" s="9">
        <v>9</v>
      </c>
      <c r="K37" s="9">
        <v>46</v>
      </c>
      <c r="L37" s="9">
        <v>46</v>
      </c>
      <c r="M37" s="9">
        <f>(K37+L37)</f>
        <v>92</v>
      </c>
      <c r="N37" s="9">
        <v>2</v>
      </c>
      <c r="O37" s="9">
        <v>1</v>
      </c>
    </row>
    <row r="38" spans="1:15" x14ac:dyDescent="0.25">
      <c r="A38" s="9" t="s">
        <v>1</v>
      </c>
      <c r="B38" s="9">
        <v>9</v>
      </c>
      <c r="C38" s="9">
        <v>40</v>
      </c>
      <c r="D38" s="9">
        <v>41</v>
      </c>
      <c r="E38" s="9">
        <f>(C38+D38)</f>
        <v>81</v>
      </c>
      <c r="F38" s="9">
        <v>6</v>
      </c>
      <c r="G38" s="9">
        <v>0</v>
      </c>
      <c r="I38" s="9" t="s">
        <v>1</v>
      </c>
      <c r="J38" s="9">
        <v>9</v>
      </c>
      <c r="K38" s="9">
        <v>45</v>
      </c>
      <c r="L38" s="9">
        <v>48</v>
      </c>
      <c r="M38" s="9">
        <f>(K38+L38)</f>
        <v>93</v>
      </c>
      <c r="N38" s="9">
        <v>6</v>
      </c>
      <c r="O38" s="10">
        <v>0</v>
      </c>
    </row>
    <row r="39" spans="1:15" x14ac:dyDescent="0.25">
      <c r="A39" s="9" t="s">
        <v>0</v>
      </c>
      <c r="B39" s="9">
        <v>9</v>
      </c>
      <c r="C39" s="9">
        <v>40</v>
      </c>
      <c r="D39" s="9">
        <v>46</v>
      </c>
      <c r="E39" s="9">
        <f>(C39+D39)</f>
        <v>86</v>
      </c>
      <c r="F39" s="9">
        <v>2</v>
      </c>
      <c r="G39" s="9">
        <v>1</v>
      </c>
      <c r="I39" s="9" t="s">
        <v>0</v>
      </c>
      <c r="J39" s="9">
        <v>9</v>
      </c>
      <c r="K39" s="9">
        <v>42</v>
      </c>
      <c r="L39" s="9">
        <v>47</v>
      </c>
      <c r="M39" s="9">
        <f>(K39+L39)</f>
        <v>89</v>
      </c>
      <c r="N39" s="9">
        <v>2</v>
      </c>
      <c r="O39" s="9">
        <v>1</v>
      </c>
    </row>
  </sheetData>
  <pageMargins left="0.25" right="0.25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D2" sqref="D2"/>
    </sheetView>
  </sheetViews>
  <sheetFormatPr defaultRowHeight="15.75" x14ac:dyDescent="0.25"/>
  <cols>
    <col min="1" max="16384" width="9.140625" style="1"/>
  </cols>
  <sheetData>
    <row r="1" spans="1:12" x14ac:dyDescent="0.25">
      <c r="A1" s="1" t="s">
        <v>33</v>
      </c>
    </row>
    <row r="2" spans="1:12" x14ac:dyDescent="0.25">
      <c r="A2" s="1" t="s">
        <v>32</v>
      </c>
    </row>
    <row r="3" spans="1:12" x14ac:dyDescent="0.25">
      <c r="C3" s="1" t="s">
        <v>31</v>
      </c>
    </row>
    <row r="4" spans="1:12" x14ac:dyDescent="0.25">
      <c r="C4" s="1" t="s">
        <v>30</v>
      </c>
    </row>
    <row r="5" spans="1:12" x14ac:dyDescent="0.25">
      <c r="A5" s="7"/>
      <c r="B5" s="7"/>
      <c r="C5" s="6" t="s">
        <v>29</v>
      </c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2" t="s">
        <v>17</v>
      </c>
      <c r="B6" s="2" t="s">
        <v>16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</row>
    <row r="7" spans="1:12" x14ac:dyDescent="0.25">
      <c r="A7" s="2">
        <v>1</v>
      </c>
      <c r="B7" s="2" t="s">
        <v>3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spans="1:12" x14ac:dyDescent="0.25">
      <c r="A8" s="2">
        <v>1</v>
      </c>
      <c r="B8" s="2" t="s">
        <v>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spans="1:12" x14ac:dyDescent="0.25">
      <c r="A9" s="2">
        <v>1</v>
      </c>
      <c r="B9" s="2" t="s">
        <v>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spans="1:12" x14ac:dyDescent="0.25">
      <c r="A10" s="2">
        <v>1</v>
      </c>
      <c r="B10" s="2" t="s">
        <v>0</v>
      </c>
      <c r="C10" s="2">
        <v>0</v>
      </c>
      <c r="D10" s="2">
        <v>0</v>
      </c>
      <c r="E10" s="2">
        <v>0</v>
      </c>
      <c r="F10" s="2">
        <v>0</v>
      </c>
      <c r="G10" s="3">
        <v>1E-3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spans="1:12" x14ac:dyDescent="0.25">
      <c r="A11" s="2">
        <v>2</v>
      </c>
      <c r="B11" s="2" t="s">
        <v>3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spans="1:12" x14ac:dyDescent="0.25">
      <c r="A12" s="2">
        <v>2</v>
      </c>
      <c r="B12" s="2" t="s">
        <v>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spans="1:12" x14ac:dyDescent="0.25">
      <c r="A13" s="2">
        <v>2</v>
      </c>
      <c r="B13" s="2" t="s">
        <v>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4">
        <v>0.15</v>
      </c>
      <c r="I13" s="2">
        <v>0</v>
      </c>
      <c r="J13" s="2">
        <v>0</v>
      </c>
      <c r="K13" s="2">
        <v>0</v>
      </c>
      <c r="L13" s="2">
        <v>0</v>
      </c>
    </row>
    <row r="14" spans="1:12" x14ac:dyDescent="0.25">
      <c r="A14" s="2">
        <v>2</v>
      </c>
      <c r="B14" s="2" t="s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spans="1:12" x14ac:dyDescent="0.25">
      <c r="A15" s="2">
        <v>3</v>
      </c>
      <c r="B15" s="2" t="s">
        <v>3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</row>
    <row r="16" spans="1:12" x14ac:dyDescent="0.25">
      <c r="A16" s="2">
        <v>3</v>
      </c>
      <c r="B16" s="2" t="s">
        <v>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spans="1:12" x14ac:dyDescent="0.25">
      <c r="A17" s="2">
        <v>3</v>
      </c>
      <c r="B17" s="2" t="s">
        <v>1</v>
      </c>
      <c r="C17" s="2">
        <v>0</v>
      </c>
      <c r="D17" s="2">
        <v>0</v>
      </c>
      <c r="E17" s="3">
        <v>1E-4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3">
        <v>5.0000000000000001E-4</v>
      </c>
    </row>
    <row r="18" spans="1:12" x14ac:dyDescent="0.25">
      <c r="A18" s="2">
        <v>3</v>
      </c>
      <c r="B18" s="2" t="s">
        <v>0</v>
      </c>
      <c r="C18" s="2">
        <v>0</v>
      </c>
      <c r="D18" s="2">
        <v>0</v>
      </c>
      <c r="E18" s="2">
        <v>0</v>
      </c>
      <c r="F18" s="4">
        <v>0.15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</row>
    <row r="19" spans="1:12" x14ac:dyDescent="0.25">
      <c r="A19" s="2">
        <v>4</v>
      </c>
      <c r="B19" s="2" t="s">
        <v>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spans="1:12" x14ac:dyDescent="0.25">
      <c r="A20" s="2">
        <v>4</v>
      </c>
      <c r="B20" s="2" t="s">
        <v>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</row>
    <row r="21" spans="1:12" x14ac:dyDescent="0.25">
      <c r="A21" s="2">
        <v>4</v>
      </c>
      <c r="B21" s="2" t="s">
        <v>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</row>
    <row r="22" spans="1:12" x14ac:dyDescent="0.25">
      <c r="A22" s="2">
        <v>4</v>
      </c>
      <c r="B22" s="2" t="s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</row>
    <row r="23" spans="1:12" x14ac:dyDescent="0.25">
      <c r="A23" s="2">
        <v>5</v>
      </c>
      <c r="B23" s="2" t="s">
        <v>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</row>
    <row r="24" spans="1:12" x14ac:dyDescent="0.25">
      <c r="A24" s="2">
        <v>5</v>
      </c>
      <c r="B24" s="2" t="s">
        <v>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</row>
    <row r="25" spans="1:12" x14ac:dyDescent="0.25">
      <c r="A25" s="2">
        <v>5</v>
      </c>
      <c r="B25" s="2" t="s">
        <v>1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</row>
    <row r="26" spans="1:12" x14ac:dyDescent="0.25">
      <c r="A26" s="2">
        <v>5</v>
      </c>
      <c r="B26" s="2" t="s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</row>
    <row r="27" spans="1:12" x14ac:dyDescent="0.25">
      <c r="A27" s="2">
        <v>6</v>
      </c>
      <c r="B27" s="2" t="s">
        <v>3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4">
        <v>0.01</v>
      </c>
    </row>
    <row r="28" spans="1:12" x14ac:dyDescent="0.25">
      <c r="A28" s="2">
        <v>6</v>
      </c>
      <c r="B28" s="2" t="s">
        <v>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</row>
    <row r="29" spans="1:12" x14ac:dyDescent="0.25">
      <c r="A29" s="2">
        <v>6</v>
      </c>
      <c r="B29" s="2" t="s">
        <v>1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</row>
    <row r="30" spans="1:12" x14ac:dyDescent="0.25">
      <c r="A30" s="2">
        <v>6</v>
      </c>
      <c r="B30" s="2" t="s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</row>
    <row r="31" spans="1:12" x14ac:dyDescent="0.25">
      <c r="A31" s="2">
        <v>7</v>
      </c>
      <c r="B31" s="2" t="s">
        <v>3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</row>
    <row r="32" spans="1:12" x14ac:dyDescent="0.25">
      <c r="A32" s="2">
        <v>7</v>
      </c>
      <c r="B32" s="2" t="s">
        <v>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</row>
    <row r="33" spans="1:12" x14ac:dyDescent="0.25">
      <c r="A33" s="2">
        <v>7</v>
      </c>
      <c r="B33" s="2" t="s">
        <v>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</row>
    <row r="34" spans="1:12" x14ac:dyDescent="0.25">
      <c r="A34" s="2">
        <v>7</v>
      </c>
      <c r="B34" s="2" t="s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</row>
    <row r="35" spans="1:12" x14ac:dyDescent="0.25">
      <c r="A35" s="2">
        <v>8</v>
      </c>
      <c r="B35" s="2" t="s">
        <v>3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</row>
    <row r="36" spans="1:12" x14ac:dyDescent="0.25">
      <c r="A36" s="2">
        <v>8</v>
      </c>
      <c r="B36" s="2" t="s">
        <v>2</v>
      </c>
      <c r="C36" s="2">
        <v>0</v>
      </c>
      <c r="D36" s="2">
        <v>0</v>
      </c>
      <c r="E36" s="2">
        <v>0</v>
      </c>
      <c r="F36" s="4">
        <v>0.45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</row>
    <row r="37" spans="1:12" x14ac:dyDescent="0.25">
      <c r="A37" s="2">
        <v>8</v>
      </c>
      <c r="B37" s="2" t="s">
        <v>1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</row>
    <row r="38" spans="1:12" x14ac:dyDescent="0.25">
      <c r="A38" s="2">
        <v>8</v>
      </c>
      <c r="B38" s="2" t="s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</row>
    <row r="39" spans="1:12" x14ac:dyDescent="0.25">
      <c r="A39" s="2">
        <v>9</v>
      </c>
      <c r="B39" s="2" t="s">
        <v>3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</row>
    <row r="40" spans="1:12" x14ac:dyDescent="0.25">
      <c r="A40" s="2">
        <v>9</v>
      </c>
      <c r="B40" s="2" t="s">
        <v>2</v>
      </c>
      <c r="C40" s="3">
        <v>1E-4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3">
        <v>1E-3</v>
      </c>
      <c r="K40" s="2">
        <v>0</v>
      </c>
      <c r="L40" s="2">
        <v>0</v>
      </c>
    </row>
    <row r="41" spans="1:12" x14ac:dyDescent="0.25">
      <c r="A41" s="2">
        <v>9</v>
      </c>
      <c r="B41" s="2" t="s">
        <v>1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</row>
    <row r="42" spans="1:12" x14ac:dyDescent="0.25">
      <c r="A42" s="2">
        <v>9</v>
      </c>
      <c r="B42" s="2" t="s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</row>
  </sheetData>
  <mergeCells count="1">
    <mergeCell ref="C5:L5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3" sqref="A3:B13"/>
    </sheetView>
  </sheetViews>
  <sheetFormatPr defaultRowHeight="15" x14ac:dyDescent="0.25"/>
  <cols>
    <col min="1" max="1" width="13.140625" bestFit="1" customWidth="1"/>
    <col min="2" max="2" width="25.28515625" bestFit="1" customWidth="1"/>
    <col min="3" max="5" width="19.7109375" bestFit="1" customWidth="1"/>
  </cols>
  <sheetData>
    <row r="3" spans="1:2" x14ac:dyDescent="0.25">
      <c r="A3" s="14" t="s">
        <v>45</v>
      </c>
      <c r="B3" t="s">
        <v>47</v>
      </c>
    </row>
    <row r="4" spans="1:2" x14ac:dyDescent="0.25">
      <c r="A4" s="15">
        <v>1</v>
      </c>
      <c r="B4" s="16">
        <v>21.199999999999996</v>
      </c>
    </row>
    <row r="5" spans="1:2" x14ac:dyDescent="0.25">
      <c r="A5" s="15">
        <v>2</v>
      </c>
      <c r="B5" s="16">
        <v>18.649999999999999</v>
      </c>
    </row>
    <row r="6" spans="1:2" x14ac:dyDescent="0.25">
      <c r="A6" s="15">
        <v>3</v>
      </c>
      <c r="B6" s="16">
        <v>20.350000000000001</v>
      </c>
    </row>
    <row r="7" spans="1:2" x14ac:dyDescent="0.25">
      <c r="A7" s="15">
        <v>4</v>
      </c>
      <c r="B7" s="16">
        <v>19.55</v>
      </c>
    </row>
    <row r="8" spans="1:2" x14ac:dyDescent="0.25">
      <c r="A8" s="15">
        <v>5</v>
      </c>
      <c r="B8" s="16">
        <v>18.500000000000004</v>
      </c>
    </row>
    <row r="9" spans="1:2" x14ac:dyDescent="0.25">
      <c r="A9" s="15">
        <v>6</v>
      </c>
      <c r="B9" s="16">
        <v>21.1</v>
      </c>
    </row>
    <row r="10" spans="1:2" x14ac:dyDescent="0.25">
      <c r="A10" s="15">
        <v>7</v>
      </c>
      <c r="B10" s="16">
        <v>20.949999999999996</v>
      </c>
    </row>
    <row r="11" spans="1:2" x14ac:dyDescent="0.25">
      <c r="A11" s="15">
        <v>8</v>
      </c>
      <c r="B11" s="16">
        <v>26.150000000000002</v>
      </c>
    </row>
    <row r="12" spans="1:2" x14ac:dyDescent="0.25">
      <c r="A12" s="15">
        <v>9</v>
      </c>
      <c r="B12" s="16">
        <v>26.949999999999996</v>
      </c>
    </row>
    <row r="13" spans="1:2" x14ac:dyDescent="0.25">
      <c r="A13" s="15" t="s">
        <v>46</v>
      </c>
      <c r="B13" s="16">
        <v>193.39999999999998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14" sqref="D14"/>
    </sheetView>
  </sheetViews>
  <sheetFormatPr defaultRowHeight="15" x14ac:dyDescent="0.25"/>
  <cols>
    <col min="1" max="1" width="13.140625" bestFit="1" customWidth="1"/>
    <col min="2" max="2" width="17.140625" customWidth="1"/>
    <col min="4" max="4" width="13.140625" bestFit="1" customWidth="1"/>
    <col min="5" max="5" width="19.85546875" bestFit="1" customWidth="1"/>
    <col min="6" max="6" width="19.140625" bestFit="1" customWidth="1"/>
    <col min="7" max="7" width="19.7109375" bestFit="1" customWidth="1"/>
  </cols>
  <sheetData>
    <row r="1" spans="1:7" x14ac:dyDescent="0.25">
      <c r="A1" s="14" t="s">
        <v>45</v>
      </c>
      <c r="B1" t="s">
        <v>47</v>
      </c>
      <c r="D1" s="14" t="s">
        <v>45</v>
      </c>
      <c r="E1" s="14" t="s">
        <v>48</v>
      </c>
      <c r="F1" t="s">
        <v>49</v>
      </c>
      <c r="G1" t="s">
        <v>50</v>
      </c>
    </row>
    <row r="2" spans="1:7" x14ac:dyDescent="0.25">
      <c r="A2" s="15">
        <v>1</v>
      </c>
      <c r="B2" s="16">
        <v>21.199999999999996</v>
      </c>
      <c r="D2" s="15">
        <v>1</v>
      </c>
      <c r="E2" s="16">
        <v>3.45</v>
      </c>
      <c r="F2" s="16">
        <v>15.299999999999999</v>
      </c>
      <c r="G2" s="16">
        <v>2.4500000000000002</v>
      </c>
    </row>
    <row r="3" spans="1:7" x14ac:dyDescent="0.25">
      <c r="A3" s="15">
        <v>2</v>
      </c>
      <c r="B3" s="16">
        <v>18.649999999999999</v>
      </c>
      <c r="D3" s="15">
        <v>2</v>
      </c>
      <c r="E3" s="16">
        <v>4.7</v>
      </c>
      <c r="F3" s="16">
        <v>13.149999999999999</v>
      </c>
      <c r="G3" s="16">
        <v>0.8</v>
      </c>
    </row>
    <row r="4" spans="1:7" x14ac:dyDescent="0.25">
      <c r="A4" s="15">
        <v>3</v>
      </c>
      <c r="B4" s="16">
        <v>20.350000000000001</v>
      </c>
      <c r="D4" s="15">
        <v>3</v>
      </c>
      <c r="E4" s="16">
        <v>3.45</v>
      </c>
      <c r="F4" s="16">
        <v>16</v>
      </c>
      <c r="G4" s="16">
        <v>0.9</v>
      </c>
    </row>
    <row r="5" spans="1:7" x14ac:dyDescent="0.25">
      <c r="A5" s="15">
        <v>4</v>
      </c>
      <c r="B5" s="16">
        <v>19.55</v>
      </c>
      <c r="D5" s="15">
        <v>4</v>
      </c>
      <c r="E5" s="16">
        <v>2.8500000000000005</v>
      </c>
      <c r="F5" s="16">
        <v>15.700000000000001</v>
      </c>
      <c r="G5" s="16">
        <v>1</v>
      </c>
    </row>
    <row r="6" spans="1:7" x14ac:dyDescent="0.25">
      <c r="A6" s="15">
        <v>5</v>
      </c>
      <c r="B6" s="16">
        <v>18.500000000000004</v>
      </c>
      <c r="D6" s="15">
        <v>5</v>
      </c>
      <c r="E6" s="16">
        <v>3.0999999999999996</v>
      </c>
      <c r="F6" s="16">
        <v>13.55</v>
      </c>
      <c r="G6" s="16">
        <v>1.85</v>
      </c>
    </row>
    <row r="7" spans="1:7" x14ac:dyDescent="0.25">
      <c r="A7" s="15">
        <v>6</v>
      </c>
      <c r="B7" s="16">
        <v>21.1</v>
      </c>
      <c r="D7" s="15">
        <v>6</v>
      </c>
      <c r="E7" s="16">
        <v>3.3</v>
      </c>
      <c r="F7" s="16">
        <v>16.399999999999999</v>
      </c>
      <c r="G7" s="16">
        <v>1.4</v>
      </c>
    </row>
    <row r="8" spans="1:7" x14ac:dyDescent="0.25">
      <c r="A8" s="15">
        <v>7</v>
      </c>
      <c r="B8" s="16">
        <v>20.949999999999996</v>
      </c>
      <c r="D8" s="15">
        <v>7</v>
      </c>
      <c r="E8" s="16">
        <v>3.75</v>
      </c>
      <c r="F8" s="16">
        <v>15.5</v>
      </c>
      <c r="G8" s="16">
        <v>1.7000000000000002</v>
      </c>
    </row>
    <row r="9" spans="1:7" x14ac:dyDescent="0.25">
      <c r="A9" s="15">
        <v>8</v>
      </c>
      <c r="B9" s="16">
        <v>26.150000000000002</v>
      </c>
      <c r="D9" s="15">
        <v>8</v>
      </c>
      <c r="E9" s="16">
        <v>3.25</v>
      </c>
      <c r="F9" s="16">
        <v>18.55</v>
      </c>
      <c r="G9" s="16">
        <v>4.3499999999999996</v>
      </c>
    </row>
    <row r="10" spans="1:7" x14ac:dyDescent="0.25">
      <c r="A10" s="15">
        <v>9</v>
      </c>
      <c r="B10" s="16">
        <v>26.949999999999996</v>
      </c>
      <c r="D10" s="15">
        <v>9</v>
      </c>
      <c r="E10" s="16">
        <v>3.65</v>
      </c>
      <c r="F10" s="16">
        <v>19.3</v>
      </c>
      <c r="G10" s="16">
        <v>4</v>
      </c>
    </row>
    <row r="11" spans="1:7" x14ac:dyDescent="0.25">
      <c r="A11" s="15" t="s">
        <v>46</v>
      </c>
      <c r="B11" s="16">
        <v>193.39999999999998</v>
      </c>
      <c r="D11" s="15" t="s">
        <v>46</v>
      </c>
      <c r="E11" s="16">
        <v>31.500000000000004</v>
      </c>
      <c r="F11" s="16">
        <v>143.44999999999999</v>
      </c>
      <c r="G11" s="16">
        <v>18.450000000000003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13" sqref="A13"/>
    </sheetView>
  </sheetViews>
  <sheetFormatPr defaultRowHeight="15" x14ac:dyDescent="0.25"/>
  <cols>
    <col min="1" max="1" width="18.5703125" bestFit="1" customWidth="1"/>
    <col min="2" max="2" width="25.28515625" bestFit="1" customWidth="1"/>
    <col min="5" max="5" width="19.85546875" bestFit="1" customWidth="1"/>
    <col min="6" max="6" width="19.140625" bestFit="1" customWidth="1"/>
    <col min="7" max="7" width="19.7109375" bestFit="1" customWidth="1"/>
  </cols>
  <sheetData>
    <row r="1" spans="1:7" x14ac:dyDescent="0.25">
      <c r="A1" s="14" t="s">
        <v>45</v>
      </c>
      <c r="B1" t="s">
        <v>47</v>
      </c>
      <c r="D1" s="14" t="s">
        <v>45</v>
      </c>
      <c r="E1" s="14" t="s">
        <v>48</v>
      </c>
      <c r="F1" t="s">
        <v>49</v>
      </c>
      <c r="G1" t="s">
        <v>50</v>
      </c>
    </row>
    <row r="2" spans="1:7" x14ac:dyDescent="0.25">
      <c r="A2" s="15" t="s">
        <v>51</v>
      </c>
      <c r="B2" s="16">
        <v>21.199999999999996</v>
      </c>
      <c r="D2" s="15" t="s">
        <v>51</v>
      </c>
      <c r="E2" s="16">
        <v>3.45</v>
      </c>
      <c r="F2" s="16">
        <v>15.299999999999999</v>
      </c>
      <c r="G2" s="16">
        <v>2.4500000000000002</v>
      </c>
    </row>
    <row r="3" spans="1:7" x14ac:dyDescent="0.25">
      <c r="A3" s="15" t="s">
        <v>52</v>
      </c>
      <c r="B3" s="16">
        <v>18.649999999999999</v>
      </c>
      <c r="D3" s="15" t="s">
        <v>52</v>
      </c>
      <c r="E3" s="16">
        <v>4.7</v>
      </c>
      <c r="F3" s="16">
        <v>13.149999999999999</v>
      </c>
      <c r="G3" s="16">
        <v>0.8</v>
      </c>
    </row>
    <row r="4" spans="1:7" x14ac:dyDescent="0.25">
      <c r="A4" s="15" t="s">
        <v>53</v>
      </c>
      <c r="B4" s="16">
        <v>20.350000000000001</v>
      </c>
      <c r="D4" s="15" t="s">
        <v>60</v>
      </c>
      <c r="E4" s="16">
        <v>3.45</v>
      </c>
      <c r="F4" s="16">
        <v>16</v>
      </c>
      <c r="G4" s="16">
        <v>0.9</v>
      </c>
    </row>
    <row r="5" spans="1:7" x14ac:dyDescent="0.25">
      <c r="A5" s="15" t="s">
        <v>54</v>
      </c>
      <c r="B5" s="16">
        <v>19.55</v>
      </c>
      <c r="D5" s="15" t="s">
        <v>54</v>
      </c>
      <c r="E5" s="16">
        <v>2.8500000000000005</v>
      </c>
      <c r="F5" s="16">
        <v>15.700000000000001</v>
      </c>
      <c r="G5" s="16">
        <v>1</v>
      </c>
    </row>
    <row r="6" spans="1:7" x14ac:dyDescent="0.25">
      <c r="A6" s="15" t="s">
        <v>55</v>
      </c>
      <c r="B6" s="16">
        <v>18.500000000000004</v>
      </c>
      <c r="D6" s="15" t="s">
        <v>55</v>
      </c>
      <c r="E6" s="16">
        <v>3.0999999999999996</v>
      </c>
      <c r="F6" s="16">
        <v>13.55</v>
      </c>
      <c r="G6" s="16">
        <v>1.85</v>
      </c>
    </row>
    <row r="7" spans="1:7" x14ac:dyDescent="0.25">
      <c r="A7" s="15" t="s">
        <v>56</v>
      </c>
      <c r="B7" s="16">
        <v>21.1</v>
      </c>
      <c r="D7" s="15" t="s">
        <v>56</v>
      </c>
      <c r="E7" s="16">
        <v>3.3</v>
      </c>
      <c r="F7" s="16">
        <v>16.399999999999999</v>
      </c>
      <c r="G7" s="16">
        <v>1.4</v>
      </c>
    </row>
    <row r="8" spans="1:7" x14ac:dyDescent="0.25">
      <c r="A8" s="15" t="s">
        <v>57</v>
      </c>
      <c r="B8" s="16">
        <v>20.949999999999996</v>
      </c>
      <c r="D8" s="15" t="s">
        <v>57</v>
      </c>
      <c r="E8" s="16">
        <v>3.75</v>
      </c>
      <c r="F8" s="16">
        <v>15.5</v>
      </c>
      <c r="G8" s="16">
        <v>1.7000000000000002</v>
      </c>
    </row>
    <row r="9" spans="1:7" x14ac:dyDescent="0.25">
      <c r="A9" s="15" t="s">
        <v>58</v>
      </c>
      <c r="B9" s="16">
        <v>26.150000000000002</v>
      </c>
      <c r="D9" s="15" t="s">
        <v>58</v>
      </c>
      <c r="E9" s="16">
        <v>3.25</v>
      </c>
      <c r="F9" s="16">
        <v>18.55</v>
      </c>
      <c r="G9" s="16">
        <v>4.3499999999999996</v>
      </c>
    </row>
    <row r="10" spans="1:7" x14ac:dyDescent="0.25">
      <c r="A10" s="15" t="s">
        <v>59</v>
      </c>
      <c r="B10" s="16">
        <v>26.949999999999996</v>
      </c>
      <c r="D10" s="15" t="s">
        <v>59</v>
      </c>
      <c r="E10" s="16">
        <v>3.65</v>
      </c>
      <c r="F10" s="16">
        <v>19.3</v>
      </c>
      <c r="G10" s="16">
        <v>4</v>
      </c>
    </row>
    <row r="11" spans="1:7" x14ac:dyDescent="0.25">
      <c r="A11" s="15" t="s">
        <v>46</v>
      </c>
      <c r="B11" s="16">
        <v>193.39999999999998</v>
      </c>
      <c r="D11" s="15" t="s">
        <v>46</v>
      </c>
      <c r="E11" s="16">
        <v>31.500000000000004</v>
      </c>
      <c r="F11" s="16">
        <v>143.44999999999999</v>
      </c>
      <c r="G11" s="16">
        <v>18.450000000000003</v>
      </c>
    </row>
  </sheetData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5" workbookViewId="0">
      <selection activeCell="A5" sqref="A5:K41"/>
    </sheetView>
  </sheetViews>
  <sheetFormatPr defaultRowHeight="15.75" x14ac:dyDescent="0.25"/>
  <cols>
    <col min="1" max="3" width="9.140625" style="1"/>
    <col min="4" max="4" width="13.42578125" style="1" bestFit="1" customWidth="1"/>
    <col min="5" max="5" width="9.140625" style="1"/>
    <col min="6" max="6" width="12.5703125" style="1" bestFit="1" customWidth="1"/>
    <col min="7" max="7" width="9.140625" style="1"/>
    <col min="8" max="8" width="13.7109375" style="1" bestFit="1" customWidth="1"/>
    <col min="9" max="9" width="21.28515625" style="1" bestFit="1" customWidth="1"/>
    <col min="10" max="10" width="14.5703125" style="1" bestFit="1" customWidth="1"/>
    <col min="11" max="11" width="14.5703125" style="1" customWidth="1"/>
    <col min="12" max="14" width="9.140625" style="1"/>
    <col min="15" max="15" width="20" style="1" bestFit="1" customWidth="1"/>
    <col min="16" max="16384" width="9.140625" style="1"/>
  </cols>
  <sheetData>
    <row r="1" spans="1:16" x14ac:dyDescent="0.25">
      <c r="A1" s="1" t="s">
        <v>28</v>
      </c>
    </row>
    <row r="2" spans="1:16" x14ac:dyDescent="0.25">
      <c r="A2" s="1" t="s">
        <v>27</v>
      </c>
    </row>
    <row r="3" spans="1:16" x14ac:dyDescent="0.25">
      <c r="A3" s="1" t="s">
        <v>26</v>
      </c>
    </row>
    <row r="5" spans="1:16" x14ac:dyDescent="0.25">
      <c r="A5" s="2" t="s">
        <v>17</v>
      </c>
      <c r="B5" s="2" t="s">
        <v>16</v>
      </c>
      <c r="C5" s="2" t="s">
        <v>25</v>
      </c>
      <c r="D5" s="2" t="s">
        <v>24</v>
      </c>
      <c r="E5" s="2" t="s">
        <v>23</v>
      </c>
      <c r="F5" s="2" t="s">
        <v>22</v>
      </c>
      <c r="G5" s="2" t="s">
        <v>21</v>
      </c>
      <c r="H5" s="2" t="s">
        <v>20</v>
      </c>
      <c r="I5" s="2" t="s">
        <v>19</v>
      </c>
      <c r="J5" s="2" t="s">
        <v>18</v>
      </c>
      <c r="K5" s="2" t="s">
        <v>44</v>
      </c>
      <c r="M5" s="2" t="s">
        <v>17</v>
      </c>
      <c r="N5" s="2" t="s">
        <v>16</v>
      </c>
      <c r="O5" s="2" t="s">
        <v>15</v>
      </c>
      <c r="P5" s="2" t="s">
        <v>14</v>
      </c>
    </row>
    <row r="6" spans="1:16" x14ac:dyDescent="0.25">
      <c r="A6" s="2">
        <v>1</v>
      </c>
      <c r="B6" s="2" t="s">
        <v>3</v>
      </c>
      <c r="C6" s="2">
        <v>22</v>
      </c>
      <c r="D6" s="2">
        <v>1</v>
      </c>
      <c r="E6" s="2">
        <v>46</v>
      </c>
      <c r="F6" s="2">
        <v>3.8</v>
      </c>
      <c r="G6" s="2">
        <v>0</v>
      </c>
      <c r="H6" s="2">
        <v>0</v>
      </c>
      <c r="I6" s="2">
        <v>4</v>
      </c>
      <c r="J6" s="2">
        <v>0.25</v>
      </c>
      <c r="K6" s="2">
        <f>D6+F6+H6</f>
        <v>4.8</v>
      </c>
      <c r="M6" s="2">
        <v>1</v>
      </c>
      <c r="N6" s="2" t="s">
        <v>3</v>
      </c>
      <c r="O6" s="2">
        <v>0</v>
      </c>
      <c r="P6" s="2"/>
    </row>
    <row r="7" spans="1:16" x14ac:dyDescent="0.25">
      <c r="A7" s="2">
        <v>1</v>
      </c>
      <c r="B7" s="2" t="s">
        <v>2</v>
      </c>
      <c r="C7" s="2">
        <v>20</v>
      </c>
      <c r="D7" s="2">
        <v>0.85</v>
      </c>
      <c r="E7" s="2">
        <v>47</v>
      </c>
      <c r="F7" s="2">
        <v>4.0999999999999996</v>
      </c>
      <c r="G7" s="2">
        <v>4</v>
      </c>
      <c r="H7" s="2">
        <v>0.6</v>
      </c>
      <c r="I7" s="2">
        <v>0</v>
      </c>
      <c r="J7" s="2">
        <v>0</v>
      </c>
      <c r="K7" s="2">
        <f t="shared" ref="K7:K41" si="0">D7+F7+H7</f>
        <v>5.5499999999999989</v>
      </c>
      <c r="M7" s="2">
        <v>1</v>
      </c>
      <c r="N7" s="2" t="s">
        <v>2</v>
      </c>
      <c r="O7" s="2">
        <v>1</v>
      </c>
      <c r="P7" s="2" t="s">
        <v>12</v>
      </c>
    </row>
    <row r="8" spans="1:16" x14ac:dyDescent="0.25">
      <c r="A8" s="2">
        <v>1</v>
      </c>
      <c r="B8" s="2" t="s">
        <v>1</v>
      </c>
      <c r="C8" s="2">
        <v>11</v>
      </c>
      <c r="D8" s="2">
        <v>0.5</v>
      </c>
      <c r="E8" s="2">
        <v>45</v>
      </c>
      <c r="F8" s="2">
        <v>4.25</v>
      </c>
      <c r="G8" s="2">
        <v>11</v>
      </c>
      <c r="H8" s="2">
        <v>1.6</v>
      </c>
      <c r="I8" s="2">
        <v>6</v>
      </c>
      <c r="J8" s="2">
        <v>0.55000000000000004</v>
      </c>
      <c r="K8" s="2">
        <f t="shared" si="0"/>
        <v>6.35</v>
      </c>
      <c r="M8" s="2">
        <v>1</v>
      </c>
      <c r="N8" s="2" t="s">
        <v>1</v>
      </c>
      <c r="O8" s="2">
        <v>0</v>
      </c>
      <c r="P8" s="2"/>
    </row>
    <row r="9" spans="1:16" x14ac:dyDescent="0.25">
      <c r="A9" s="2">
        <v>1</v>
      </c>
      <c r="B9" s="2" t="s">
        <v>0</v>
      </c>
      <c r="C9" s="2">
        <v>23</v>
      </c>
      <c r="D9" s="2">
        <v>1.1000000000000001</v>
      </c>
      <c r="E9" s="2">
        <v>39</v>
      </c>
      <c r="F9" s="2">
        <v>3.15</v>
      </c>
      <c r="G9" s="2">
        <v>2</v>
      </c>
      <c r="H9" s="2">
        <v>0.25</v>
      </c>
      <c r="I9" s="2">
        <v>6</v>
      </c>
      <c r="J9" s="2">
        <v>0.4</v>
      </c>
      <c r="K9" s="2">
        <f t="shared" si="0"/>
        <v>4.5</v>
      </c>
      <c r="M9" s="2">
        <v>1</v>
      </c>
      <c r="N9" s="2" t="s">
        <v>0</v>
      </c>
      <c r="O9" s="2">
        <v>0</v>
      </c>
      <c r="P9" s="2"/>
    </row>
    <row r="10" spans="1:16" x14ac:dyDescent="0.25">
      <c r="A10" s="2">
        <v>2</v>
      </c>
      <c r="B10" s="2" t="s">
        <v>3</v>
      </c>
      <c r="C10" s="2">
        <v>31</v>
      </c>
      <c r="D10" s="2">
        <v>1.4</v>
      </c>
      <c r="E10" s="2">
        <v>37</v>
      </c>
      <c r="F10" s="2">
        <v>2.85</v>
      </c>
      <c r="G10" s="2">
        <v>0</v>
      </c>
      <c r="H10" s="2">
        <v>0</v>
      </c>
      <c r="I10" s="2">
        <v>0</v>
      </c>
      <c r="J10" s="2">
        <v>0</v>
      </c>
      <c r="K10" s="2">
        <f t="shared" si="0"/>
        <v>4.25</v>
      </c>
      <c r="M10" s="2">
        <v>2</v>
      </c>
      <c r="N10" s="2" t="s">
        <v>3</v>
      </c>
      <c r="O10" s="2">
        <v>2</v>
      </c>
      <c r="P10" s="2" t="s">
        <v>9</v>
      </c>
    </row>
    <row r="11" spans="1:16" x14ac:dyDescent="0.25">
      <c r="A11" s="2">
        <v>2</v>
      </c>
      <c r="B11" s="2" t="s">
        <v>2</v>
      </c>
      <c r="C11" s="2">
        <v>31</v>
      </c>
      <c r="D11" s="2">
        <v>1.4</v>
      </c>
      <c r="E11" s="2">
        <v>33</v>
      </c>
      <c r="F11" s="2">
        <v>2.65</v>
      </c>
      <c r="G11" s="2">
        <v>0</v>
      </c>
      <c r="H11" s="2">
        <v>0</v>
      </c>
      <c r="I11" s="2">
        <v>0</v>
      </c>
      <c r="J11" s="2">
        <v>0</v>
      </c>
      <c r="K11" s="2">
        <f t="shared" si="0"/>
        <v>4.05</v>
      </c>
      <c r="M11" s="2">
        <v>2</v>
      </c>
      <c r="N11" s="2" t="s">
        <v>2</v>
      </c>
      <c r="O11" s="2">
        <v>0</v>
      </c>
      <c r="P11" s="2"/>
    </row>
    <row r="12" spans="1:16" x14ac:dyDescent="0.25">
      <c r="A12" s="2">
        <v>2</v>
      </c>
      <c r="B12" s="2" t="s">
        <v>1</v>
      </c>
      <c r="C12" s="2">
        <v>16</v>
      </c>
      <c r="D12" s="2">
        <v>0.7</v>
      </c>
      <c r="E12" s="2">
        <v>53</v>
      </c>
      <c r="F12" s="2">
        <v>4.45</v>
      </c>
      <c r="G12" s="2">
        <v>6</v>
      </c>
      <c r="H12" s="2">
        <v>0.8</v>
      </c>
      <c r="I12" s="2">
        <v>0</v>
      </c>
      <c r="J12" s="2">
        <v>0</v>
      </c>
      <c r="K12" s="2">
        <f t="shared" si="0"/>
        <v>5.95</v>
      </c>
      <c r="M12" s="2">
        <v>2</v>
      </c>
      <c r="N12" s="2" t="s">
        <v>1</v>
      </c>
      <c r="O12" s="2">
        <v>0</v>
      </c>
      <c r="P12" s="2"/>
    </row>
    <row r="13" spans="1:16" x14ac:dyDescent="0.25">
      <c r="A13" s="2">
        <v>2</v>
      </c>
      <c r="B13" s="2" t="s">
        <v>0</v>
      </c>
      <c r="C13" s="2">
        <v>29</v>
      </c>
      <c r="D13" s="2">
        <v>1.2</v>
      </c>
      <c r="E13" s="2">
        <v>42</v>
      </c>
      <c r="F13" s="2">
        <v>3.2</v>
      </c>
      <c r="G13" s="2">
        <v>0</v>
      </c>
      <c r="H13" s="2">
        <v>0</v>
      </c>
      <c r="I13" s="2">
        <v>0</v>
      </c>
      <c r="J13" s="2">
        <v>0</v>
      </c>
      <c r="K13" s="2">
        <f t="shared" si="0"/>
        <v>4.4000000000000004</v>
      </c>
      <c r="M13" s="2">
        <v>2</v>
      </c>
      <c r="N13" s="2" t="s">
        <v>0</v>
      </c>
      <c r="O13" s="2">
        <v>1</v>
      </c>
      <c r="P13" s="2" t="s">
        <v>8</v>
      </c>
    </row>
    <row r="14" spans="1:16" x14ac:dyDescent="0.25">
      <c r="A14" s="2">
        <v>3</v>
      </c>
      <c r="B14" s="2" t="s">
        <v>3</v>
      </c>
      <c r="C14" s="2">
        <v>15</v>
      </c>
      <c r="D14" s="2">
        <v>0.8</v>
      </c>
      <c r="E14" s="2">
        <v>43</v>
      </c>
      <c r="F14" s="2">
        <v>3.75</v>
      </c>
      <c r="G14" s="2">
        <v>1</v>
      </c>
      <c r="H14" s="2">
        <v>0.15</v>
      </c>
      <c r="I14" s="2">
        <v>7</v>
      </c>
      <c r="J14" s="2">
        <v>0.4</v>
      </c>
      <c r="K14" s="2">
        <f t="shared" si="0"/>
        <v>4.7</v>
      </c>
      <c r="M14" s="2">
        <v>3</v>
      </c>
      <c r="N14" s="2" t="s">
        <v>3</v>
      </c>
      <c r="O14" s="2">
        <v>1</v>
      </c>
      <c r="P14" s="2"/>
    </row>
    <row r="15" spans="1:16" x14ac:dyDescent="0.25">
      <c r="A15" s="2">
        <v>3</v>
      </c>
      <c r="B15" s="2" t="s">
        <v>2</v>
      </c>
      <c r="C15" s="2">
        <v>33</v>
      </c>
      <c r="D15" s="2">
        <v>1.45</v>
      </c>
      <c r="E15" s="2">
        <v>32</v>
      </c>
      <c r="F15" s="2">
        <v>2.6</v>
      </c>
      <c r="G15" s="2">
        <v>0</v>
      </c>
      <c r="H15" s="2">
        <v>0</v>
      </c>
      <c r="I15" s="2">
        <v>6</v>
      </c>
      <c r="J15" s="2">
        <v>0.25</v>
      </c>
      <c r="K15" s="2">
        <f t="shared" si="0"/>
        <v>4.05</v>
      </c>
      <c r="M15" s="2">
        <v>3</v>
      </c>
      <c r="N15" s="2" t="s">
        <v>2</v>
      </c>
      <c r="O15" s="2">
        <v>2</v>
      </c>
      <c r="P15" s="2" t="s">
        <v>13</v>
      </c>
    </row>
    <row r="16" spans="1:16" x14ac:dyDescent="0.25">
      <c r="A16" s="2">
        <v>3</v>
      </c>
      <c r="B16" s="2" t="s">
        <v>1</v>
      </c>
      <c r="C16" s="2">
        <v>18</v>
      </c>
      <c r="D16" s="2">
        <v>0.75</v>
      </c>
      <c r="E16" s="2">
        <v>49</v>
      </c>
      <c r="F16" s="2">
        <v>4.25</v>
      </c>
      <c r="G16" s="2">
        <v>1</v>
      </c>
      <c r="H16" s="2">
        <v>0.1</v>
      </c>
      <c r="I16" s="2">
        <v>4</v>
      </c>
      <c r="J16" s="2">
        <v>0.2</v>
      </c>
      <c r="K16" s="2">
        <f t="shared" si="0"/>
        <v>5.0999999999999996</v>
      </c>
      <c r="M16" s="2">
        <v>3</v>
      </c>
      <c r="N16" s="2" t="s">
        <v>1</v>
      </c>
      <c r="O16" s="2">
        <v>0</v>
      </c>
      <c r="P16" s="2"/>
    </row>
    <row r="17" spans="1:16" x14ac:dyDescent="0.25">
      <c r="A17" s="2">
        <v>3</v>
      </c>
      <c r="B17" s="2" t="s">
        <v>0</v>
      </c>
      <c r="C17" s="2">
        <v>10</v>
      </c>
      <c r="D17" s="2">
        <v>0.45</v>
      </c>
      <c r="E17" s="2">
        <v>54</v>
      </c>
      <c r="F17" s="2">
        <v>5.4</v>
      </c>
      <c r="G17" s="2">
        <v>5</v>
      </c>
      <c r="H17" s="2">
        <v>0.65</v>
      </c>
      <c r="I17" s="2">
        <v>6</v>
      </c>
      <c r="J17" s="2">
        <v>0.35</v>
      </c>
      <c r="K17" s="2">
        <f t="shared" si="0"/>
        <v>6.5000000000000009</v>
      </c>
      <c r="M17" s="2">
        <v>3</v>
      </c>
      <c r="N17" s="2" t="s">
        <v>0</v>
      </c>
      <c r="O17" s="2">
        <v>0</v>
      </c>
      <c r="P17" s="2"/>
    </row>
    <row r="18" spans="1:16" x14ac:dyDescent="0.25">
      <c r="A18" s="2">
        <v>4</v>
      </c>
      <c r="B18" s="2" t="s">
        <v>3</v>
      </c>
      <c r="C18" s="2">
        <v>14</v>
      </c>
      <c r="D18" s="2">
        <v>0.65</v>
      </c>
      <c r="E18" s="2">
        <v>48</v>
      </c>
      <c r="F18" s="2">
        <v>3.95</v>
      </c>
      <c r="G18" s="2">
        <v>1</v>
      </c>
      <c r="H18" s="2">
        <v>0.1</v>
      </c>
      <c r="I18" s="2">
        <v>6</v>
      </c>
      <c r="J18" s="2">
        <v>0.35</v>
      </c>
      <c r="K18" s="2">
        <f t="shared" si="0"/>
        <v>4.7</v>
      </c>
      <c r="M18" s="2">
        <v>4</v>
      </c>
      <c r="N18" s="2" t="s">
        <v>3</v>
      </c>
      <c r="O18" s="2">
        <v>0</v>
      </c>
      <c r="P18" s="2"/>
    </row>
    <row r="19" spans="1:16" x14ac:dyDescent="0.25">
      <c r="A19" s="2">
        <v>4</v>
      </c>
      <c r="B19" s="2" t="s">
        <v>2</v>
      </c>
      <c r="C19" s="2">
        <v>17</v>
      </c>
      <c r="D19" s="2">
        <v>0.8</v>
      </c>
      <c r="E19" s="2">
        <v>49</v>
      </c>
      <c r="F19" s="2">
        <v>3.75</v>
      </c>
      <c r="G19" s="2">
        <v>0</v>
      </c>
      <c r="H19" s="2">
        <v>0</v>
      </c>
      <c r="I19" s="2">
        <v>6</v>
      </c>
      <c r="J19" s="2">
        <v>0.35</v>
      </c>
      <c r="K19" s="2">
        <f t="shared" si="0"/>
        <v>4.55</v>
      </c>
      <c r="M19" s="2">
        <v>4</v>
      </c>
      <c r="N19" s="2" t="s">
        <v>2</v>
      </c>
      <c r="O19" s="2">
        <v>1</v>
      </c>
      <c r="P19" s="2"/>
    </row>
    <row r="20" spans="1:16" x14ac:dyDescent="0.25">
      <c r="A20" s="2">
        <v>4</v>
      </c>
      <c r="B20" s="2" t="s">
        <v>1</v>
      </c>
      <c r="C20" s="2">
        <v>14</v>
      </c>
      <c r="D20" s="2">
        <v>0.6</v>
      </c>
      <c r="E20" s="2">
        <v>41</v>
      </c>
      <c r="F20" s="2">
        <v>4.0999999999999996</v>
      </c>
      <c r="G20" s="2">
        <v>2</v>
      </c>
      <c r="H20" s="2">
        <v>0.25</v>
      </c>
      <c r="I20" s="2">
        <v>10</v>
      </c>
      <c r="J20" s="2">
        <v>0.7</v>
      </c>
      <c r="K20" s="2">
        <f t="shared" si="0"/>
        <v>4.9499999999999993</v>
      </c>
      <c r="M20" s="2">
        <v>4</v>
      </c>
      <c r="N20" s="2" t="s">
        <v>1</v>
      </c>
      <c r="O20" s="2">
        <v>1</v>
      </c>
      <c r="P20" s="2" t="s">
        <v>9</v>
      </c>
    </row>
    <row r="21" spans="1:16" x14ac:dyDescent="0.25">
      <c r="A21" s="2">
        <v>4</v>
      </c>
      <c r="B21" s="2" t="s">
        <v>0</v>
      </c>
      <c r="C21" s="2">
        <v>18</v>
      </c>
      <c r="D21" s="2">
        <v>0.8</v>
      </c>
      <c r="E21" s="2">
        <v>44</v>
      </c>
      <c r="F21" s="2">
        <v>3.9</v>
      </c>
      <c r="G21" s="2">
        <v>5</v>
      </c>
      <c r="H21" s="2">
        <v>0.65</v>
      </c>
      <c r="I21" s="2">
        <v>5</v>
      </c>
      <c r="J21" s="2">
        <v>0.15</v>
      </c>
      <c r="K21" s="2">
        <f t="shared" si="0"/>
        <v>5.3500000000000005</v>
      </c>
      <c r="M21" s="2">
        <v>4</v>
      </c>
      <c r="N21" s="2" t="s">
        <v>0</v>
      </c>
      <c r="O21" s="2">
        <v>2</v>
      </c>
      <c r="P21" s="2" t="s">
        <v>9</v>
      </c>
    </row>
    <row r="22" spans="1:16" x14ac:dyDescent="0.25">
      <c r="A22" s="2">
        <v>5</v>
      </c>
      <c r="B22" s="2" t="s">
        <v>3</v>
      </c>
      <c r="C22" s="2">
        <v>9</v>
      </c>
      <c r="D22" s="2">
        <v>0.4</v>
      </c>
      <c r="E22" s="2">
        <v>47</v>
      </c>
      <c r="F22" s="2">
        <v>3.95</v>
      </c>
      <c r="G22" s="2">
        <v>3</v>
      </c>
      <c r="H22" s="2">
        <v>0.4</v>
      </c>
      <c r="I22" s="2">
        <v>4</v>
      </c>
      <c r="J22" s="2">
        <v>0.35</v>
      </c>
      <c r="K22" s="2">
        <f t="shared" si="0"/>
        <v>4.7500000000000009</v>
      </c>
      <c r="M22" s="2">
        <v>5</v>
      </c>
      <c r="N22" s="2" t="s">
        <v>3</v>
      </c>
      <c r="O22" s="2">
        <v>1</v>
      </c>
      <c r="P22" s="2" t="s">
        <v>12</v>
      </c>
    </row>
    <row r="23" spans="1:16" x14ac:dyDescent="0.25">
      <c r="A23" s="2">
        <v>5</v>
      </c>
      <c r="B23" s="2" t="s">
        <v>2</v>
      </c>
      <c r="C23" s="2">
        <v>24</v>
      </c>
      <c r="D23" s="2">
        <v>1</v>
      </c>
      <c r="E23" s="2">
        <v>28</v>
      </c>
      <c r="F23" s="2">
        <v>2.1</v>
      </c>
      <c r="G23" s="2">
        <v>0</v>
      </c>
      <c r="H23" s="2">
        <v>0</v>
      </c>
      <c r="I23" s="2">
        <v>0</v>
      </c>
      <c r="J23" s="2">
        <v>0</v>
      </c>
      <c r="K23" s="2">
        <f t="shared" si="0"/>
        <v>3.1</v>
      </c>
      <c r="M23" s="2">
        <v>5</v>
      </c>
      <c r="N23" s="2" t="s">
        <v>2</v>
      </c>
      <c r="O23" s="2">
        <v>6</v>
      </c>
      <c r="P23" s="2" t="s">
        <v>11</v>
      </c>
    </row>
    <row r="24" spans="1:16" x14ac:dyDescent="0.25">
      <c r="A24" s="2">
        <v>5</v>
      </c>
      <c r="B24" s="2" t="s">
        <v>1</v>
      </c>
      <c r="C24" s="2">
        <v>13</v>
      </c>
      <c r="D24" s="2">
        <v>0.65</v>
      </c>
      <c r="E24" s="2">
        <v>50</v>
      </c>
      <c r="F24" s="2">
        <v>4.3</v>
      </c>
      <c r="G24" s="2">
        <v>5</v>
      </c>
      <c r="H24" s="2">
        <v>0.65</v>
      </c>
      <c r="I24" s="2">
        <v>6</v>
      </c>
      <c r="J24" s="2">
        <v>0.4</v>
      </c>
      <c r="K24" s="2">
        <f t="shared" si="0"/>
        <v>5.6000000000000005</v>
      </c>
      <c r="M24" s="2">
        <v>5</v>
      </c>
      <c r="N24" s="2" t="s">
        <v>1</v>
      </c>
      <c r="O24" s="2">
        <v>0</v>
      </c>
      <c r="P24" s="2"/>
    </row>
    <row r="25" spans="1:16" x14ac:dyDescent="0.25">
      <c r="A25" s="2">
        <v>5</v>
      </c>
      <c r="B25" s="2" t="s">
        <v>0</v>
      </c>
      <c r="C25" s="2">
        <v>26</v>
      </c>
      <c r="D25" s="2">
        <v>1.05</v>
      </c>
      <c r="E25" s="2">
        <v>36</v>
      </c>
      <c r="F25" s="2">
        <v>3.2</v>
      </c>
      <c r="G25" s="2">
        <v>6</v>
      </c>
      <c r="H25" s="2">
        <v>0.8</v>
      </c>
      <c r="I25" s="2">
        <v>2</v>
      </c>
      <c r="J25" s="2">
        <v>0.05</v>
      </c>
      <c r="K25" s="2">
        <f t="shared" si="0"/>
        <v>5.05</v>
      </c>
      <c r="M25" s="2">
        <v>5</v>
      </c>
      <c r="N25" s="2" t="s">
        <v>0</v>
      </c>
      <c r="O25" s="2">
        <v>1</v>
      </c>
      <c r="P25" s="2" t="s">
        <v>9</v>
      </c>
    </row>
    <row r="26" spans="1:16" x14ac:dyDescent="0.25">
      <c r="A26" s="2">
        <v>6</v>
      </c>
      <c r="B26" s="2" t="s">
        <v>3</v>
      </c>
      <c r="C26" s="2">
        <v>23</v>
      </c>
      <c r="D26" s="2">
        <v>0.75</v>
      </c>
      <c r="E26" s="2">
        <v>51</v>
      </c>
      <c r="F26" s="2">
        <v>4.4000000000000004</v>
      </c>
      <c r="G26" s="2">
        <v>3</v>
      </c>
      <c r="H26" s="2">
        <v>0.4</v>
      </c>
      <c r="I26" s="2">
        <v>8</v>
      </c>
      <c r="J26" s="2">
        <v>0.55000000000000004</v>
      </c>
      <c r="K26" s="2">
        <f t="shared" si="0"/>
        <v>5.5500000000000007</v>
      </c>
      <c r="M26" s="2">
        <v>6</v>
      </c>
      <c r="N26" s="2" t="s">
        <v>3</v>
      </c>
      <c r="O26" s="2">
        <v>0</v>
      </c>
      <c r="P26" s="2"/>
    </row>
    <row r="27" spans="1:16" x14ac:dyDescent="0.25">
      <c r="A27" s="2">
        <v>6</v>
      </c>
      <c r="B27" s="2" t="s">
        <v>2</v>
      </c>
      <c r="C27" s="2">
        <v>18</v>
      </c>
      <c r="D27" s="2">
        <v>0.8</v>
      </c>
      <c r="E27" s="2">
        <v>49</v>
      </c>
      <c r="F27" s="2">
        <v>3.8</v>
      </c>
      <c r="G27" s="2">
        <v>1</v>
      </c>
      <c r="H27" s="2">
        <v>0.15</v>
      </c>
      <c r="I27" s="2">
        <v>4</v>
      </c>
      <c r="J27" s="2">
        <v>0.3</v>
      </c>
      <c r="K27" s="2">
        <f t="shared" si="0"/>
        <v>4.75</v>
      </c>
      <c r="M27" s="2">
        <v>6</v>
      </c>
      <c r="N27" s="2" t="s">
        <v>2</v>
      </c>
      <c r="O27" s="2">
        <v>3</v>
      </c>
      <c r="P27" s="2" t="s">
        <v>10</v>
      </c>
    </row>
    <row r="28" spans="1:16" x14ac:dyDescent="0.25">
      <c r="A28" s="2">
        <v>6</v>
      </c>
      <c r="B28" s="2" t="s">
        <v>1</v>
      </c>
      <c r="C28" s="2">
        <v>8</v>
      </c>
      <c r="D28" s="2">
        <v>0.35</v>
      </c>
      <c r="E28" s="2">
        <v>59</v>
      </c>
      <c r="F28" s="2">
        <v>5.05</v>
      </c>
      <c r="G28" s="2">
        <v>5</v>
      </c>
      <c r="H28" s="2">
        <v>0.6</v>
      </c>
      <c r="I28" s="2">
        <v>8</v>
      </c>
      <c r="J28" s="2">
        <v>0.45</v>
      </c>
      <c r="K28" s="2">
        <f t="shared" si="0"/>
        <v>5.9999999999999991</v>
      </c>
      <c r="M28" s="2">
        <v>6</v>
      </c>
      <c r="N28" s="2" t="s">
        <v>1</v>
      </c>
      <c r="O28" s="2">
        <v>0</v>
      </c>
      <c r="P28" s="2"/>
    </row>
    <row r="29" spans="1:16" x14ac:dyDescent="0.25">
      <c r="A29" s="2">
        <v>6</v>
      </c>
      <c r="B29" s="2" t="s">
        <v>0</v>
      </c>
      <c r="C29" s="2">
        <v>29</v>
      </c>
      <c r="D29" s="2">
        <v>1.4</v>
      </c>
      <c r="E29" s="2">
        <v>31</v>
      </c>
      <c r="F29" s="2">
        <v>3.15</v>
      </c>
      <c r="G29" s="2">
        <v>2</v>
      </c>
      <c r="H29" s="2">
        <v>0.25</v>
      </c>
      <c r="I29" s="2">
        <v>4</v>
      </c>
      <c r="J29" s="2">
        <v>0.25</v>
      </c>
      <c r="K29" s="2">
        <f t="shared" si="0"/>
        <v>4.8</v>
      </c>
      <c r="M29" s="2">
        <v>6</v>
      </c>
      <c r="N29" s="2" t="s">
        <v>0</v>
      </c>
      <c r="O29" s="2">
        <v>1</v>
      </c>
      <c r="P29" s="2" t="s">
        <v>9</v>
      </c>
    </row>
    <row r="30" spans="1:16" x14ac:dyDescent="0.25">
      <c r="A30" s="2">
        <v>7</v>
      </c>
      <c r="B30" s="2" t="s">
        <v>3</v>
      </c>
      <c r="C30" s="2">
        <v>17</v>
      </c>
      <c r="D30" s="2">
        <v>0.7</v>
      </c>
      <c r="E30" s="2">
        <v>52</v>
      </c>
      <c r="F30" s="2">
        <v>4.2</v>
      </c>
      <c r="G30" s="2">
        <v>2</v>
      </c>
      <c r="H30" s="2">
        <v>0.25</v>
      </c>
      <c r="I30" s="2">
        <v>2</v>
      </c>
      <c r="J30" s="2">
        <v>0.05</v>
      </c>
      <c r="K30" s="2">
        <f t="shared" si="0"/>
        <v>5.15</v>
      </c>
      <c r="M30" s="2">
        <v>7</v>
      </c>
      <c r="N30" s="2" t="s">
        <v>3</v>
      </c>
      <c r="O30" s="2">
        <v>0</v>
      </c>
      <c r="P30" s="2"/>
    </row>
    <row r="31" spans="1:16" x14ac:dyDescent="0.25">
      <c r="A31" s="2">
        <v>7</v>
      </c>
      <c r="B31" s="2" t="s">
        <v>2</v>
      </c>
      <c r="C31" s="2">
        <v>28</v>
      </c>
      <c r="D31" s="2">
        <v>1.2</v>
      </c>
      <c r="E31" s="2">
        <v>40</v>
      </c>
      <c r="F31" s="2">
        <v>2.9</v>
      </c>
      <c r="G31" s="2">
        <v>0</v>
      </c>
      <c r="H31" s="2">
        <v>0</v>
      </c>
      <c r="I31" s="2">
        <v>4</v>
      </c>
      <c r="J31" s="2">
        <v>0.25</v>
      </c>
      <c r="K31" s="2">
        <f t="shared" si="0"/>
        <v>4.0999999999999996</v>
      </c>
      <c r="M31" s="2">
        <v>7</v>
      </c>
      <c r="N31" s="2" t="s">
        <v>2</v>
      </c>
      <c r="O31" s="2">
        <v>2</v>
      </c>
      <c r="P31" s="2" t="s">
        <v>9</v>
      </c>
    </row>
    <row r="32" spans="1:16" x14ac:dyDescent="0.25">
      <c r="A32" s="2">
        <v>7</v>
      </c>
      <c r="B32" s="2" t="s">
        <v>1</v>
      </c>
      <c r="C32" s="2">
        <v>12</v>
      </c>
      <c r="D32" s="2">
        <v>0.6</v>
      </c>
      <c r="E32" s="2">
        <v>50</v>
      </c>
      <c r="F32" s="2">
        <v>5.0999999999999996</v>
      </c>
      <c r="G32" s="2">
        <v>10</v>
      </c>
      <c r="H32" s="2">
        <v>1.35</v>
      </c>
      <c r="I32" s="2">
        <v>7</v>
      </c>
      <c r="J32" s="2">
        <v>0.3</v>
      </c>
      <c r="K32" s="2">
        <f t="shared" si="0"/>
        <v>7.0499999999999989</v>
      </c>
      <c r="M32" s="2">
        <v>7</v>
      </c>
      <c r="N32" s="2" t="s">
        <v>1</v>
      </c>
      <c r="O32" s="2">
        <v>0</v>
      </c>
      <c r="P32" s="2"/>
    </row>
    <row r="33" spans="1:16" x14ac:dyDescent="0.25">
      <c r="A33" s="2">
        <v>7</v>
      </c>
      <c r="B33" s="2" t="s">
        <v>0</v>
      </c>
      <c r="C33" s="2">
        <v>26</v>
      </c>
      <c r="D33" s="2">
        <v>1.25</v>
      </c>
      <c r="E33" s="2">
        <v>42</v>
      </c>
      <c r="F33" s="2">
        <v>3.3</v>
      </c>
      <c r="G33" s="2">
        <v>1</v>
      </c>
      <c r="H33" s="2">
        <v>0.1</v>
      </c>
      <c r="I33" s="2">
        <v>6</v>
      </c>
      <c r="J33" s="2">
        <v>0.3</v>
      </c>
      <c r="K33" s="2">
        <f t="shared" si="0"/>
        <v>4.6499999999999995</v>
      </c>
      <c r="M33" s="2">
        <v>7</v>
      </c>
      <c r="N33" s="2" t="s">
        <v>0</v>
      </c>
      <c r="O33" s="2">
        <v>1</v>
      </c>
      <c r="P33" s="2" t="s">
        <v>8</v>
      </c>
    </row>
    <row r="34" spans="1:16" x14ac:dyDescent="0.25">
      <c r="A34" s="2">
        <v>8</v>
      </c>
      <c r="B34" s="2" t="s">
        <v>3</v>
      </c>
      <c r="C34" s="2">
        <v>25</v>
      </c>
      <c r="D34" s="2">
        <v>0.9</v>
      </c>
      <c r="E34" s="2">
        <v>52</v>
      </c>
      <c r="F34" s="2">
        <v>4.4000000000000004</v>
      </c>
      <c r="G34" s="2">
        <v>4</v>
      </c>
      <c r="H34" s="2">
        <v>0.55000000000000004</v>
      </c>
      <c r="I34" s="2">
        <v>8</v>
      </c>
      <c r="J34" s="2">
        <v>0.5</v>
      </c>
      <c r="K34" s="2">
        <f t="shared" si="0"/>
        <v>5.8500000000000005</v>
      </c>
      <c r="M34" s="2">
        <v>8</v>
      </c>
      <c r="N34" s="2" t="s">
        <v>3</v>
      </c>
      <c r="O34" s="2">
        <v>1</v>
      </c>
      <c r="P34" s="2" t="s">
        <v>7</v>
      </c>
    </row>
    <row r="35" spans="1:16" x14ac:dyDescent="0.25">
      <c r="A35" s="2">
        <v>8</v>
      </c>
      <c r="B35" s="2" t="s">
        <v>2</v>
      </c>
      <c r="C35" s="2">
        <v>25</v>
      </c>
      <c r="D35" s="2">
        <v>1.05</v>
      </c>
      <c r="E35" s="2">
        <v>47</v>
      </c>
      <c r="F35" s="2">
        <v>3.9</v>
      </c>
      <c r="G35" s="2">
        <v>7</v>
      </c>
      <c r="H35" s="2">
        <v>1</v>
      </c>
      <c r="I35" s="2">
        <v>7</v>
      </c>
      <c r="J35" s="2">
        <v>0.4</v>
      </c>
      <c r="K35" s="2">
        <f t="shared" si="0"/>
        <v>5.95</v>
      </c>
      <c r="M35" s="2">
        <v>8</v>
      </c>
      <c r="N35" s="2" t="s">
        <v>2</v>
      </c>
      <c r="O35" s="2">
        <v>7</v>
      </c>
      <c r="P35" s="2" t="s">
        <v>6</v>
      </c>
    </row>
    <row r="36" spans="1:16" x14ac:dyDescent="0.25">
      <c r="A36" s="2">
        <v>8</v>
      </c>
      <c r="B36" s="2" t="s">
        <v>1</v>
      </c>
      <c r="C36" s="2">
        <v>22</v>
      </c>
      <c r="D36" s="2">
        <v>0.9</v>
      </c>
      <c r="E36" s="2">
        <v>51</v>
      </c>
      <c r="F36" s="2">
        <v>4.25</v>
      </c>
      <c r="G36" s="2">
        <v>3</v>
      </c>
      <c r="H36" s="2">
        <v>0.4</v>
      </c>
      <c r="I36" s="2">
        <v>0</v>
      </c>
      <c r="J36" s="2">
        <v>0</v>
      </c>
      <c r="K36" s="2">
        <f t="shared" si="0"/>
        <v>5.5500000000000007</v>
      </c>
      <c r="M36" s="2">
        <v>8</v>
      </c>
      <c r="N36" s="2" t="s">
        <v>1</v>
      </c>
      <c r="O36" s="2">
        <v>2</v>
      </c>
      <c r="P36" s="2" t="s">
        <v>5</v>
      </c>
    </row>
    <row r="37" spans="1:16" x14ac:dyDescent="0.25">
      <c r="A37" s="2">
        <v>8</v>
      </c>
      <c r="B37" s="2" t="s">
        <v>0</v>
      </c>
      <c r="C37" s="2">
        <v>9</v>
      </c>
      <c r="D37" s="2">
        <v>0.4</v>
      </c>
      <c r="E37" s="2">
        <v>62</v>
      </c>
      <c r="F37" s="2">
        <v>6</v>
      </c>
      <c r="G37" s="2">
        <v>17</v>
      </c>
      <c r="H37" s="2">
        <v>2.4</v>
      </c>
      <c r="I37" s="2">
        <v>4</v>
      </c>
      <c r="J37" s="2">
        <v>0.4</v>
      </c>
      <c r="K37" s="2">
        <f t="shared" si="0"/>
        <v>8.8000000000000007</v>
      </c>
      <c r="M37" s="2">
        <v>8</v>
      </c>
      <c r="N37" s="2" t="s">
        <v>0</v>
      </c>
      <c r="O37" s="2">
        <v>1</v>
      </c>
      <c r="P37" s="2" t="s">
        <v>4</v>
      </c>
    </row>
    <row r="38" spans="1:16" x14ac:dyDescent="0.25">
      <c r="A38" s="2">
        <v>9</v>
      </c>
      <c r="B38" s="2" t="s">
        <v>3</v>
      </c>
      <c r="C38" s="2">
        <v>19</v>
      </c>
      <c r="D38" s="2">
        <v>0.85</v>
      </c>
      <c r="E38" s="2">
        <v>57</v>
      </c>
      <c r="F38" s="2">
        <v>4.95</v>
      </c>
      <c r="G38" s="2">
        <v>6</v>
      </c>
      <c r="H38" s="2">
        <v>0.8</v>
      </c>
      <c r="I38" s="2">
        <v>8</v>
      </c>
      <c r="J38" s="2">
        <v>0.6</v>
      </c>
      <c r="K38" s="2">
        <f t="shared" si="0"/>
        <v>6.6</v>
      </c>
      <c r="M38" s="2">
        <v>9</v>
      </c>
      <c r="N38" s="2" t="s">
        <v>3</v>
      </c>
      <c r="O38" s="2">
        <v>0</v>
      </c>
      <c r="P38" s="2"/>
    </row>
    <row r="39" spans="1:16" x14ac:dyDescent="0.25">
      <c r="A39" s="2">
        <v>9</v>
      </c>
      <c r="B39" s="2" t="s">
        <v>2</v>
      </c>
      <c r="C39" s="2">
        <v>18</v>
      </c>
      <c r="D39" s="2">
        <v>0.8</v>
      </c>
      <c r="E39" s="2">
        <v>55</v>
      </c>
      <c r="F39" s="2">
        <v>5</v>
      </c>
      <c r="G39" s="2">
        <v>10</v>
      </c>
      <c r="H39" s="2">
        <v>1.3</v>
      </c>
      <c r="I39" s="2">
        <v>7</v>
      </c>
      <c r="J39" s="2">
        <v>0.65</v>
      </c>
      <c r="K39" s="2">
        <f t="shared" si="0"/>
        <v>7.1</v>
      </c>
      <c r="M39" s="2">
        <v>9</v>
      </c>
      <c r="N39" s="2" t="s">
        <v>2</v>
      </c>
      <c r="O39" s="2">
        <v>0</v>
      </c>
      <c r="P39" s="2"/>
    </row>
    <row r="40" spans="1:16" x14ac:dyDescent="0.25">
      <c r="A40" s="2">
        <v>9</v>
      </c>
      <c r="B40" s="2" t="s">
        <v>1</v>
      </c>
      <c r="C40" s="2">
        <v>18</v>
      </c>
      <c r="D40" s="2">
        <v>0.85</v>
      </c>
      <c r="E40" s="2">
        <v>56</v>
      </c>
      <c r="F40" s="2">
        <v>5.05</v>
      </c>
      <c r="G40" s="2">
        <v>6</v>
      </c>
      <c r="H40" s="2">
        <v>0.8</v>
      </c>
      <c r="I40" s="2">
        <v>12</v>
      </c>
      <c r="J40" s="2">
        <v>0.7</v>
      </c>
      <c r="K40" s="2">
        <f t="shared" si="0"/>
        <v>6.6999999999999993</v>
      </c>
      <c r="M40" s="2">
        <v>9</v>
      </c>
      <c r="N40" s="2" t="s">
        <v>1</v>
      </c>
      <c r="O40" s="2">
        <v>0</v>
      </c>
      <c r="P40" s="2"/>
    </row>
    <row r="41" spans="1:16" x14ac:dyDescent="0.25">
      <c r="A41" s="2">
        <v>9</v>
      </c>
      <c r="B41" s="2" t="s">
        <v>0</v>
      </c>
      <c r="C41" s="2">
        <v>26</v>
      </c>
      <c r="D41" s="2">
        <v>1.1499999999999999</v>
      </c>
      <c r="E41" s="2">
        <v>49</v>
      </c>
      <c r="F41" s="2">
        <v>4.3</v>
      </c>
      <c r="G41" s="2">
        <v>8</v>
      </c>
      <c r="H41" s="2">
        <v>1.1000000000000001</v>
      </c>
      <c r="I41" s="2">
        <v>7</v>
      </c>
      <c r="J41" s="2">
        <v>0.35</v>
      </c>
      <c r="K41" s="2">
        <f t="shared" si="0"/>
        <v>6.5499999999999989</v>
      </c>
      <c r="M41" s="2">
        <v>9</v>
      </c>
      <c r="N41" s="2" t="s">
        <v>0</v>
      </c>
      <c r="O41" s="2">
        <v>0</v>
      </c>
      <c r="P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Stand Count</vt:lpstr>
      <vt:lpstr>Fusarium Rating</vt:lpstr>
      <vt:lpstr>Sheet5</vt:lpstr>
      <vt:lpstr>Pivot Tables</vt:lpstr>
      <vt:lpstr>Charts</vt:lpstr>
      <vt:lpstr>Weight and 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Field</dc:creator>
  <cp:lastModifiedBy>Natasha Field</cp:lastModifiedBy>
  <dcterms:created xsi:type="dcterms:W3CDTF">2018-12-07T17:05:35Z</dcterms:created>
  <dcterms:modified xsi:type="dcterms:W3CDTF">2018-12-07T17:24:12Z</dcterms:modified>
</cp:coreProperties>
</file>