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630" yWindow="-120" windowWidth="20730" windowHeight="11760" tabRatio="500"/>
  </bookViews>
  <sheets>
    <sheet name="2014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" l="1"/>
  <c r="F15" i="2"/>
  <c r="N15" i="2"/>
  <c r="Q15" i="2"/>
  <c r="F16" i="2"/>
  <c r="N16" i="2"/>
  <c r="Q16" i="2"/>
  <c r="F17" i="2"/>
  <c r="N17" i="2"/>
  <c r="Q17" i="2"/>
  <c r="F18" i="2"/>
  <c r="N18" i="2"/>
  <c r="Q18" i="2"/>
  <c r="F19" i="2"/>
  <c r="N19" i="2"/>
  <c r="Q19" i="2"/>
  <c r="F20" i="2"/>
  <c r="N20" i="2"/>
  <c r="Q20" i="2"/>
  <c r="F21" i="2"/>
  <c r="N21" i="2"/>
  <c r="Q21" i="2"/>
  <c r="F22" i="2"/>
  <c r="N22" i="2"/>
  <c r="Q22" i="2"/>
  <c r="F23" i="2"/>
  <c r="N23" i="2"/>
  <c r="Q23" i="2"/>
  <c r="F24" i="2"/>
  <c r="N24" i="2"/>
  <c r="Q24" i="2"/>
  <c r="F25" i="2"/>
  <c r="N25" i="2"/>
  <c r="Q25" i="2"/>
  <c r="F26" i="2"/>
  <c r="N26" i="2"/>
  <c r="Q26" i="2"/>
  <c r="F27" i="2"/>
  <c r="N27" i="2"/>
  <c r="Q27" i="2"/>
  <c r="F28" i="2"/>
  <c r="N28" i="2"/>
  <c r="Q28" i="2"/>
  <c r="F29" i="2"/>
  <c r="N29" i="2"/>
  <c r="Q29" i="2"/>
  <c r="F30" i="2"/>
  <c r="N30" i="2"/>
  <c r="Q30" i="2"/>
  <c r="F31" i="2"/>
  <c r="N31" i="2"/>
  <c r="Q31" i="2"/>
  <c r="F32" i="2"/>
  <c r="N32" i="2"/>
  <c r="Q32" i="2"/>
  <c r="F33" i="2"/>
  <c r="N33" i="2"/>
  <c r="Q33" i="2"/>
  <c r="F34" i="2"/>
  <c r="N34" i="2"/>
  <c r="Q34" i="2"/>
  <c r="F35" i="2"/>
  <c r="N35" i="2"/>
  <c r="Q35" i="2"/>
  <c r="F36" i="2"/>
  <c r="N36" i="2"/>
  <c r="Q36" i="2"/>
  <c r="F37" i="2"/>
  <c r="N37" i="2"/>
  <c r="Q37" i="2"/>
  <c r="F38" i="2"/>
  <c r="N38" i="2"/>
  <c r="Q38" i="2"/>
  <c r="F39" i="2"/>
  <c r="N39" i="2"/>
  <c r="Q39" i="2"/>
  <c r="F40" i="2"/>
  <c r="N40" i="2"/>
  <c r="Q40" i="2"/>
  <c r="F41" i="2"/>
  <c r="N41" i="2"/>
  <c r="Q41" i="2"/>
  <c r="F42" i="2"/>
  <c r="N42" i="2"/>
  <c r="Q42" i="2"/>
  <c r="F43" i="2"/>
  <c r="N43" i="2"/>
  <c r="Q43" i="2"/>
  <c r="F44" i="2"/>
  <c r="N44" i="2"/>
  <c r="Q44" i="2"/>
  <c r="F45" i="2"/>
  <c r="N45" i="2"/>
  <c r="Q45" i="2"/>
  <c r="F46" i="2"/>
  <c r="N46" i="2"/>
  <c r="Q46" i="2"/>
  <c r="F47" i="2"/>
  <c r="N47" i="2"/>
  <c r="Q47" i="2"/>
  <c r="F48" i="2"/>
  <c r="N48" i="2"/>
  <c r="Q48" i="2"/>
  <c r="F49" i="2"/>
  <c r="N49" i="2"/>
  <c r="Q49" i="2"/>
  <c r="F50" i="2"/>
  <c r="N50" i="2"/>
  <c r="Q50" i="2"/>
  <c r="F51" i="2"/>
  <c r="N51" i="2"/>
  <c r="Q51" i="2"/>
  <c r="F52" i="2"/>
  <c r="N52" i="2"/>
  <c r="Q52" i="2"/>
  <c r="F53" i="2"/>
  <c r="N53" i="2"/>
  <c r="Q53" i="2"/>
  <c r="F54" i="2"/>
  <c r="N54" i="2"/>
  <c r="Q54" i="2"/>
  <c r="F55" i="2"/>
  <c r="N55" i="2"/>
  <c r="Q55" i="2"/>
  <c r="F56" i="2"/>
  <c r="N56" i="2"/>
  <c r="Q56" i="2"/>
  <c r="F57" i="2"/>
  <c r="N57" i="2"/>
  <c r="Q57" i="2"/>
  <c r="F58" i="2"/>
  <c r="N58" i="2"/>
  <c r="Q58" i="2"/>
  <c r="F59" i="2"/>
  <c r="N59" i="2"/>
  <c r="Q59" i="2"/>
  <c r="F60" i="2"/>
  <c r="N60" i="2"/>
  <c r="Q60" i="2"/>
  <c r="F61" i="2"/>
  <c r="N61" i="2"/>
  <c r="Q61" i="2"/>
  <c r="F62" i="2"/>
  <c r="N62" i="2"/>
  <c r="Q62" i="2"/>
  <c r="F14" i="2"/>
  <c r="N14" i="2"/>
  <c r="Q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14" i="2"/>
</calcChain>
</file>

<file path=xl/sharedStrings.xml><?xml version="1.0" encoding="utf-8"?>
<sst xmlns="http://schemas.openxmlformats.org/spreadsheetml/2006/main" count="29" uniqueCount="23">
  <si>
    <t>HiveNumber</t>
  </si>
  <si>
    <t>Index</t>
  </si>
  <si>
    <t>AdultBeePopulation</t>
  </si>
  <si>
    <t>BestRank</t>
  </si>
  <si>
    <t>) + (</t>
  </si>
  <si>
    <t>Edit the formula below by changing highlighted values. These values indicate the "Weight" you give to measured items</t>
  </si>
  <si>
    <t>/</t>
  </si>
  <si>
    <t>) + ( Index -</t>
  </si>
  <si>
    <t>- MillionSporesPerBee)) + (</t>
  </si>
  <si>
    <t>Best = (AdultBees - 15,000) / 5,000) + (Index - 14) + (1 - MillionsSporesPerBee) + (2 - MitesPer100Bees)</t>
  </si>
  <si>
    <t>- MitesPer100Bees)</t>
  </si>
  <si>
    <t>Starting Formula</t>
  </si>
  <si>
    <t xml:space="preserve">Your edited Formula: </t>
  </si>
  <si>
    <t>millionsporesperbee</t>
  </si>
  <si>
    <t>MitesPer100Bees</t>
  </si>
  <si>
    <t>OCTOBER 2013 Evaluation</t>
  </si>
  <si>
    <t>MARCH 2014 Evaluation</t>
  </si>
  <si>
    <t xml:space="preserve">Cull Threshold = </t>
  </si>
  <si>
    <t>Above Cull ?</t>
  </si>
  <si>
    <t>Above Cull?</t>
  </si>
  <si>
    <t>Combined Best Rank</t>
  </si>
  <si>
    <t>Above 2 * Cull Threshold</t>
  </si>
  <si>
    <t xml:space="preserve">Best  = (AdultBees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</si>
</sst>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Time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0" fillId="0" borderId="0" xfId="0" quotePrefix="1"/>
    <xf numFmtId="0" fontId="3" fillId="2" borderId="0" xfId="0" applyFont="1" applyFill="1"/>
    <xf numFmtId="17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6" xfId="0" applyBorder="1"/>
    <xf numFmtId="0" fontId="0" fillId="0" borderId="7" xfId="0" applyBorder="1"/>
    <xf numFmtId="165" fontId="0" fillId="0" borderId="7" xfId="0" applyNumberFormat="1" applyBorder="1"/>
    <xf numFmtId="0" fontId="0" fillId="0" borderId="8" xfId="0" applyBorder="1"/>
    <xf numFmtId="0" fontId="0" fillId="0" borderId="1" xfId="0" applyBorder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workbookViewId="0">
      <selection activeCell="C1" sqref="C1"/>
    </sheetView>
  </sheetViews>
  <sheetFormatPr defaultColWidth="11" defaultRowHeight="15.75" x14ac:dyDescent="0.25"/>
  <cols>
    <col min="3" max="3" width="13.5" customWidth="1"/>
    <col min="4" max="4" width="15.375" customWidth="1"/>
    <col min="5" max="5" width="13.375" customWidth="1"/>
    <col min="7" max="7" width="14.5" customWidth="1"/>
    <col min="9" max="9" width="13.5" customWidth="1"/>
    <col min="12" max="12" width="12.125" customWidth="1"/>
  </cols>
  <sheetData>
    <row r="1" spans="1:18" ht="21" x14ac:dyDescent="0.35">
      <c r="B1" s="2"/>
      <c r="C1" s="2"/>
      <c r="D1" s="2"/>
      <c r="E1" s="3"/>
      <c r="F1" s="2"/>
    </row>
    <row r="2" spans="1:18" ht="21" x14ac:dyDescent="0.35">
      <c r="B2" s="2" t="s">
        <v>11</v>
      </c>
      <c r="C2" s="2"/>
      <c r="D2" s="2" t="s">
        <v>9</v>
      </c>
      <c r="E2" s="3"/>
      <c r="F2" s="2"/>
    </row>
    <row r="3" spans="1:18" ht="21" x14ac:dyDescent="0.35">
      <c r="B3" s="2"/>
      <c r="C3" s="2"/>
      <c r="D3" s="2"/>
      <c r="E3" s="3"/>
      <c r="F3" s="2"/>
    </row>
    <row r="4" spans="1:18" ht="21" x14ac:dyDescent="0.35">
      <c r="B4" t="s">
        <v>5</v>
      </c>
      <c r="C4" s="2"/>
      <c r="D4" s="2"/>
      <c r="E4" s="3"/>
      <c r="F4" s="2"/>
    </row>
    <row r="5" spans="1:18" ht="21" x14ac:dyDescent="0.35">
      <c r="B5" s="2" t="s">
        <v>22</v>
      </c>
      <c r="C5" s="2"/>
      <c r="D5" s="9">
        <v>15000</v>
      </c>
      <c r="E5" s="3" t="s">
        <v>6</v>
      </c>
      <c r="F5" s="9">
        <v>2500</v>
      </c>
      <c r="G5" t="s">
        <v>7</v>
      </c>
      <c r="H5" s="1">
        <v>14</v>
      </c>
      <c r="I5" t="s">
        <v>4</v>
      </c>
      <c r="J5" s="1">
        <v>1</v>
      </c>
      <c r="K5" s="8" t="s">
        <v>8</v>
      </c>
      <c r="M5" s="1">
        <v>2</v>
      </c>
      <c r="N5" s="8" t="s">
        <v>10</v>
      </c>
    </row>
    <row r="6" spans="1:18" ht="2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8"/>
    </row>
    <row r="7" spans="1:18" ht="21" x14ac:dyDescent="0.35">
      <c r="B7" s="2" t="s">
        <v>12</v>
      </c>
      <c r="C7" s="2"/>
      <c r="D7" s="2" t="str">
        <f>"Best = (AdultBees - " &amp; D5 &amp; " / "&amp;F5&amp;") + ( Index - "&amp;H5&amp;" ) + ( "&amp;J5&amp;" - MillionSporesPerBee)) + ( "&amp;M5&amp;" -MitesPer100Bees)"</f>
        <v>Best = (AdultBees - 15000 / 2500) + ( Index - 14 ) + ( 1 - MillionSporesPerBee)) + ( 2 -MitesPer100Bees)</v>
      </c>
      <c r="E7" s="3"/>
      <c r="F7" s="2"/>
      <c r="G7" s="2"/>
      <c r="H7" s="7"/>
      <c r="I7" s="2"/>
    </row>
    <row r="8" spans="1:18" ht="21" x14ac:dyDescent="0.35">
      <c r="B8" s="2"/>
      <c r="C8" s="2"/>
      <c r="D8" s="2"/>
      <c r="E8" s="3"/>
      <c r="F8" s="2"/>
      <c r="G8" s="2"/>
      <c r="H8" s="7"/>
      <c r="I8" s="2"/>
    </row>
    <row r="9" spans="1:18" ht="21" x14ac:dyDescent="0.35">
      <c r="B9" s="2" t="s">
        <v>17</v>
      </c>
      <c r="C9" s="2"/>
      <c r="D9" s="9">
        <v>2</v>
      </c>
      <c r="E9" s="3"/>
      <c r="F9" s="2"/>
      <c r="G9" s="2"/>
      <c r="H9" s="7"/>
      <c r="I9" s="2"/>
    </row>
    <row r="11" spans="1:18" x14ac:dyDescent="0.25">
      <c r="A11" s="10" t="s">
        <v>15</v>
      </c>
      <c r="B11" s="11"/>
      <c r="C11" s="11"/>
      <c r="D11" s="11"/>
      <c r="E11" s="11"/>
      <c r="F11" s="11"/>
      <c r="G11" s="12"/>
      <c r="I11" s="22" t="s">
        <v>16</v>
      </c>
      <c r="J11" s="11"/>
      <c r="K11" s="11"/>
      <c r="L11" s="11"/>
      <c r="M11" s="11"/>
      <c r="N11" s="11"/>
      <c r="O11" s="12"/>
      <c r="Q11" s="22" t="s">
        <v>20</v>
      </c>
      <c r="R11" s="12"/>
    </row>
    <row r="12" spans="1:18" x14ac:dyDescent="0.25">
      <c r="A12" s="13"/>
      <c r="B12" s="14"/>
      <c r="C12" s="14"/>
      <c r="D12" s="14"/>
      <c r="E12" s="14"/>
      <c r="F12" s="14" t="s">
        <v>3</v>
      </c>
      <c r="G12" s="15" t="s">
        <v>18</v>
      </c>
      <c r="I12" s="13"/>
      <c r="J12" s="14"/>
      <c r="K12" s="14"/>
      <c r="L12" s="14"/>
      <c r="M12" s="14"/>
      <c r="N12" s="14" t="s">
        <v>3</v>
      </c>
      <c r="O12" s="15" t="s">
        <v>19</v>
      </c>
      <c r="Q12" s="13" t="s">
        <v>21</v>
      </c>
      <c r="R12" s="15"/>
    </row>
    <row r="13" spans="1:18" x14ac:dyDescent="0.25">
      <c r="A13" s="13" t="s">
        <v>0</v>
      </c>
      <c r="B13" s="14" t="s">
        <v>2</v>
      </c>
      <c r="C13" s="14" t="s">
        <v>1</v>
      </c>
      <c r="D13" s="14" t="s">
        <v>13</v>
      </c>
      <c r="E13" s="16" t="s">
        <v>14</v>
      </c>
      <c r="F13" s="14"/>
      <c r="G13" s="15"/>
      <c r="I13" s="13" t="s">
        <v>0</v>
      </c>
      <c r="J13" s="14" t="s">
        <v>2</v>
      </c>
      <c r="K13" s="14" t="s">
        <v>1</v>
      </c>
      <c r="L13" s="14" t="s">
        <v>13</v>
      </c>
      <c r="M13" s="16" t="s">
        <v>14</v>
      </c>
      <c r="N13" s="14"/>
      <c r="O13" s="15"/>
      <c r="Q13" s="13"/>
      <c r="R13" s="15"/>
    </row>
    <row r="14" spans="1:18" x14ac:dyDescent="0.25">
      <c r="A14" s="13">
        <v>6</v>
      </c>
      <c r="B14" s="14">
        <v>17270</v>
      </c>
      <c r="C14" s="14">
        <v>15</v>
      </c>
      <c r="D14" s="14">
        <v>0.05</v>
      </c>
      <c r="E14" s="16">
        <v>5</v>
      </c>
      <c r="F14" s="17">
        <f>((B14 - $D$5) / $F$5 )+(C14-$H$5) + ( $J$5 - D14)+($M$5-E14)</f>
        <v>-0.14200000000000035</v>
      </c>
      <c r="G14" s="15" t="str">
        <f>IF(F14&gt;$D$9, "Yes", "-")</f>
        <v>-</v>
      </c>
      <c r="I14" s="13">
        <v>6</v>
      </c>
      <c r="J14" s="14">
        <v>14130</v>
      </c>
      <c r="K14" s="14">
        <v>15</v>
      </c>
      <c r="L14" s="14">
        <v>0.1</v>
      </c>
      <c r="M14" s="16">
        <v>1</v>
      </c>
      <c r="N14" s="14">
        <f>((J14 - $D$5) / $F$5 )+(K14-$H$5) + ( $J$5 - L14)+($M$5-M14)</f>
        <v>2.552</v>
      </c>
      <c r="O14" s="15" t="str">
        <f>IF(N14&gt;$D$9, "Yes", "-")</f>
        <v>Yes</v>
      </c>
      <c r="Q14" s="13" t="str">
        <f>IF(F14+N14&gt;2*$D$9,"Yes","-")</f>
        <v>-</v>
      </c>
      <c r="R14" s="15"/>
    </row>
    <row r="15" spans="1:18" x14ac:dyDescent="0.25">
      <c r="A15" s="13">
        <v>7</v>
      </c>
      <c r="B15" s="14">
        <v>22430</v>
      </c>
      <c r="C15" s="14">
        <v>15</v>
      </c>
      <c r="D15" s="14">
        <v>0.3</v>
      </c>
      <c r="E15" s="16">
        <v>7</v>
      </c>
      <c r="F15" s="17">
        <f t="shared" ref="F15:F62" si="0">((B15 - $D$5) / $F$5 )+(C15-$H$5) + ( $J$5 - D15)+($M$5-E15)</f>
        <v>-0.32800000000000029</v>
      </c>
      <c r="G15" s="15" t="str">
        <f t="shared" ref="G15:G62" si="1">IF(F15&gt;$D$9, "Yes", "-")</f>
        <v>-</v>
      </c>
      <c r="I15" s="13">
        <v>7</v>
      </c>
      <c r="J15" s="14">
        <v>12000</v>
      </c>
      <c r="K15" s="14">
        <v>15</v>
      </c>
      <c r="L15" s="14">
        <v>0.1</v>
      </c>
      <c r="M15" s="16">
        <v>5.333333333333333</v>
      </c>
      <c r="N15" s="14">
        <f t="shared" ref="N15:N62" si="2">((J15 - $D$5) / $F$5 )+(K15-$H$5) + ( $J$5 - L15)+($M$5-M15)</f>
        <v>-2.6333333333333329</v>
      </c>
      <c r="O15" s="15" t="str">
        <f t="shared" ref="O15:O62" si="3">IF(N15&gt;$D$9, "Yes", "-")</f>
        <v>-</v>
      </c>
      <c r="Q15" s="13" t="str">
        <f t="shared" ref="Q15:Q62" si="4">IF(F15+N15&gt;2*$D$9,"Yes","-")</f>
        <v>-</v>
      </c>
      <c r="R15" s="15"/>
    </row>
    <row r="16" spans="1:18" x14ac:dyDescent="0.25">
      <c r="A16" s="13">
        <v>8</v>
      </c>
      <c r="B16" s="14">
        <v>21720</v>
      </c>
      <c r="C16" s="14">
        <v>15</v>
      </c>
      <c r="D16" s="14">
        <v>1.75</v>
      </c>
      <c r="E16" s="16">
        <v>5.333333333333333</v>
      </c>
      <c r="F16" s="17">
        <f t="shared" si="0"/>
        <v>-0.39533333333333287</v>
      </c>
      <c r="G16" s="15" t="str">
        <f t="shared" si="1"/>
        <v>-</v>
      </c>
      <c r="I16" s="13">
        <v>8</v>
      </c>
      <c r="J16" s="14"/>
      <c r="K16" s="14"/>
      <c r="L16" s="14"/>
      <c r="M16" s="16"/>
      <c r="N16" s="14">
        <f t="shared" si="2"/>
        <v>-17</v>
      </c>
      <c r="O16" s="15" t="str">
        <f t="shared" si="3"/>
        <v>-</v>
      </c>
      <c r="Q16" s="13" t="str">
        <f t="shared" si="4"/>
        <v>-</v>
      </c>
      <c r="R16" s="15"/>
    </row>
    <row r="17" spans="1:18" x14ac:dyDescent="0.25">
      <c r="A17" s="13">
        <v>9</v>
      </c>
      <c r="B17" s="14">
        <v>16150</v>
      </c>
      <c r="C17" s="14">
        <v>14</v>
      </c>
      <c r="D17" s="14">
        <v>0.05</v>
      </c>
      <c r="E17" s="16">
        <v>1.3333333333333333</v>
      </c>
      <c r="F17" s="17">
        <f t="shared" si="0"/>
        <v>2.0766666666666667</v>
      </c>
      <c r="G17" s="15" t="str">
        <f t="shared" si="1"/>
        <v>Yes</v>
      </c>
      <c r="I17" s="13">
        <v>9</v>
      </c>
      <c r="J17" s="14">
        <v>12150</v>
      </c>
      <c r="K17" s="14">
        <v>15</v>
      </c>
      <c r="L17" s="14">
        <v>0.15</v>
      </c>
      <c r="M17" s="16">
        <v>2</v>
      </c>
      <c r="N17" s="14">
        <f t="shared" si="2"/>
        <v>0.71000000000000008</v>
      </c>
      <c r="O17" s="15" t="str">
        <f t="shared" si="3"/>
        <v>-</v>
      </c>
      <c r="Q17" s="13" t="str">
        <f t="shared" si="4"/>
        <v>-</v>
      </c>
      <c r="R17" s="15"/>
    </row>
    <row r="18" spans="1:18" x14ac:dyDescent="0.25">
      <c r="A18" s="13">
        <v>10</v>
      </c>
      <c r="B18" s="14">
        <v>16000</v>
      </c>
      <c r="C18" s="14">
        <v>15</v>
      </c>
      <c r="D18" s="14">
        <v>0.45</v>
      </c>
      <c r="E18" s="16">
        <v>5.666666666666667</v>
      </c>
      <c r="F18" s="17">
        <f t="shared" si="0"/>
        <v>-1.716666666666667</v>
      </c>
      <c r="G18" s="15" t="str">
        <f t="shared" si="1"/>
        <v>-</v>
      </c>
      <c r="I18" s="13">
        <v>10</v>
      </c>
      <c r="J18" s="14">
        <v>14430</v>
      </c>
      <c r="K18" s="14">
        <v>15</v>
      </c>
      <c r="L18" s="14">
        <v>2.9</v>
      </c>
      <c r="M18" s="16">
        <v>4.666666666666667</v>
      </c>
      <c r="N18" s="14">
        <f t="shared" si="2"/>
        <v>-3.7946666666666671</v>
      </c>
      <c r="O18" s="15" t="str">
        <f t="shared" si="3"/>
        <v>-</v>
      </c>
      <c r="Q18" s="13" t="str">
        <f t="shared" si="4"/>
        <v>-</v>
      </c>
      <c r="R18" s="15"/>
    </row>
    <row r="19" spans="1:18" x14ac:dyDescent="0.25">
      <c r="A19" s="13">
        <v>11</v>
      </c>
      <c r="B19" s="14">
        <v>19140</v>
      </c>
      <c r="C19" s="14">
        <v>14</v>
      </c>
      <c r="D19" s="14">
        <v>0</v>
      </c>
      <c r="E19" s="16">
        <v>3.3333333333333335</v>
      </c>
      <c r="F19" s="17">
        <f t="shared" si="0"/>
        <v>1.3226666666666662</v>
      </c>
      <c r="G19" s="15" t="str">
        <f t="shared" si="1"/>
        <v>-</v>
      </c>
      <c r="I19" s="13">
        <v>11</v>
      </c>
      <c r="J19" s="14">
        <v>15290</v>
      </c>
      <c r="K19" s="14">
        <v>15</v>
      </c>
      <c r="L19" s="14">
        <v>0.05</v>
      </c>
      <c r="M19" s="16">
        <v>4.666666666666667</v>
      </c>
      <c r="N19" s="14">
        <f t="shared" si="2"/>
        <v>-0.60066666666666713</v>
      </c>
      <c r="O19" s="15" t="str">
        <f t="shared" si="3"/>
        <v>-</v>
      </c>
      <c r="Q19" s="13" t="str">
        <f t="shared" si="4"/>
        <v>-</v>
      </c>
      <c r="R19" s="15"/>
    </row>
    <row r="20" spans="1:18" x14ac:dyDescent="0.25">
      <c r="A20" s="13">
        <v>12</v>
      </c>
      <c r="B20" s="14">
        <v>13570</v>
      </c>
      <c r="C20" s="14">
        <v>14</v>
      </c>
      <c r="D20" s="14">
        <v>0.05</v>
      </c>
      <c r="E20" s="16">
        <v>3.3333333333333335</v>
      </c>
      <c r="F20" s="17">
        <f t="shared" si="0"/>
        <v>-0.95533333333333348</v>
      </c>
      <c r="G20" s="15" t="str">
        <f t="shared" si="1"/>
        <v>-</v>
      </c>
      <c r="I20" s="13">
        <v>12</v>
      </c>
      <c r="J20" s="14">
        <v>9720</v>
      </c>
      <c r="K20" s="14">
        <v>15</v>
      </c>
      <c r="L20" s="14">
        <v>1.65</v>
      </c>
      <c r="M20" s="16">
        <v>2</v>
      </c>
      <c r="N20" s="14">
        <f t="shared" si="2"/>
        <v>-1.762</v>
      </c>
      <c r="O20" s="15" t="str">
        <f t="shared" si="3"/>
        <v>-</v>
      </c>
      <c r="Q20" s="13" t="str">
        <f t="shared" si="4"/>
        <v>-</v>
      </c>
      <c r="R20" s="15"/>
    </row>
    <row r="21" spans="1:18" x14ac:dyDescent="0.25">
      <c r="A21" s="13">
        <v>13</v>
      </c>
      <c r="B21" s="14">
        <v>18840</v>
      </c>
      <c r="C21" s="14">
        <v>14</v>
      </c>
      <c r="D21" s="14">
        <v>0.35</v>
      </c>
      <c r="E21" s="16">
        <v>2.6666666666666665</v>
      </c>
      <c r="F21" s="17">
        <f t="shared" si="0"/>
        <v>1.5193333333333334</v>
      </c>
      <c r="G21" s="15" t="str">
        <f t="shared" si="1"/>
        <v>-</v>
      </c>
      <c r="I21" s="13">
        <v>13</v>
      </c>
      <c r="J21" s="14">
        <v>14130</v>
      </c>
      <c r="K21" s="14">
        <v>15</v>
      </c>
      <c r="L21" s="14">
        <v>0.05</v>
      </c>
      <c r="M21" s="16">
        <v>2</v>
      </c>
      <c r="N21" s="14">
        <f t="shared" si="2"/>
        <v>1.6019999999999999</v>
      </c>
      <c r="O21" s="15" t="str">
        <f t="shared" si="3"/>
        <v>-</v>
      </c>
      <c r="Q21" s="13" t="str">
        <f t="shared" si="4"/>
        <v>-</v>
      </c>
      <c r="R21" s="15"/>
    </row>
    <row r="22" spans="1:18" x14ac:dyDescent="0.25">
      <c r="A22" s="13">
        <v>14</v>
      </c>
      <c r="B22" s="14">
        <v>14130</v>
      </c>
      <c r="C22" s="14">
        <v>14</v>
      </c>
      <c r="D22" s="14">
        <v>0.05</v>
      </c>
      <c r="E22" s="16">
        <v>2.6666666666666665</v>
      </c>
      <c r="F22" s="17">
        <f t="shared" si="0"/>
        <v>-6.4666666666666539E-2</v>
      </c>
      <c r="G22" s="15" t="str">
        <f t="shared" si="1"/>
        <v>-</v>
      </c>
      <c r="I22" s="13">
        <v>14</v>
      </c>
      <c r="J22" s="14">
        <v>7850</v>
      </c>
      <c r="K22" s="14">
        <v>15</v>
      </c>
      <c r="L22" s="14">
        <v>0.95</v>
      </c>
      <c r="M22" s="16">
        <v>1</v>
      </c>
      <c r="N22" s="14">
        <f t="shared" si="2"/>
        <v>-0.80999999999999983</v>
      </c>
      <c r="O22" s="15" t="str">
        <f t="shared" si="3"/>
        <v>-</v>
      </c>
      <c r="Q22" s="13" t="str">
        <f t="shared" si="4"/>
        <v>-</v>
      </c>
      <c r="R22" s="15"/>
    </row>
    <row r="23" spans="1:18" x14ac:dyDescent="0.25">
      <c r="A23" s="13">
        <v>15</v>
      </c>
      <c r="B23" s="14">
        <v>10990</v>
      </c>
      <c r="C23" s="14">
        <v>15</v>
      </c>
      <c r="D23" s="14">
        <v>0.3</v>
      </c>
      <c r="E23" s="16">
        <v>0.66666666666666663</v>
      </c>
      <c r="F23" s="17">
        <f t="shared" si="0"/>
        <v>1.4293333333333333</v>
      </c>
      <c r="G23" s="15" t="str">
        <f t="shared" si="1"/>
        <v>-</v>
      </c>
      <c r="I23" s="13">
        <v>15</v>
      </c>
      <c r="J23" s="14">
        <v>4710</v>
      </c>
      <c r="K23" s="14">
        <v>15</v>
      </c>
      <c r="L23" s="14">
        <v>1.6</v>
      </c>
      <c r="M23" s="16">
        <v>0.33333333333333331</v>
      </c>
      <c r="N23" s="14">
        <f t="shared" si="2"/>
        <v>-2.0493333333333332</v>
      </c>
      <c r="O23" s="15" t="str">
        <f t="shared" si="3"/>
        <v>-</v>
      </c>
      <c r="Q23" s="13" t="str">
        <f t="shared" si="4"/>
        <v>-</v>
      </c>
      <c r="R23" s="15"/>
    </row>
    <row r="24" spans="1:18" x14ac:dyDescent="0.25">
      <c r="A24" s="13">
        <v>16</v>
      </c>
      <c r="B24" s="14">
        <v>9420</v>
      </c>
      <c r="C24" s="14">
        <v>14</v>
      </c>
      <c r="D24" s="14">
        <v>1.7</v>
      </c>
      <c r="E24" s="16">
        <v>0</v>
      </c>
      <c r="F24" s="17">
        <f t="shared" si="0"/>
        <v>-0.93200000000000038</v>
      </c>
      <c r="G24" s="15" t="str">
        <f t="shared" si="1"/>
        <v>-</v>
      </c>
      <c r="I24" s="13">
        <v>16</v>
      </c>
      <c r="J24" s="14">
        <v>10990</v>
      </c>
      <c r="K24" s="14">
        <v>15</v>
      </c>
      <c r="L24" s="14">
        <v>0</v>
      </c>
      <c r="M24" s="16">
        <v>0.66666666666666663</v>
      </c>
      <c r="N24" s="14">
        <f t="shared" si="2"/>
        <v>1.7293333333333334</v>
      </c>
      <c r="O24" s="15" t="str">
        <f t="shared" si="3"/>
        <v>-</v>
      </c>
      <c r="Q24" s="13" t="str">
        <f t="shared" si="4"/>
        <v>-</v>
      </c>
      <c r="R24" s="15"/>
    </row>
    <row r="25" spans="1:18" x14ac:dyDescent="0.25">
      <c r="A25" s="13">
        <v>17</v>
      </c>
      <c r="B25" s="14">
        <v>15140</v>
      </c>
      <c r="C25" s="14">
        <v>14</v>
      </c>
      <c r="D25" s="14">
        <v>0.1</v>
      </c>
      <c r="E25" s="16">
        <v>3</v>
      </c>
      <c r="F25" s="17">
        <f t="shared" si="0"/>
        <v>-4.3999999999999928E-2</v>
      </c>
      <c r="G25" s="15" t="str">
        <f t="shared" si="1"/>
        <v>-</v>
      </c>
      <c r="I25" s="13">
        <v>17</v>
      </c>
      <c r="J25" s="14">
        <v>15290</v>
      </c>
      <c r="K25" s="14">
        <v>15</v>
      </c>
      <c r="L25" s="14">
        <v>1.7</v>
      </c>
      <c r="M25" s="16">
        <v>0.66666666666666663</v>
      </c>
      <c r="N25" s="14">
        <f t="shared" si="2"/>
        <v>1.7493333333333336</v>
      </c>
      <c r="O25" s="15" t="str">
        <f t="shared" si="3"/>
        <v>-</v>
      </c>
      <c r="Q25" s="13" t="str">
        <f t="shared" si="4"/>
        <v>-</v>
      </c>
      <c r="R25" s="15"/>
    </row>
    <row r="26" spans="1:18" x14ac:dyDescent="0.25">
      <c r="A26" s="13">
        <v>18</v>
      </c>
      <c r="B26" s="14">
        <v>17570</v>
      </c>
      <c r="C26" s="14">
        <v>14</v>
      </c>
      <c r="D26" s="14">
        <v>0.2</v>
      </c>
      <c r="E26" s="16">
        <v>2.3333333333333335</v>
      </c>
      <c r="F26" s="17">
        <f t="shared" si="0"/>
        <v>1.4946666666666666</v>
      </c>
      <c r="G26" s="15" t="str">
        <f t="shared" si="1"/>
        <v>-</v>
      </c>
      <c r="I26" s="13">
        <v>18</v>
      </c>
      <c r="J26" s="14">
        <v>19290</v>
      </c>
      <c r="K26" s="14">
        <v>15</v>
      </c>
      <c r="L26" s="14">
        <v>0</v>
      </c>
      <c r="M26" s="16">
        <v>7</v>
      </c>
      <c r="N26" s="14">
        <f t="shared" si="2"/>
        <v>-1.2839999999999998</v>
      </c>
      <c r="O26" s="15" t="str">
        <f t="shared" si="3"/>
        <v>-</v>
      </c>
      <c r="Q26" s="13" t="str">
        <f t="shared" si="4"/>
        <v>-</v>
      </c>
      <c r="R26" s="15"/>
    </row>
    <row r="27" spans="1:18" x14ac:dyDescent="0.25">
      <c r="A27" s="13">
        <v>19</v>
      </c>
      <c r="B27" s="14">
        <v>28000</v>
      </c>
      <c r="C27" s="14">
        <v>14</v>
      </c>
      <c r="D27" s="14">
        <v>3.4</v>
      </c>
      <c r="E27" s="16">
        <v>3.3333333333333335</v>
      </c>
      <c r="F27" s="17">
        <f t="shared" si="0"/>
        <v>1.4666666666666668</v>
      </c>
      <c r="G27" s="15" t="str">
        <f t="shared" si="1"/>
        <v>-</v>
      </c>
      <c r="I27" s="13">
        <v>19</v>
      </c>
      <c r="J27" s="14">
        <v>15140</v>
      </c>
      <c r="K27" s="14">
        <v>14</v>
      </c>
      <c r="L27" s="14">
        <v>6.2</v>
      </c>
      <c r="M27" s="16">
        <v>2</v>
      </c>
      <c r="N27" s="14">
        <f t="shared" si="2"/>
        <v>-5.1440000000000001</v>
      </c>
      <c r="O27" s="15" t="str">
        <f t="shared" si="3"/>
        <v>-</v>
      </c>
      <c r="Q27" s="13" t="str">
        <f t="shared" si="4"/>
        <v>-</v>
      </c>
      <c r="R27" s="15"/>
    </row>
    <row r="28" spans="1:18" x14ac:dyDescent="0.25">
      <c r="A28" s="13">
        <v>21</v>
      </c>
      <c r="B28" s="14">
        <v>9420</v>
      </c>
      <c r="C28" s="14">
        <v>13</v>
      </c>
      <c r="D28" s="14">
        <v>4.45</v>
      </c>
      <c r="E28" s="16">
        <v>2.3333333333333335</v>
      </c>
      <c r="F28" s="17">
        <f t="shared" si="0"/>
        <v>-7.0153333333333343</v>
      </c>
      <c r="G28" s="15" t="str">
        <f t="shared" si="1"/>
        <v>-</v>
      </c>
      <c r="I28" s="13">
        <v>21</v>
      </c>
      <c r="J28" s="14"/>
      <c r="K28" s="14"/>
      <c r="L28" s="14"/>
      <c r="M28" s="16"/>
      <c r="N28" s="14">
        <f t="shared" si="2"/>
        <v>-17</v>
      </c>
      <c r="O28" s="15" t="str">
        <f t="shared" si="3"/>
        <v>-</v>
      </c>
      <c r="Q28" s="13" t="str">
        <f t="shared" si="4"/>
        <v>-</v>
      </c>
      <c r="R28" s="15"/>
    </row>
    <row r="29" spans="1:18" x14ac:dyDescent="0.25">
      <c r="A29" s="13">
        <v>22</v>
      </c>
      <c r="B29" s="14">
        <v>12560</v>
      </c>
      <c r="C29" s="14">
        <v>14</v>
      </c>
      <c r="D29" s="14">
        <v>5.2</v>
      </c>
      <c r="E29" s="16">
        <v>2.3333333333333335</v>
      </c>
      <c r="F29" s="17">
        <f t="shared" si="0"/>
        <v>-5.5093333333333341</v>
      </c>
      <c r="G29" s="15" t="str">
        <f t="shared" si="1"/>
        <v>-</v>
      </c>
      <c r="I29" s="13">
        <v>22</v>
      </c>
      <c r="J29" s="14">
        <v>6280</v>
      </c>
      <c r="K29" s="14">
        <v>14</v>
      </c>
      <c r="L29" s="14">
        <v>1.45</v>
      </c>
      <c r="M29" s="16">
        <v>2</v>
      </c>
      <c r="N29" s="14">
        <f t="shared" si="2"/>
        <v>-3.9379999999999997</v>
      </c>
      <c r="O29" s="15" t="str">
        <f t="shared" si="3"/>
        <v>-</v>
      </c>
      <c r="Q29" s="13" t="str">
        <f t="shared" si="4"/>
        <v>-</v>
      </c>
      <c r="R29" s="15"/>
    </row>
    <row r="30" spans="1:18" x14ac:dyDescent="0.25">
      <c r="A30" s="13">
        <v>23</v>
      </c>
      <c r="B30" s="14">
        <v>18430</v>
      </c>
      <c r="C30" s="14">
        <v>14</v>
      </c>
      <c r="D30" s="14">
        <v>0.15</v>
      </c>
      <c r="E30" s="16">
        <v>1.6666666666666667</v>
      </c>
      <c r="F30" s="17">
        <f t="shared" si="0"/>
        <v>2.5553333333333335</v>
      </c>
      <c r="G30" s="15" t="str">
        <f t="shared" si="1"/>
        <v>Yes</v>
      </c>
      <c r="I30" s="13">
        <v>23</v>
      </c>
      <c r="J30" s="14">
        <v>27290</v>
      </c>
      <c r="K30" s="14">
        <v>15</v>
      </c>
      <c r="L30" s="14">
        <v>0</v>
      </c>
      <c r="M30" s="16">
        <v>2</v>
      </c>
      <c r="N30" s="14">
        <f t="shared" si="2"/>
        <v>6.9160000000000004</v>
      </c>
      <c r="O30" s="15" t="str">
        <f t="shared" si="3"/>
        <v>Yes</v>
      </c>
      <c r="Q30" s="13" t="str">
        <f t="shared" si="4"/>
        <v>Yes</v>
      </c>
      <c r="R30" s="15"/>
    </row>
    <row r="31" spans="1:18" x14ac:dyDescent="0.25">
      <c r="A31" s="13">
        <v>24</v>
      </c>
      <c r="B31" s="14">
        <v>12000</v>
      </c>
      <c r="C31" s="14">
        <v>15</v>
      </c>
      <c r="D31" s="14">
        <v>0.3</v>
      </c>
      <c r="E31" s="16">
        <v>1.3333333333333333</v>
      </c>
      <c r="F31" s="17">
        <f t="shared" si="0"/>
        <v>1.1666666666666667</v>
      </c>
      <c r="G31" s="15" t="str">
        <f t="shared" si="1"/>
        <v>-</v>
      </c>
      <c r="I31" s="13">
        <v>24</v>
      </c>
      <c r="J31" s="14">
        <v>9720</v>
      </c>
      <c r="K31" s="14">
        <v>15</v>
      </c>
      <c r="L31" s="14">
        <v>0.05</v>
      </c>
      <c r="M31" s="16">
        <v>0.66666666666666663</v>
      </c>
      <c r="N31" s="14">
        <f t="shared" si="2"/>
        <v>1.1713333333333333</v>
      </c>
      <c r="O31" s="15" t="str">
        <f t="shared" si="3"/>
        <v>-</v>
      </c>
      <c r="Q31" s="13" t="str">
        <f t="shared" si="4"/>
        <v>-</v>
      </c>
      <c r="R31" s="15"/>
    </row>
    <row r="32" spans="1:18" x14ac:dyDescent="0.25">
      <c r="A32" s="13">
        <v>25</v>
      </c>
      <c r="B32" s="14">
        <v>12860</v>
      </c>
      <c r="C32" s="14">
        <v>14</v>
      </c>
      <c r="D32" s="14">
        <v>0.05</v>
      </c>
      <c r="E32" s="16">
        <v>1.3333333333333333</v>
      </c>
      <c r="F32" s="17">
        <f t="shared" si="0"/>
        <v>0.76066666666666671</v>
      </c>
      <c r="G32" s="15" t="str">
        <f t="shared" si="1"/>
        <v>-</v>
      </c>
      <c r="I32" s="13">
        <v>25</v>
      </c>
      <c r="J32" s="14">
        <v>13720</v>
      </c>
      <c r="K32" s="14">
        <v>15</v>
      </c>
      <c r="L32" s="14">
        <v>0.1</v>
      </c>
      <c r="M32" s="16">
        <v>1</v>
      </c>
      <c r="N32" s="14">
        <f t="shared" si="2"/>
        <v>2.3879999999999999</v>
      </c>
      <c r="O32" s="15" t="str">
        <f t="shared" si="3"/>
        <v>Yes</v>
      </c>
      <c r="Q32" s="13" t="str">
        <f t="shared" si="4"/>
        <v>-</v>
      </c>
      <c r="R32" s="15"/>
    </row>
    <row r="33" spans="1:18" x14ac:dyDescent="0.25">
      <c r="A33" s="13">
        <v>26</v>
      </c>
      <c r="B33" s="14">
        <v>14430</v>
      </c>
      <c r="C33" s="14">
        <v>12</v>
      </c>
      <c r="D33" s="14">
        <v>2.4500000000000002</v>
      </c>
      <c r="E33" s="16">
        <v>3</v>
      </c>
      <c r="F33" s="17">
        <f t="shared" si="0"/>
        <v>-4.6780000000000008</v>
      </c>
      <c r="G33" s="15" t="str">
        <f t="shared" si="1"/>
        <v>-</v>
      </c>
      <c r="I33" s="13">
        <v>26</v>
      </c>
      <c r="J33" s="14">
        <v>3140</v>
      </c>
      <c r="K33" s="14">
        <v>15</v>
      </c>
      <c r="L33" s="14">
        <v>0.75</v>
      </c>
      <c r="M33" s="16">
        <v>2.3333333333333335</v>
      </c>
      <c r="N33" s="14">
        <f t="shared" si="2"/>
        <v>-3.8273333333333333</v>
      </c>
      <c r="O33" s="15" t="str">
        <f t="shared" si="3"/>
        <v>-</v>
      </c>
      <c r="Q33" s="13" t="str">
        <f t="shared" si="4"/>
        <v>-</v>
      </c>
      <c r="R33" s="15"/>
    </row>
    <row r="34" spans="1:18" x14ac:dyDescent="0.25">
      <c r="A34" s="13">
        <v>27</v>
      </c>
      <c r="B34" s="14">
        <v>16000</v>
      </c>
      <c r="C34" s="14">
        <v>13</v>
      </c>
      <c r="D34" s="14">
        <v>0.25</v>
      </c>
      <c r="E34" s="16">
        <v>2</v>
      </c>
      <c r="F34" s="17">
        <f t="shared" si="0"/>
        <v>0.15000000000000002</v>
      </c>
      <c r="G34" s="15" t="str">
        <f t="shared" si="1"/>
        <v>-</v>
      </c>
      <c r="I34" s="13">
        <v>27</v>
      </c>
      <c r="J34" s="14">
        <v>17010</v>
      </c>
      <c r="K34" s="14">
        <v>15</v>
      </c>
      <c r="L34" s="14">
        <v>0</v>
      </c>
      <c r="M34" s="16">
        <v>1.3333333333333333</v>
      </c>
      <c r="N34" s="14">
        <f t="shared" si="2"/>
        <v>3.4706666666666672</v>
      </c>
      <c r="O34" s="15" t="str">
        <f t="shared" si="3"/>
        <v>Yes</v>
      </c>
      <c r="Q34" s="13" t="str">
        <f t="shared" si="4"/>
        <v>-</v>
      </c>
      <c r="R34" s="15"/>
    </row>
    <row r="35" spans="1:18" x14ac:dyDescent="0.25">
      <c r="A35" s="13">
        <v>28</v>
      </c>
      <c r="B35" s="14">
        <v>16000</v>
      </c>
      <c r="C35" s="14">
        <v>14</v>
      </c>
      <c r="D35" s="14">
        <v>19.55</v>
      </c>
      <c r="E35" s="16">
        <v>1</v>
      </c>
      <c r="F35" s="17">
        <f t="shared" si="0"/>
        <v>-17.150000000000002</v>
      </c>
      <c r="G35" s="15" t="str">
        <f t="shared" si="1"/>
        <v>-</v>
      </c>
      <c r="I35" s="13">
        <v>28</v>
      </c>
      <c r="J35" s="14"/>
      <c r="K35" s="14"/>
      <c r="L35" s="14"/>
      <c r="M35" s="16"/>
      <c r="N35" s="14">
        <f t="shared" si="2"/>
        <v>-17</v>
      </c>
      <c r="O35" s="15" t="str">
        <f t="shared" si="3"/>
        <v>-</v>
      </c>
      <c r="Q35" s="13" t="str">
        <f t="shared" si="4"/>
        <v>-</v>
      </c>
      <c r="R35" s="15"/>
    </row>
    <row r="36" spans="1:18" x14ac:dyDescent="0.25">
      <c r="A36" s="13">
        <v>29</v>
      </c>
      <c r="B36" s="14">
        <v>15290</v>
      </c>
      <c r="C36" s="14">
        <v>15</v>
      </c>
      <c r="D36" s="14">
        <v>1.4</v>
      </c>
      <c r="E36" s="16">
        <v>1.6666666666666667</v>
      </c>
      <c r="F36" s="17">
        <f t="shared" si="0"/>
        <v>1.0493333333333335</v>
      </c>
      <c r="G36" s="15" t="str">
        <f t="shared" si="1"/>
        <v>-</v>
      </c>
      <c r="I36" s="13">
        <v>29</v>
      </c>
      <c r="J36" s="14">
        <v>13720</v>
      </c>
      <c r="K36" s="14">
        <v>15</v>
      </c>
      <c r="L36" s="14">
        <v>0.05</v>
      </c>
      <c r="M36" s="16">
        <v>1.3333333333333333</v>
      </c>
      <c r="N36" s="14">
        <f t="shared" si="2"/>
        <v>2.1046666666666667</v>
      </c>
      <c r="O36" s="15" t="str">
        <f t="shared" si="3"/>
        <v>Yes</v>
      </c>
      <c r="Q36" s="13" t="str">
        <f t="shared" si="4"/>
        <v>-</v>
      </c>
      <c r="R36" s="15"/>
    </row>
    <row r="37" spans="1:18" x14ac:dyDescent="0.25">
      <c r="A37" s="13">
        <v>30</v>
      </c>
      <c r="B37" s="14">
        <v>10430</v>
      </c>
      <c r="C37" s="14">
        <v>14</v>
      </c>
      <c r="D37" s="14">
        <v>4.2</v>
      </c>
      <c r="E37" s="16">
        <v>1</v>
      </c>
      <c r="F37" s="17">
        <f t="shared" si="0"/>
        <v>-4.0280000000000005</v>
      </c>
      <c r="G37" s="15" t="str">
        <f t="shared" si="1"/>
        <v>-</v>
      </c>
      <c r="I37" s="13">
        <v>30</v>
      </c>
      <c r="J37" s="14">
        <v>7290</v>
      </c>
      <c r="K37" s="14">
        <v>15</v>
      </c>
      <c r="L37" s="14">
        <v>0.3</v>
      </c>
      <c r="M37" s="16">
        <v>1.6666666666666667</v>
      </c>
      <c r="N37" s="14">
        <f t="shared" si="2"/>
        <v>-1.0506666666666669</v>
      </c>
      <c r="O37" s="15" t="str">
        <f t="shared" si="3"/>
        <v>-</v>
      </c>
      <c r="Q37" s="13" t="str">
        <f t="shared" si="4"/>
        <v>-</v>
      </c>
      <c r="R37" s="15"/>
    </row>
    <row r="38" spans="1:18" x14ac:dyDescent="0.25">
      <c r="A38" s="13">
        <v>31</v>
      </c>
      <c r="B38" s="14">
        <v>14280</v>
      </c>
      <c r="C38" s="14">
        <v>14</v>
      </c>
      <c r="D38" s="14">
        <v>5.7</v>
      </c>
      <c r="E38" s="16">
        <v>0.66666666666666663</v>
      </c>
      <c r="F38" s="17">
        <f t="shared" si="0"/>
        <v>-3.654666666666667</v>
      </c>
      <c r="G38" s="15" t="str">
        <f t="shared" si="1"/>
        <v>-</v>
      </c>
      <c r="I38" s="13">
        <v>31</v>
      </c>
      <c r="J38" s="14">
        <v>16860</v>
      </c>
      <c r="K38" s="14">
        <v>14</v>
      </c>
      <c r="L38" s="14">
        <v>0</v>
      </c>
      <c r="M38" s="16">
        <v>4.333333333333333</v>
      </c>
      <c r="N38" s="14">
        <f t="shared" si="2"/>
        <v>-0.58933333333333304</v>
      </c>
      <c r="O38" s="15" t="str">
        <f t="shared" si="3"/>
        <v>-</v>
      </c>
      <c r="Q38" s="13" t="str">
        <f t="shared" si="4"/>
        <v>-</v>
      </c>
      <c r="R38" s="15"/>
    </row>
    <row r="39" spans="1:18" x14ac:dyDescent="0.25">
      <c r="A39" s="13">
        <v>32</v>
      </c>
      <c r="B39" s="14">
        <v>17720</v>
      </c>
      <c r="C39" s="14">
        <v>14</v>
      </c>
      <c r="D39" s="14">
        <v>0.05</v>
      </c>
      <c r="E39" s="16">
        <v>8.6666666666666661</v>
      </c>
      <c r="F39" s="17">
        <f t="shared" si="0"/>
        <v>-4.6286666666666658</v>
      </c>
      <c r="G39" s="15" t="str">
        <f t="shared" si="1"/>
        <v>-</v>
      </c>
      <c r="I39" s="13">
        <v>32</v>
      </c>
      <c r="J39" s="14"/>
      <c r="K39" s="14"/>
      <c r="L39" s="14"/>
      <c r="M39" s="16"/>
      <c r="N39" s="14">
        <f t="shared" si="2"/>
        <v>-17</v>
      </c>
      <c r="O39" s="15" t="str">
        <f t="shared" si="3"/>
        <v>-</v>
      </c>
      <c r="Q39" s="13" t="str">
        <f t="shared" si="4"/>
        <v>-</v>
      </c>
      <c r="R39" s="15"/>
    </row>
    <row r="40" spans="1:18" x14ac:dyDescent="0.25">
      <c r="A40" s="13">
        <v>33</v>
      </c>
      <c r="B40" s="14">
        <v>19290</v>
      </c>
      <c r="C40" s="14">
        <v>14</v>
      </c>
      <c r="D40" s="14">
        <v>4.55</v>
      </c>
      <c r="E40" s="16">
        <v>2.3333333333333335</v>
      </c>
      <c r="F40" s="17">
        <f t="shared" si="0"/>
        <v>-2.1673333333333336</v>
      </c>
      <c r="G40" s="15" t="str">
        <f t="shared" si="1"/>
        <v>-</v>
      </c>
      <c r="I40" s="13">
        <v>33</v>
      </c>
      <c r="J40" s="14">
        <v>16860</v>
      </c>
      <c r="K40" s="14">
        <v>15</v>
      </c>
      <c r="L40" s="14">
        <v>2.9</v>
      </c>
      <c r="M40" s="16">
        <v>2</v>
      </c>
      <c r="N40" s="14">
        <f t="shared" si="2"/>
        <v>-0.15599999999999992</v>
      </c>
      <c r="O40" s="15" t="str">
        <f t="shared" si="3"/>
        <v>-</v>
      </c>
      <c r="Q40" s="13" t="str">
        <f t="shared" si="4"/>
        <v>-</v>
      </c>
      <c r="R40" s="15"/>
    </row>
    <row r="41" spans="1:18" x14ac:dyDescent="0.25">
      <c r="A41" s="13">
        <v>34</v>
      </c>
      <c r="B41" s="14">
        <v>11850</v>
      </c>
      <c r="C41" s="14">
        <v>14</v>
      </c>
      <c r="D41" s="14">
        <v>18.25</v>
      </c>
      <c r="E41" s="16">
        <v>1.6666666666666667</v>
      </c>
      <c r="F41" s="17">
        <f t="shared" si="0"/>
        <v>-18.176666666666669</v>
      </c>
      <c r="G41" s="15" t="str">
        <f t="shared" si="1"/>
        <v>-</v>
      </c>
      <c r="I41" s="13">
        <v>34</v>
      </c>
      <c r="J41" s="14"/>
      <c r="K41" s="14"/>
      <c r="L41" s="14"/>
      <c r="M41" s="16"/>
      <c r="N41" s="14">
        <f t="shared" si="2"/>
        <v>-17</v>
      </c>
      <c r="O41" s="15" t="str">
        <f t="shared" si="3"/>
        <v>-</v>
      </c>
      <c r="Q41" s="13" t="str">
        <f t="shared" si="4"/>
        <v>-</v>
      </c>
      <c r="R41" s="15"/>
    </row>
    <row r="42" spans="1:18" x14ac:dyDescent="0.25">
      <c r="A42" s="13">
        <v>39</v>
      </c>
      <c r="B42" s="14">
        <v>16000</v>
      </c>
      <c r="C42" s="14">
        <v>14</v>
      </c>
      <c r="D42" s="14">
        <v>0.05</v>
      </c>
      <c r="E42" s="16">
        <v>0.66666666666666663</v>
      </c>
      <c r="F42" s="17">
        <f t="shared" si="0"/>
        <v>2.6833333333333336</v>
      </c>
      <c r="G42" s="15" t="str">
        <f t="shared" si="1"/>
        <v>Yes</v>
      </c>
      <c r="I42" s="13">
        <v>39</v>
      </c>
      <c r="J42" s="14">
        <v>12710</v>
      </c>
      <c r="K42" s="14">
        <v>15</v>
      </c>
      <c r="L42" s="14">
        <v>0.3</v>
      </c>
      <c r="M42" s="16">
        <v>2</v>
      </c>
      <c r="N42" s="14">
        <f t="shared" si="2"/>
        <v>0.78399999999999992</v>
      </c>
      <c r="O42" s="15" t="str">
        <f t="shared" si="3"/>
        <v>-</v>
      </c>
      <c r="Q42" s="13" t="str">
        <f t="shared" si="4"/>
        <v>-</v>
      </c>
      <c r="R42" s="15"/>
    </row>
    <row r="43" spans="1:18" x14ac:dyDescent="0.25">
      <c r="A43" s="13">
        <v>40</v>
      </c>
      <c r="B43" s="14">
        <v>18840</v>
      </c>
      <c r="C43" s="14">
        <v>13</v>
      </c>
      <c r="D43" s="14">
        <v>1.5</v>
      </c>
      <c r="E43" s="16">
        <v>2</v>
      </c>
      <c r="F43" s="17">
        <f t="shared" si="0"/>
        <v>3.6000000000000032E-2</v>
      </c>
      <c r="G43" s="15" t="str">
        <f t="shared" si="1"/>
        <v>-</v>
      </c>
      <c r="I43" s="13">
        <v>40</v>
      </c>
      <c r="J43" s="14"/>
      <c r="K43" s="14"/>
      <c r="L43" s="14"/>
      <c r="M43" s="16"/>
      <c r="N43" s="14">
        <f t="shared" si="2"/>
        <v>-17</v>
      </c>
      <c r="O43" s="15" t="str">
        <f t="shared" si="3"/>
        <v>-</v>
      </c>
      <c r="Q43" s="13" t="str">
        <f t="shared" si="4"/>
        <v>-</v>
      </c>
      <c r="R43" s="15"/>
    </row>
    <row r="44" spans="1:18" x14ac:dyDescent="0.25">
      <c r="A44" s="13">
        <v>41</v>
      </c>
      <c r="B44" s="14">
        <v>16000</v>
      </c>
      <c r="C44" s="14">
        <v>14</v>
      </c>
      <c r="D44" s="14">
        <v>3.7</v>
      </c>
      <c r="E44" s="16">
        <v>1.3333333333333333</v>
      </c>
      <c r="F44" s="17">
        <f t="shared" si="0"/>
        <v>-1.6333333333333335</v>
      </c>
      <c r="G44" s="15" t="str">
        <f t="shared" si="1"/>
        <v>-</v>
      </c>
      <c r="I44" s="13">
        <v>41</v>
      </c>
      <c r="J44" s="14">
        <v>6280</v>
      </c>
      <c r="K44" s="14">
        <v>13</v>
      </c>
      <c r="L44" s="14">
        <v>24.9</v>
      </c>
      <c r="M44" s="16">
        <v>1.6666666666666667</v>
      </c>
      <c r="N44" s="14">
        <f t="shared" si="2"/>
        <v>-28.054666666666666</v>
      </c>
      <c r="O44" s="15" t="str">
        <f t="shared" si="3"/>
        <v>-</v>
      </c>
      <c r="Q44" s="13" t="str">
        <f t="shared" si="4"/>
        <v>-</v>
      </c>
      <c r="R44" s="15"/>
    </row>
    <row r="45" spans="1:18" x14ac:dyDescent="0.25">
      <c r="A45" s="13">
        <v>42</v>
      </c>
      <c r="B45" s="14">
        <v>10280</v>
      </c>
      <c r="C45" s="14">
        <v>13</v>
      </c>
      <c r="D45" s="14">
        <v>1.1499999999999999</v>
      </c>
      <c r="E45" s="16">
        <v>4.333333333333333</v>
      </c>
      <c r="F45" s="17">
        <f t="shared" si="0"/>
        <v>-5.3713333333333324</v>
      </c>
      <c r="G45" s="15" t="str">
        <f t="shared" si="1"/>
        <v>-</v>
      </c>
      <c r="I45" s="13">
        <v>42</v>
      </c>
      <c r="J45" s="14"/>
      <c r="K45" s="14"/>
      <c r="L45" s="14"/>
      <c r="M45" s="16"/>
      <c r="N45" s="14">
        <f t="shared" si="2"/>
        <v>-17</v>
      </c>
      <c r="O45" s="15" t="str">
        <f t="shared" si="3"/>
        <v>-</v>
      </c>
      <c r="Q45" s="13" t="str">
        <f t="shared" si="4"/>
        <v>-</v>
      </c>
      <c r="R45" s="15"/>
    </row>
    <row r="46" spans="1:18" x14ac:dyDescent="0.25">
      <c r="A46" s="13">
        <v>43</v>
      </c>
      <c r="B46" s="14">
        <v>25570</v>
      </c>
      <c r="C46" s="14">
        <v>13</v>
      </c>
      <c r="D46" s="14">
        <v>0</v>
      </c>
      <c r="E46" s="16">
        <v>2</v>
      </c>
      <c r="F46" s="17">
        <f t="shared" si="0"/>
        <v>4.2279999999999998</v>
      </c>
      <c r="G46" s="15" t="str">
        <f t="shared" si="1"/>
        <v>Yes</v>
      </c>
      <c r="I46" s="13">
        <v>43</v>
      </c>
      <c r="J46" s="14">
        <v>23140</v>
      </c>
      <c r="K46" s="14">
        <v>15</v>
      </c>
      <c r="L46" s="14">
        <v>0.25</v>
      </c>
      <c r="M46" s="16">
        <v>2.6666666666666665</v>
      </c>
      <c r="N46" s="14">
        <f t="shared" si="2"/>
        <v>4.3393333333333342</v>
      </c>
      <c r="O46" s="15" t="str">
        <f t="shared" si="3"/>
        <v>Yes</v>
      </c>
      <c r="Q46" s="13" t="str">
        <f t="shared" si="4"/>
        <v>Yes</v>
      </c>
      <c r="R46" s="15"/>
    </row>
    <row r="47" spans="1:18" x14ac:dyDescent="0.25">
      <c r="A47" s="13">
        <v>44</v>
      </c>
      <c r="B47" s="14">
        <v>12860</v>
      </c>
      <c r="C47" s="14">
        <v>14</v>
      </c>
      <c r="D47" s="14">
        <v>0.4</v>
      </c>
      <c r="E47" s="16">
        <v>6.666666666666667</v>
      </c>
      <c r="F47" s="17">
        <f t="shared" si="0"/>
        <v>-4.9226666666666672</v>
      </c>
      <c r="G47" s="15" t="str">
        <f t="shared" si="1"/>
        <v>-</v>
      </c>
      <c r="I47" s="13">
        <v>44</v>
      </c>
      <c r="J47" s="14">
        <v>9720</v>
      </c>
      <c r="K47" s="14">
        <v>15</v>
      </c>
      <c r="L47" s="14">
        <v>2.4</v>
      </c>
      <c r="M47" s="16">
        <v>2</v>
      </c>
      <c r="N47" s="14">
        <f t="shared" si="2"/>
        <v>-2.512</v>
      </c>
      <c r="O47" s="15" t="str">
        <f t="shared" si="3"/>
        <v>-</v>
      </c>
      <c r="Q47" s="13" t="str">
        <f t="shared" si="4"/>
        <v>-</v>
      </c>
      <c r="R47" s="15"/>
    </row>
    <row r="48" spans="1:18" x14ac:dyDescent="0.25">
      <c r="A48" s="13">
        <v>45</v>
      </c>
      <c r="B48" s="14">
        <v>10280</v>
      </c>
      <c r="C48" s="14">
        <v>14</v>
      </c>
      <c r="D48" s="14">
        <v>1.6</v>
      </c>
      <c r="E48" s="16">
        <v>0.66666666666666663</v>
      </c>
      <c r="F48" s="17">
        <f t="shared" si="0"/>
        <v>-1.1546666666666665</v>
      </c>
      <c r="G48" s="15" t="str">
        <f t="shared" si="1"/>
        <v>-</v>
      </c>
      <c r="I48" s="13">
        <v>45</v>
      </c>
      <c r="J48" s="14">
        <v>16000</v>
      </c>
      <c r="K48" s="14">
        <v>15</v>
      </c>
      <c r="L48" s="14">
        <v>0.05</v>
      </c>
      <c r="M48" s="16">
        <v>2.3333333333333335</v>
      </c>
      <c r="N48" s="14">
        <f t="shared" si="2"/>
        <v>2.0166666666666662</v>
      </c>
      <c r="O48" s="15" t="str">
        <f t="shared" si="3"/>
        <v>Yes</v>
      </c>
      <c r="Q48" s="13" t="str">
        <f t="shared" si="4"/>
        <v>-</v>
      </c>
      <c r="R48" s="15"/>
    </row>
    <row r="49" spans="1:18" x14ac:dyDescent="0.25">
      <c r="A49" s="13">
        <v>46</v>
      </c>
      <c r="B49" s="14">
        <v>12000</v>
      </c>
      <c r="C49" s="14">
        <v>13</v>
      </c>
      <c r="D49" s="14">
        <v>0.1</v>
      </c>
      <c r="E49" s="16">
        <v>4</v>
      </c>
      <c r="F49" s="17">
        <f t="shared" si="0"/>
        <v>-3.3000000000000003</v>
      </c>
      <c r="G49" s="15" t="str">
        <f t="shared" si="1"/>
        <v>-</v>
      </c>
      <c r="I49" s="13">
        <v>46</v>
      </c>
      <c r="J49" s="14">
        <v>4710</v>
      </c>
      <c r="K49" s="14">
        <v>14</v>
      </c>
      <c r="L49" s="14">
        <v>0.1</v>
      </c>
      <c r="M49" s="16">
        <v>1</v>
      </c>
      <c r="N49" s="14">
        <f t="shared" si="2"/>
        <v>-2.2159999999999997</v>
      </c>
      <c r="O49" s="15" t="str">
        <f t="shared" si="3"/>
        <v>-</v>
      </c>
      <c r="Q49" s="13" t="str">
        <f t="shared" si="4"/>
        <v>-</v>
      </c>
      <c r="R49" s="15"/>
    </row>
    <row r="50" spans="1:18" x14ac:dyDescent="0.25">
      <c r="A50" s="13">
        <v>47</v>
      </c>
      <c r="B50" s="14">
        <v>21720</v>
      </c>
      <c r="C50" s="14">
        <v>14</v>
      </c>
      <c r="D50" s="14">
        <v>0.2</v>
      </c>
      <c r="E50" s="16">
        <v>1.6666666666666667</v>
      </c>
      <c r="F50" s="17">
        <f t="shared" si="0"/>
        <v>3.8213333333333335</v>
      </c>
      <c r="G50" s="15" t="str">
        <f t="shared" si="1"/>
        <v>Yes</v>
      </c>
      <c r="I50" s="13">
        <v>47</v>
      </c>
      <c r="J50" s="14">
        <v>23290</v>
      </c>
      <c r="K50" s="14">
        <v>15</v>
      </c>
      <c r="L50" s="14">
        <v>0</v>
      </c>
      <c r="M50" s="16">
        <v>1</v>
      </c>
      <c r="N50" s="14">
        <f t="shared" si="2"/>
        <v>6.3159999999999998</v>
      </c>
      <c r="O50" s="15" t="str">
        <f t="shared" si="3"/>
        <v>Yes</v>
      </c>
      <c r="Q50" s="13" t="str">
        <f t="shared" si="4"/>
        <v>Yes</v>
      </c>
      <c r="R50" s="15"/>
    </row>
    <row r="51" spans="1:18" x14ac:dyDescent="0.25">
      <c r="A51" s="13">
        <v>48</v>
      </c>
      <c r="B51" s="14">
        <v>16000</v>
      </c>
      <c r="C51" s="14">
        <v>14</v>
      </c>
      <c r="D51" s="14">
        <v>5.3</v>
      </c>
      <c r="E51" s="16">
        <v>1.3333333333333333</v>
      </c>
      <c r="F51" s="17">
        <f t="shared" si="0"/>
        <v>-3.2333333333333334</v>
      </c>
      <c r="G51" s="15" t="str">
        <f t="shared" si="1"/>
        <v>-</v>
      </c>
      <c r="I51" s="13">
        <v>48</v>
      </c>
      <c r="J51" s="14">
        <v>17010</v>
      </c>
      <c r="K51" s="14">
        <v>15</v>
      </c>
      <c r="L51" s="14">
        <v>0.05</v>
      </c>
      <c r="M51" s="16">
        <v>1.6666666666666667</v>
      </c>
      <c r="N51" s="14">
        <f t="shared" si="2"/>
        <v>3.0873333333333335</v>
      </c>
      <c r="O51" s="15" t="str">
        <f t="shared" si="3"/>
        <v>Yes</v>
      </c>
      <c r="Q51" s="13" t="str">
        <f t="shared" si="4"/>
        <v>-</v>
      </c>
      <c r="R51" s="15"/>
    </row>
    <row r="52" spans="1:18" x14ac:dyDescent="0.25">
      <c r="A52" s="13">
        <v>49</v>
      </c>
      <c r="B52" s="14">
        <v>23140</v>
      </c>
      <c r="C52" s="14">
        <v>14</v>
      </c>
      <c r="D52" s="14">
        <v>0</v>
      </c>
      <c r="E52" s="16">
        <v>8</v>
      </c>
      <c r="F52" s="17">
        <f t="shared" si="0"/>
        <v>-1.7439999999999998</v>
      </c>
      <c r="G52" s="15" t="str">
        <f t="shared" si="1"/>
        <v>-</v>
      </c>
      <c r="I52" s="13">
        <v>49</v>
      </c>
      <c r="J52" s="14">
        <v>4710</v>
      </c>
      <c r="K52" s="14">
        <v>14</v>
      </c>
      <c r="L52" s="14">
        <v>0</v>
      </c>
      <c r="M52" s="16">
        <v>2.6666666666666665</v>
      </c>
      <c r="N52" s="14">
        <f t="shared" si="2"/>
        <v>-3.7826666666666662</v>
      </c>
      <c r="O52" s="15" t="str">
        <f t="shared" si="3"/>
        <v>-</v>
      </c>
      <c r="Q52" s="13" t="str">
        <f t="shared" si="4"/>
        <v>-</v>
      </c>
      <c r="R52" s="15"/>
    </row>
    <row r="53" spans="1:18" x14ac:dyDescent="0.25">
      <c r="A53" s="13">
        <v>50</v>
      </c>
      <c r="B53" s="14">
        <v>7290</v>
      </c>
      <c r="C53" s="14">
        <v>15</v>
      </c>
      <c r="D53" s="14">
        <v>45.6</v>
      </c>
      <c r="E53" s="16">
        <v>0</v>
      </c>
      <c r="F53" s="17">
        <f t="shared" si="0"/>
        <v>-44.684000000000005</v>
      </c>
      <c r="G53" s="15" t="str">
        <f t="shared" si="1"/>
        <v>-</v>
      </c>
      <c r="I53" s="13">
        <v>50</v>
      </c>
      <c r="J53" s="14">
        <v>9720</v>
      </c>
      <c r="K53" s="14">
        <v>15</v>
      </c>
      <c r="L53" s="14">
        <v>15.25</v>
      </c>
      <c r="M53" s="16">
        <v>1</v>
      </c>
      <c r="N53" s="14">
        <f t="shared" si="2"/>
        <v>-14.362</v>
      </c>
      <c r="O53" s="15" t="str">
        <f t="shared" si="3"/>
        <v>-</v>
      </c>
      <c r="Q53" s="13" t="str">
        <f t="shared" si="4"/>
        <v>-</v>
      </c>
      <c r="R53" s="15"/>
    </row>
    <row r="54" spans="1:18" x14ac:dyDescent="0.25">
      <c r="A54" s="13">
        <v>51</v>
      </c>
      <c r="B54" s="14">
        <v>17010</v>
      </c>
      <c r="C54" s="14">
        <v>14</v>
      </c>
      <c r="D54" s="14">
        <v>2.1</v>
      </c>
      <c r="E54" s="16">
        <v>0</v>
      </c>
      <c r="F54" s="17">
        <f t="shared" si="0"/>
        <v>1.704</v>
      </c>
      <c r="G54" s="15" t="str">
        <f t="shared" si="1"/>
        <v>-</v>
      </c>
      <c r="I54" s="13">
        <v>51</v>
      </c>
      <c r="J54" s="14">
        <v>14580</v>
      </c>
      <c r="K54" s="14">
        <v>15</v>
      </c>
      <c r="L54" s="14">
        <v>3.65</v>
      </c>
      <c r="M54" s="16">
        <v>0.66666666666666663</v>
      </c>
      <c r="N54" s="14">
        <f t="shared" si="2"/>
        <v>-0.48466666666666658</v>
      </c>
      <c r="O54" s="15" t="str">
        <f t="shared" si="3"/>
        <v>-</v>
      </c>
      <c r="Q54" s="13" t="str">
        <f t="shared" si="4"/>
        <v>-</v>
      </c>
      <c r="R54" s="15"/>
    </row>
    <row r="55" spans="1:18" x14ac:dyDescent="0.25">
      <c r="A55" s="13">
        <v>52</v>
      </c>
      <c r="B55" s="14">
        <v>14580</v>
      </c>
      <c r="C55" s="14">
        <v>15</v>
      </c>
      <c r="D55" s="14">
        <v>1.55</v>
      </c>
      <c r="E55" s="16">
        <v>3.3333333333333335</v>
      </c>
      <c r="F55" s="17">
        <f t="shared" si="0"/>
        <v>-1.0513333333333335</v>
      </c>
      <c r="G55" s="15" t="str">
        <f t="shared" si="1"/>
        <v>-</v>
      </c>
      <c r="I55" s="13">
        <v>52</v>
      </c>
      <c r="J55" s="14">
        <v>14580</v>
      </c>
      <c r="K55" s="14">
        <v>15</v>
      </c>
      <c r="L55" s="14">
        <v>0</v>
      </c>
      <c r="M55" s="16">
        <v>2.6666666666666665</v>
      </c>
      <c r="N55" s="14">
        <f t="shared" si="2"/>
        <v>1.1653333333333333</v>
      </c>
      <c r="O55" s="15" t="str">
        <f t="shared" si="3"/>
        <v>-</v>
      </c>
      <c r="Q55" s="13" t="str">
        <f t="shared" si="4"/>
        <v>-</v>
      </c>
      <c r="R55" s="15"/>
    </row>
    <row r="56" spans="1:18" x14ac:dyDescent="0.25">
      <c r="A56" s="13">
        <v>53</v>
      </c>
      <c r="B56" s="14">
        <v>12150</v>
      </c>
      <c r="C56" s="14">
        <v>14</v>
      </c>
      <c r="D56" s="14">
        <v>0.8</v>
      </c>
      <c r="E56" s="16">
        <v>0.33333333333333331</v>
      </c>
      <c r="F56" s="17">
        <f t="shared" si="0"/>
        <v>0.72666666666666679</v>
      </c>
      <c r="G56" s="15" t="str">
        <f t="shared" si="1"/>
        <v>-</v>
      </c>
      <c r="I56" s="13">
        <v>53</v>
      </c>
      <c r="J56" s="14">
        <v>9720</v>
      </c>
      <c r="K56" s="14">
        <v>15</v>
      </c>
      <c r="L56" s="14">
        <v>0.2</v>
      </c>
      <c r="M56" s="16">
        <v>1.6666666666666667</v>
      </c>
      <c r="N56" s="14">
        <f t="shared" si="2"/>
        <v>2.1333333333333204E-2</v>
      </c>
      <c r="O56" s="15" t="str">
        <f t="shared" si="3"/>
        <v>-</v>
      </c>
      <c r="Q56" s="13" t="str">
        <f t="shared" si="4"/>
        <v>-</v>
      </c>
      <c r="R56" s="15"/>
    </row>
    <row r="57" spans="1:18" x14ac:dyDescent="0.25">
      <c r="A57" s="13">
        <v>54</v>
      </c>
      <c r="B57" s="14">
        <v>9720</v>
      </c>
      <c r="C57" s="14">
        <v>14</v>
      </c>
      <c r="D57" s="14">
        <v>11.4</v>
      </c>
      <c r="E57" s="16">
        <v>2.3333333333333335</v>
      </c>
      <c r="F57" s="17">
        <f t="shared" si="0"/>
        <v>-12.845333333333334</v>
      </c>
      <c r="G57" s="15" t="str">
        <f t="shared" si="1"/>
        <v>-</v>
      </c>
      <c r="I57" s="13">
        <v>54</v>
      </c>
      <c r="J57" s="14"/>
      <c r="K57" s="14"/>
      <c r="L57" s="14"/>
      <c r="M57" s="16"/>
      <c r="N57" s="14">
        <f t="shared" si="2"/>
        <v>-17</v>
      </c>
      <c r="O57" s="15" t="str">
        <f t="shared" si="3"/>
        <v>-</v>
      </c>
      <c r="Q57" s="13" t="str">
        <f t="shared" si="4"/>
        <v>-</v>
      </c>
      <c r="R57" s="15"/>
    </row>
    <row r="58" spans="1:18" x14ac:dyDescent="0.25">
      <c r="A58" s="13">
        <v>55</v>
      </c>
      <c r="B58" s="14">
        <v>16710</v>
      </c>
      <c r="C58" s="14">
        <v>14</v>
      </c>
      <c r="D58" s="14">
        <v>17</v>
      </c>
      <c r="E58" s="16">
        <v>4</v>
      </c>
      <c r="F58" s="17">
        <f t="shared" si="0"/>
        <v>-17.316000000000003</v>
      </c>
      <c r="G58" s="15" t="str">
        <f t="shared" si="1"/>
        <v>-</v>
      </c>
      <c r="I58" s="13">
        <v>55</v>
      </c>
      <c r="J58" s="14">
        <v>7850</v>
      </c>
      <c r="K58" s="14">
        <v>15</v>
      </c>
      <c r="L58" s="14">
        <v>20.149999999999999</v>
      </c>
      <c r="M58" s="16">
        <v>3.6666666666666665</v>
      </c>
      <c r="N58" s="14">
        <f t="shared" si="2"/>
        <v>-22.676666666666666</v>
      </c>
      <c r="O58" s="15" t="str">
        <f t="shared" si="3"/>
        <v>-</v>
      </c>
      <c r="Q58" s="13" t="str">
        <f t="shared" si="4"/>
        <v>-</v>
      </c>
      <c r="R58" s="15"/>
    </row>
    <row r="59" spans="1:18" x14ac:dyDescent="0.25">
      <c r="A59" s="13">
        <v>56</v>
      </c>
      <c r="B59" s="14">
        <v>16860</v>
      </c>
      <c r="C59" s="14">
        <v>14</v>
      </c>
      <c r="D59" s="14">
        <v>2.75</v>
      </c>
      <c r="E59" s="16">
        <v>2.6666666666666665</v>
      </c>
      <c r="F59" s="17">
        <f t="shared" si="0"/>
        <v>-1.6726666666666665</v>
      </c>
      <c r="G59" s="15" t="str">
        <f t="shared" si="1"/>
        <v>-</v>
      </c>
      <c r="I59" s="13">
        <v>56</v>
      </c>
      <c r="J59" s="14">
        <v>17010</v>
      </c>
      <c r="K59" s="14">
        <v>15</v>
      </c>
      <c r="L59" s="14">
        <v>0.1</v>
      </c>
      <c r="M59" s="16">
        <v>0.66666666666666663</v>
      </c>
      <c r="N59" s="14">
        <f t="shared" si="2"/>
        <v>4.0373333333333337</v>
      </c>
      <c r="O59" s="15" t="str">
        <f t="shared" si="3"/>
        <v>Yes</v>
      </c>
      <c r="Q59" s="13" t="str">
        <f t="shared" si="4"/>
        <v>-</v>
      </c>
      <c r="R59" s="15"/>
    </row>
    <row r="60" spans="1:18" x14ac:dyDescent="0.25">
      <c r="A60" s="13">
        <v>57</v>
      </c>
      <c r="B60" s="14">
        <v>20000</v>
      </c>
      <c r="C60" s="14">
        <v>14</v>
      </c>
      <c r="D60" s="14">
        <v>0.1</v>
      </c>
      <c r="E60" s="16">
        <v>4</v>
      </c>
      <c r="F60" s="17">
        <f t="shared" si="0"/>
        <v>0.89999999999999991</v>
      </c>
      <c r="G60" s="15" t="str">
        <f t="shared" si="1"/>
        <v>-</v>
      </c>
      <c r="I60" s="13">
        <v>57</v>
      </c>
      <c r="J60" s="14">
        <v>18280</v>
      </c>
      <c r="K60" s="14">
        <v>15</v>
      </c>
      <c r="L60" s="14">
        <v>0</v>
      </c>
      <c r="M60" s="16">
        <v>2.3333333333333335</v>
      </c>
      <c r="N60" s="14">
        <f t="shared" si="2"/>
        <v>2.9786666666666668</v>
      </c>
      <c r="O60" s="15" t="str">
        <f t="shared" si="3"/>
        <v>Yes</v>
      </c>
      <c r="Q60" s="13" t="str">
        <f t="shared" si="4"/>
        <v>-</v>
      </c>
      <c r="R60" s="15"/>
    </row>
    <row r="61" spans="1:18" x14ac:dyDescent="0.25">
      <c r="A61" s="13">
        <v>58</v>
      </c>
      <c r="B61" s="14">
        <v>19440</v>
      </c>
      <c r="C61" s="14">
        <v>14</v>
      </c>
      <c r="D61" s="14">
        <v>0.1</v>
      </c>
      <c r="E61" s="16">
        <v>4.333333333333333</v>
      </c>
      <c r="F61" s="17">
        <f t="shared" si="0"/>
        <v>0.34266666666666712</v>
      </c>
      <c r="G61" s="15" t="str">
        <f t="shared" si="1"/>
        <v>-</v>
      </c>
      <c r="I61" s="13">
        <v>58</v>
      </c>
      <c r="J61" s="14">
        <v>14580</v>
      </c>
      <c r="K61" s="14">
        <v>15</v>
      </c>
      <c r="L61" s="14">
        <v>0</v>
      </c>
      <c r="M61" s="16">
        <v>3.6666666666666665</v>
      </c>
      <c r="N61" s="14">
        <f t="shared" si="2"/>
        <v>0.16533333333333333</v>
      </c>
      <c r="O61" s="15" t="str">
        <f t="shared" si="3"/>
        <v>-</v>
      </c>
      <c r="Q61" s="13" t="str">
        <f t="shared" si="4"/>
        <v>-</v>
      </c>
      <c r="R61" s="15"/>
    </row>
    <row r="62" spans="1:18" x14ac:dyDescent="0.25">
      <c r="A62" s="13">
        <v>59</v>
      </c>
      <c r="B62" s="14">
        <v>15290</v>
      </c>
      <c r="C62" s="14">
        <v>13</v>
      </c>
      <c r="D62" s="14">
        <v>2.9</v>
      </c>
      <c r="E62" s="16">
        <v>5</v>
      </c>
      <c r="F62" s="17">
        <f t="shared" si="0"/>
        <v>-5.7839999999999998</v>
      </c>
      <c r="G62" s="15" t="str">
        <f t="shared" si="1"/>
        <v>-</v>
      </c>
      <c r="I62" s="13">
        <v>59</v>
      </c>
      <c r="J62" s="14"/>
      <c r="K62" s="14"/>
      <c r="L62" s="14"/>
      <c r="M62" s="14"/>
      <c r="N62" s="14">
        <f t="shared" si="2"/>
        <v>-17</v>
      </c>
      <c r="O62" s="15" t="str">
        <f t="shared" si="3"/>
        <v>-</v>
      </c>
      <c r="Q62" s="13" t="str">
        <f t="shared" si="4"/>
        <v>-</v>
      </c>
      <c r="R62" s="15"/>
    </row>
    <row r="63" spans="1:18" x14ac:dyDescent="0.25">
      <c r="A63" s="18"/>
      <c r="B63" s="19"/>
      <c r="C63" s="19"/>
      <c r="D63" s="20"/>
      <c r="E63" s="19"/>
      <c r="F63" s="19"/>
      <c r="G63" s="21"/>
      <c r="I63" s="18"/>
      <c r="J63" s="19"/>
      <c r="K63" s="19"/>
      <c r="L63" s="19"/>
      <c r="M63" s="19"/>
      <c r="N63" s="19"/>
      <c r="O63" s="21"/>
      <c r="Q63" s="18"/>
      <c r="R63" s="21"/>
    </row>
    <row r="64" spans="1:18" x14ac:dyDescent="0.25">
      <c r="D64" s="6"/>
    </row>
    <row r="65" spans="3:6" x14ac:dyDescent="0.25">
      <c r="D65" s="6"/>
    </row>
    <row r="66" spans="3:6" x14ac:dyDescent="0.25">
      <c r="D66" s="6"/>
    </row>
    <row r="67" spans="3:6" x14ac:dyDescent="0.25">
      <c r="D67" s="6"/>
    </row>
    <row r="68" spans="3:6" x14ac:dyDescent="0.25">
      <c r="D68" s="6"/>
    </row>
    <row r="69" spans="3:6" x14ac:dyDescent="0.25">
      <c r="D69" s="6"/>
    </row>
    <row r="70" spans="3:6" x14ac:dyDescent="0.25">
      <c r="D70" s="6"/>
    </row>
    <row r="71" spans="3:6" x14ac:dyDescent="0.25">
      <c r="D71" s="6"/>
    </row>
    <row r="72" spans="3:6" x14ac:dyDescent="0.25">
      <c r="D72" s="6"/>
    </row>
    <row r="73" spans="3:6" x14ac:dyDescent="0.25">
      <c r="C73" s="5"/>
      <c r="D73" s="6"/>
      <c r="F7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Wilson</dc:creator>
  <cp:lastModifiedBy>michaelwilson</cp:lastModifiedBy>
  <dcterms:created xsi:type="dcterms:W3CDTF">2013-12-01T23:57:04Z</dcterms:created>
  <dcterms:modified xsi:type="dcterms:W3CDTF">2014-04-26T14:24:56Z</dcterms:modified>
</cp:coreProperties>
</file>