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195" windowHeight="7935"/>
  </bookViews>
  <sheets>
    <sheet name="sumforprint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54" i="1"/>
  <c r="C53"/>
  <c r="C52"/>
  <c r="C51"/>
  <c r="C50"/>
  <c r="C49"/>
  <c r="C48"/>
  <c r="D43"/>
  <c r="C43"/>
  <c r="D42"/>
  <c r="C42"/>
  <c r="E42" s="1"/>
  <c r="D41"/>
  <c r="C41"/>
  <c r="D40"/>
  <c r="C40"/>
  <c r="E40" s="1"/>
  <c r="D39"/>
  <c r="C39"/>
  <c r="D38"/>
  <c r="C38"/>
  <c r="E38" s="1"/>
  <c r="D37"/>
  <c r="C37"/>
  <c r="D36"/>
  <c r="C36"/>
  <c r="E36" s="1"/>
  <c r="D35"/>
  <c r="C35"/>
  <c r="D34"/>
  <c r="C34"/>
  <c r="E34" s="1"/>
  <c r="D33"/>
  <c r="C33"/>
  <c r="D32"/>
  <c r="C32"/>
  <c r="E32" s="1"/>
  <c r="D31"/>
  <c r="C31"/>
  <c r="D30"/>
  <c r="C30"/>
  <c r="E30" s="1"/>
  <c r="D29"/>
  <c r="C29"/>
  <c r="C25"/>
  <c r="C24"/>
  <c r="C23"/>
  <c r="C22"/>
  <c r="C21"/>
  <c r="C17"/>
  <c r="C16"/>
  <c r="C12"/>
  <c r="C8"/>
  <c r="C4"/>
  <c r="E29" l="1"/>
  <c r="E31"/>
  <c r="E33"/>
  <c r="E35"/>
  <c r="E37"/>
  <c r="E39"/>
  <c r="E41"/>
  <c r="E43"/>
  <c r="G43" l="1"/>
</calcChain>
</file>

<file path=xl/sharedStrings.xml><?xml version="1.0" encoding="utf-8"?>
<sst xmlns="http://schemas.openxmlformats.org/spreadsheetml/2006/main" count="46" uniqueCount="43">
  <si>
    <t>% of Respondents</t>
  </si>
  <si>
    <t>How critical do you consider the topics of today's workshop to be for agricultural operations?</t>
  </si>
  <si>
    <t>Average on a Scale from 1 - 7</t>
  </si>
  <si>
    <t>Overall, how helpful do you think this workshop has been?</t>
  </si>
  <si>
    <t>How much of the material presented in this workshop do you think you can incorporate into your operation/job?</t>
  </si>
  <si>
    <t>Would you attend the future workshops on agricultural water management and/or alternative crops?</t>
  </si>
  <si>
    <t>Yes</t>
  </si>
  <si>
    <t>No</t>
  </si>
  <si>
    <t>Content Rating: Rate the content of each curriculum item on a scale from 1-5.</t>
  </si>
  <si>
    <t>Average on a scale from 1 - 5</t>
  </si>
  <si>
    <t>Introduction and Water Issues</t>
  </si>
  <si>
    <t>Agronomics of Alternative Crops</t>
  </si>
  <si>
    <t>Market Opportunities for Alternative Crops</t>
  </si>
  <si>
    <t>Selecting Alternative Crops</t>
  </si>
  <si>
    <t>Assistance in Implementing Alternative Crops</t>
  </si>
  <si>
    <t>To what extent do you understand the following subjects?</t>
  </si>
  <si>
    <t>Pre-Test</t>
  </si>
  <si>
    <t>Post-Test</t>
  </si>
  <si>
    <t>% Change</t>
  </si>
  <si>
    <t>Economic, political, and environmental benefits of reducing water use in agriculture</t>
  </si>
  <si>
    <t>Basics of water law in the Great Basin States</t>
  </si>
  <si>
    <t>Estimating surface water availability</t>
  </si>
  <si>
    <t>Identification of prevalent soils in a given location</t>
  </si>
  <si>
    <t>Great Basin soil types and issues associated with typical desert soils</t>
  </si>
  <si>
    <t>Locate and use online data regarding climate for a particular location</t>
  </si>
  <si>
    <t>Accessing market data and estimating market size</t>
  </si>
  <si>
    <t>Product markets and distribution methods</t>
  </si>
  <si>
    <t>Setting product pricing</t>
  </si>
  <si>
    <t>Creating an enterprise budget</t>
  </si>
  <si>
    <t>Estimating variable and fixed costs</t>
  </si>
  <si>
    <t>Evaluating product profit potential</t>
  </si>
  <si>
    <t>Benefits and use of the WATER-ACIS spreadsheet</t>
  </si>
  <si>
    <t>Availability and use of federal (RD, NRCS, etc.) programs</t>
  </si>
  <si>
    <t>Services provided by Cooperative Extension</t>
  </si>
  <si>
    <t>Please indicate your level of agreement with the following statements.</t>
  </si>
  <si>
    <t>Average on a Scale from 1 - 5</t>
  </si>
  <si>
    <t>I will create a plan to introduce seminar curriculum and other SARE resources into producer programming</t>
  </si>
  <si>
    <t>I will work one-on-one with producers to evaluate the economic feasibility of alternative low water use crops on their farm ranch</t>
  </si>
  <si>
    <t>I will provide an overview of the benefits of utilizing the WATER-ACIS spreadsheet tool and demonstrate its use to producers</t>
  </si>
  <si>
    <t>I will assist agricultural producers in implementing low water use crops on their farm/ranch</t>
  </si>
  <si>
    <t>I will assist producers with the measurement of changes in water use and resulting environmental improvements such as water and soil quality</t>
  </si>
  <si>
    <t>I will assist producers with the measurement of changes in profitability and economic sustainability of alternative crop use</t>
  </si>
  <si>
    <t>I would recommend this course to others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</si>
</sst>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2" fontId="2" fillId="0" borderId="10" xfId="0" applyNumberFormat="1" applyFont="1" applyBorder="1"/>
    <xf numFmtId="2" fontId="2" fillId="0" borderId="11" xfId="1" applyNumberFormat="1" applyFont="1" applyBorder="1"/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6" fillId="0" borderId="6" xfId="2" applyFont="1" applyBorder="1" applyAlignment="1" applyProtection="1"/>
    <xf numFmtId="9" fontId="2" fillId="2" borderId="8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4" xfId="0" applyBorder="1"/>
    <xf numFmtId="9" fontId="2" fillId="0" borderId="5" xfId="1" applyFont="1" applyBorder="1"/>
    <xf numFmtId="0" fontId="0" fillId="0" borderId="6" xfId="0" applyBorder="1"/>
    <xf numFmtId="9" fontId="2" fillId="0" borderId="11" xfId="1" applyFont="1" applyBorder="1"/>
    <xf numFmtId="0" fontId="2" fillId="0" borderId="0" xfId="0" applyFont="1" applyAlignment="1">
      <alignment vertical="top" wrapText="1"/>
    </xf>
    <xf numFmtId="0" fontId="7" fillId="2" borderId="8" xfId="2" applyFont="1" applyFill="1" applyBorder="1" applyAlignment="1" applyProtection="1">
      <alignment vertical="top" wrapText="1"/>
    </xf>
    <xf numFmtId="0" fontId="6" fillId="0" borderId="12" xfId="2" applyFont="1" applyFill="1" applyBorder="1" applyAlignment="1" applyProtection="1">
      <alignment horizontal="center" wrapText="1"/>
    </xf>
    <xf numFmtId="0" fontId="6" fillId="0" borderId="13" xfId="2" applyFont="1" applyFill="1" applyBorder="1" applyAlignment="1" applyProtection="1">
      <alignment horizontal="center" wrapText="1"/>
    </xf>
    <xf numFmtId="0" fontId="0" fillId="0" borderId="0" xfId="0" applyFont="1" applyBorder="1" applyAlignment="1">
      <alignment vertical="top" wrapText="1"/>
    </xf>
    <xf numFmtId="2" fontId="0" fillId="0" borderId="5" xfId="0" applyNumberFormat="1" applyFont="1" applyBorder="1" applyAlignment="1">
      <alignment vertical="top" wrapText="1"/>
    </xf>
    <xf numFmtId="0" fontId="0" fillId="0" borderId="1" xfId="0" applyFont="1" applyBorder="1" applyAlignment="1"/>
    <xf numFmtId="2" fontId="0" fillId="0" borderId="11" xfId="0" applyNumberFormat="1" applyFont="1" applyBorder="1" applyAlignment="1">
      <alignment vertical="top" wrapText="1"/>
    </xf>
    <xf numFmtId="2" fontId="0" fillId="0" borderId="0" xfId="0" applyNumberFormat="1"/>
    <xf numFmtId="0" fontId="0" fillId="0" borderId="14" xfId="0" applyFill="1" applyBorder="1" applyAlignment="1">
      <alignment horizontal="center" wrapText="1"/>
    </xf>
    <xf numFmtId="0" fontId="0" fillId="0" borderId="14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7" xfId="0" applyBorder="1" applyAlignment="1">
      <alignment wrapText="1"/>
    </xf>
    <xf numFmtId="2" fontId="0" fillId="0" borderId="4" xfId="0" applyNumberFormat="1" applyBorder="1" applyAlignment="1">
      <alignment wrapText="1"/>
    </xf>
    <xf numFmtId="2" fontId="0" fillId="0" borderId="5" xfId="0" applyNumberFormat="1" applyFont="1" applyBorder="1" applyAlignment="1">
      <alignment horizontal="right" wrapText="1"/>
    </xf>
    <xf numFmtId="9" fontId="2" fillId="0" borderId="18" xfId="1" applyFont="1" applyBorder="1"/>
    <xf numFmtId="0" fontId="0" fillId="0" borderId="19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20" xfId="0" applyNumberFormat="1" applyBorder="1" applyAlignment="1">
      <alignment wrapText="1"/>
    </xf>
    <xf numFmtId="2" fontId="0" fillId="0" borderId="7" xfId="0" applyNumberFormat="1" applyFont="1" applyBorder="1" applyAlignment="1">
      <alignment horizontal="right" wrapText="1"/>
    </xf>
    <xf numFmtId="9" fontId="2" fillId="0" borderId="21" xfId="1" applyFont="1" applyBorder="1"/>
    <xf numFmtId="9" fontId="0" fillId="0" borderId="0" xfId="0" applyNumberFormat="1"/>
    <xf numFmtId="2" fontId="2" fillId="0" borderId="0" xfId="0" applyNumberFormat="1" applyFont="1" applyBorder="1"/>
    <xf numFmtId="0" fontId="0" fillId="2" borderId="8" xfId="0" applyFill="1" applyBorder="1" applyAlignment="1">
      <alignment wrapText="1"/>
    </xf>
    <xf numFmtId="0" fontId="0" fillId="0" borderId="22" xfId="0" applyBorder="1" applyAlignment="1">
      <alignment wrapText="1"/>
    </xf>
    <xf numFmtId="2" fontId="0" fillId="0" borderId="5" xfId="0" applyNumberFormat="1" applyBorder="1"/>
    <xf numFmtId="0" fontId="5" fillId="0" borderId="0" xfId="2" applyAlignment="1" applyProtection="1"/>
    <xf numFmtId="2" fontId="0" fillId="0" borderId="11" xfId="0" applyNumberFormat="1" applyBorder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ishopc/My%20Documents/SARE/Evaluations/ALLSAREpreandpost1.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 KEY"/>
      <sheetName val="predata all"/>
      <sheetName val="POST KEY"/>
      <sheetName val="postdata all"/>
      <sheetName val="summary"/>
      <sheetName val="sumforprint"/>
    </sheetNames>
    <sheetDataSet>
      <sheetData sheetId="0"/>
      <sheetData sheetId="1">
        <row r="85">
          <cell r="B85">
            <v>3.116883116883117</v>
          </cell>
          <cell r="C85">
            <v>2.5194805194805197</v>
          </cell>
          <cell r="D85">
            <v>2.4025974025974026</v>
          </cell>
          <cell r="E85">
            <v>2.9740259740259742</v>
          </cell>
          <cell r="F85">
            <v>2.7532467532467533</v>
          </cell>
          <cell r="G85">
            <v>2.8181818181818183</v>
          </cell>
          <cell r="H85">
            <v>2.1428571428571428</v>
          </cell>
          <cell r="I85">
            <v>2.3246753246753249</v>
          </cell>
          <cell r="J85">
            <v>2.1558441558441559</v>
          </cell>
          <cell r="K85">
            <v>2.5064935064935066</v>
          </cell>
          <cell r="L85">
            <v>2.6493506493506493</v>
          </cell>
          <cell r="M85">
            <v>2.4342105263157894</v>
          </cell>
          <cell r="N85">
            <v>1.2987012987012987</v>
          </cell>
          <cell r="O85">
            <v>3.1038961038961039</v>
          </cell>
          <cell r="P85">
            <v>3.2337662337662336</v>
          </cell>
        </row>
      </sheetData>
      <sheetData sheetId="2"/>
      <sheetData sheetId="3">
        <row r="86">
          <cell r="F86">
            <v>5.7866666666666671</v>
          </cell>
          <cell r="G86">
            <v>5.6</v>
          </cell>
          <cell r="H86">
            <v>5.1333333333333337</v>
          </cell>
          <cell r="M86">
            <v>3.9733333333333332</v>
          </cell>
          <cell r="N86">
            <v>3.7733333333333334</v>
          </cell>
          <cell r="O86">
            <v>3.9594594594594597</v>
          </cell>
          <cell r="P86">
            <v>3.7702702702702702</v>
          </cell>
          <cell r="Q86">
            <v>3.732394366197183</v>
          </cell>
          <cell r="R86">
            <v>3.7297297297297298</v>
          </cell>
          <cell r="S86">
            <v>3.4324324324324325</v>
          </cell>
          <cell r="T86">
            <v>3.2702702702702702</v>
          </cell>
          <cell r="U86">
            <v>3.7534246575342465</v>
          </cell>
          <cell r="V86">
            <v>3.6805555555555554</v>
          </cell>
          <cell r="W86">
            <v>3.9863013698630136</v>
          </cell>
          <cell r="X86">
            <v>3.4305555555555554</v>
          </cell>
          <cell r="Y86">
            <v>3.3611111111111112</v>
          </cell>
          <cell r="Z86">
            <v>3.2083333333333335</v>
          </cell>
          <cell r="AA86">
            <v>3.4507042253521125</v>
          </cell>
          <cell r="AB86">
            <v>3.464788732394366</v>
          </cell>
          <cell r="AC86">
            <v>3.380281690140845</v>
          </cell>
          <cell r="AD86">
            <v>3.4225352112676055</v>
          </cell>
          <cell r="AE86">
            <v>3.8055555555555554</v>
          </cell>
          <cell r="AF86">
            <v>4</v>
          </cell>
          <cell r="AG86">
            <v>3.5285714285714285</v>
          </cell>
          <cell r="AH86">
            <v>3.6111111111111112</v>
          </cell>
          <cell r="AI86">
            <v>3.535211267605634</v>
          </cell>
          <cell r="AJ86">
            <v>3.676056338028169</v>
          </cell>
          <cell r="AK86">
            <v>3.676056338028169</v>
          </cell>
          <cell r="AL86">
            <v>3.591549295774648</v>
          </cell>
          <cell r="AM86">
            <v>4.3194444444444446</v>
          </cell>
        </row>
        <row r="89">
          <cell r="I89">
            <v>1.3698630136986301E-2</v>
          </cell>
        </row>
        <row r="90">
          <cell r="I90">
            <v>0.9726027397260274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8"/>
  <sheetViews>
    <sheetView tabSelected="1" workbookViewId="0">
      <selection activeCell="F20" sqref="F20"/>
    </sheetView>
  </sheetViews>
  <sheetFormatPr defaultRowHeight="15"/>
  <cols>
    <col min="1" max="1" width="40.28515625" customWidth="1"/>
    <col min="2" max="2" width="42.42578125" customWidth="1"/>
    <col min="3" max="3" width="8.42578125" bestFit="1" customWidth="1"/>
  </cols>
  <sheetData>
    <row r="1" spans="1:3">
      <c r="A1" s="7"/>
    </row>
    <row r="2" spans="1:3" ht="15.75" thickBot="1">
      <c r="A2" s="7"/>
    </row>
    <row r="3" spans="1:3" ht="45">
      <c r="A3" s="8" t="s">
        <v>1</v>
      </c>
      <c r="B3" s="2" t="s">
        <v>2</v>
      </c>
      <c r="C3" s="3"/>
    </row>
    <row r="4" spans="1:3" ht="15.75" thickBot="1">
      <c r="A4" s="5"/>
      <c r="B4" s="9"/>
      <c r="C4" s="10">
        <f>'[1]postdata all'!F86</f>
        <v>5.7866666666666671</v>
      </c>
    </row>
    <row r="5" spans="1:3">
      <c r="A5" s="7"/>
    </row>
    <row r="6" spans="1:3" ht="15.75" thickBot="1">
      <c r="A6" s="7"/>
    </row>
    <row r="7" spans="1:3" ht="30">
      <c r="A7" s="8" t="s">
        <v>3</v>
      </c>
      <c r="B7" s="2" t="s">
        <v>2</v>
      </c>
      <c r="C7" s="3"/>
    </row>
    <row r="8" spans="1:3" ht="15.75" thickBot="1">
      <c r="A8" s="5"/>
      <c r="B8" s="6"/>
      <c r="C8" s="11">
        <f>'[1]postdata all'!G86</f>
        <v>5.6</v>
      </c>
    </row>
    <row r="9" spans="1:3">
      <c r="A9" s="7"/>
    </row>
    <row r="10" spans="1:3" ht="15.75" thickBot="1">
      <c r="A10" s="7"/>
    </row>
    <row r="11" spans="1:3" ht="45">
      <c r="A11" s="8" t="s">
        <v>4</v>
      </c>
      <c r="B11" s="12" t="s">
        <v>2</v>
      </c>
      <c r="C11" s="13"/>
    </row>
    <row r="12" spans="1:3" ht="15.75" thickBot="1">
      <c r="A12" s="14"/>
      <c r="B12" s="15"/>
      <c r="C12" s="11">
        <f>'[1]postdata all'!H86</f>
        <v>5.1333333333333337</v>
      </c>
    </row>
    <row r="13" spans="1:3">
      <c r="A13" s="7"/>
    </row>
    <row r="14" spans="1:3" ht="15.75" thickBot="1">
      <c r="A14" s="7"/>
    </row>
    <row r="15" spans="1:3" ht="45">
      <c r="A15" s="16" t="s">
        <v>5</v>
      </c>
      <c r="B15" s="2" t="s">
        <v>0</v>
      </c>
      <c r="C15" s="3"/>
    </row>
    <row r="16" spans="1:3">
      <c r="A16" s="17"/>
      <c r="B16" s="18" t="s">
        <v>6</v>
      </c>
      <c r="C16" s="19">
        <f>'[1]postdata all'!I90</f>
        <v>0.9726027397260274</v>
      </c>
    </row>
    <row r="17" spans="1:5" ht="15.75" thickBot="1">
      <c r="A17" s="14"/>
      <c r="B17" s="20" t="s">
        <v>7</v>
      </c>
      <c r="C17" s="21">
        <f>'[1]postdata all'!I89</f>
        <v>1.3698630136986301E-2</v>
      </c>
    </row>
    <row r="18" spans="1:5">
      <c r="A18" s="22"/>
    </row>
    <row r="19" spans="1:5" ht="15.75" thickBot="1">
      <c r="A19" s="22"/>
    </row>
    <row r="20" spans="1:5" ht="30">
      <c r="A20" s="23" t="s">
        <v>8</v>
      </c>
      <c r="B20" s="24" t="s">
        <v>9</v>
      </c>
      <c r="C20" s="25"/>
      <c r="D20" s="22"/>
    </row>
    <row r="21" spans="1:5">
      <c r="A21" s="26"/>
      <c r="B21" s="26" t="s">
        <v>10</v>
      </c>
      <c r="C21" s="27">
        <f>'[1]postdata all'!M86</f>
        <v>3.9733333333333332</v>
      </c>
      <c r="D21" s="22"/>
    </row>
    <row r="22" spans="1:5">
      <c r="A22" s="26"/>
      <c r="B22" s="26" t="s">
        <v>11</v>
      </c>
      <c r="C22" s="27">
        <f>'[1]postdata all'!N86</f>
        <v>3.7733333333333334</v>
      </c>
      <c r="D22" s="22"/>
    </row>
    <row r="23" spans="1:5">
      <c r="A23" s="26"/>
      <c r="B23" s="26" t="s">
        <v>12</v>
      </c>
      <c r="C23" s="27">
        <f>'[1]postdata all'!O86</f>
        <v>3.9594594594594597</v>
      </c>
      <c r="D23" s="22"/>
    </row>
    <row r="24" spans="1:5">
      <c r="A24" s="26"/>
      <c r="B24" s="26" t="s">
        <v>13</v>
      </c>
      <c r="C24" s="27">
        <f>'[1]postdata all'!P86</f>
        <v>3.7702702702702702</v>
      </c>
      <c r="D24" s="22"/>
    </row>
    <row r="25" spans="1:5" ht="15.75" thickBot="1">
      <c r="A25" s="28"/>
      <c r="B25" s="28" t="s">
        <v>14</v>
      </c>
      <c r="C25" s="29">
        <f>'[1]postdata all'!Q86</f>
        <v>3.732394366197183</v>
      </c>
      <c r="D25" s="22"/>
      <c r="E25" s="30"/>
    </row>
    <row r="26" spans="1:5">
      <c r="A26" s="22"/>
      <c r="D26" s="22"/>
    </row>
    <row r="27" spans="1:5" ht="15.75" thickBot="1">
      <c r="A27" s="22"/>
      <c r="D27" s="22"/>
    </row>
    <row r="28" spans="1:5" ht="30">
      <c r="A28" s="8" t="s">
        <v>15</v>
      </c>
      <c r="B28" s="31" t="s">
        <v>9</v>
      </c>
      <c r="C28" s="32" t="s">
        <v>16</v>
      </c>
      <c r="D28" s="33" t="s">
        <v>17</v>
      </c>
      <c r="E28" s="34" t="s">
        <v>18</v>
      </c>
    </row>
    <row r="29" spans="1:5" ht="30">
      <c r="A29" s="35"/>
      <c r="B29" s="36" t="s">
        <v>19</v>
      </c>
      <c r="C29" s="37">
        <f>'[1]predata all'!B85</f>
        <v>3.116883116883117</v>
      </c>
      <c r="D29" s="38">
        <f>'[1]postdata all'!R86</f>
        <v>3.7297297297297298</v>
      </c>
      <c r="E29" s="39">
        <f>((D29-C29)/C29)</f>
        <v>0.19662162162162158</v>
      </c>
    </row>
    <row r="30" spans="1:5">
      <c r="A30" s="35"/>
      <c r="B30" s="40" t="s">
        <v>20</v>
      </c>
      <c r="C30" s="37">
        <f>'[1]predata all'!C85</f>
        <v>2.5194805194805197</v>
      </c>
      <c r="D30" s="38">
        <f>'[1]postdata all'!S86</f>
        <v>3.4324324324324325</v>
      </c>
      <c r="E30" s="39">
        <f t="shared" ref="E30:E43" si="0">((D30-C30)/C30)</f>
        <v>0.36235720256338805</v>
      </c>
    </row>
    <row r="31" spans="1:5">
      <c r="A31" s="35"/>
      <c r="B31" s="40" t="s">
        <v>21</v>
      </c>
      <c r="C31" s="37">
        <f>'[1]predata all'!D85</f>
        <v>2.4025974025974026</v>
      </c>
      <c r="D31" s="38">
        <f>'[1]postdata all'!T86</f>
        <v>3.2702702702702702</v>
      </c>
      <c r="E31" s="39">
        <f t="shared" si="0"/>
        <v>0.36113951789627458</v>
      </c>
    </row>
    <row r="32" spans="1:5" ht="30">
      <c r="A32" s="35"/>
      <c r="B32" s="40" t="s">
        <v>22</v>
      </c>
      <c r="C32" s="37">
        <f>'[1]predata all'!E85</f>
        <v>2.9740259740259742</v>
      </c>
      <c r="D32" s="38">
        <f>'[1]postdata all'!U86</f>
        <v>3.7534246575342465</v>
      </c>
      <c r="E32" s="39">
        <f t="shared" si="0"/>
        <v>0.2620685529700304</v>
      </c>
    </row>
    <row r="33" spans="1:7" ht="30">
      <c r="A33" s="35"/>
      <c r="B33" s="40" t="s">
        <v>23</v>
      </c>
      <c r="C33" s="37">
        <f>'[1]predata all'!F85</f>
        <v>2.7532467532467533</v>
      </c>
      <c r="D33" s="38">
        <f>'[1]postdata all'!V86</f>
        <v>3.6805555555555554</v>
      </c>
      <c r="E33" s="39">
        <f t="shared" si="0"/>
        <v>0.33680555555555547</v>
      </c>
    </row>
    <row r="34" spans="1:7" ht="30">
      <c r="A34" s="35"/>
      <c r="B34" s="40" t="s">
        <v>24</v>
      </c>
      <c r="C34" s="37">
        <f>'[1]predata all'!G85</f>
        <v>2.8181818181818183</v>
      </c>
      <c r="D34" s="38">
        <f>'[1]postdata all'!W86</f>
        <v>3.9863013698630136</v>
      </c>
      <c r="E34" s="39">
        <f t="shared" si="0"/>
        <v>0.41449403446752087</v>
      </c>
    </row>
    <row r="35" spans="1:7" ht="30">
      <c r="A35" s="35"/>
      <c r="B35" s="40" t="s">
        <v>25</v>
      </c>
      <c r="C35" s="37">
        <f>'[1]predata all'!H85</f>
        <v>2.1428571428571428</v>
      </c>
      <c r="D35" s="38">
        <f>'[1]postdata all'!X86</f>
        <v>3.4305555555555554</v>
      </c>
      <c r="E35" s="39">
        <f t="shared" si="0"/>
        <v>0.60092592592592586</v>
      </c>
    </row>
    <row r="36" spans="1:7">
      <c r="A36" s="35"/>
      <c r="B36" s="40" t="s">
        <v>26</v>
      </c>
      <c r="C36" s="37">
        <f>'[1]predata all'!I85</f>
        <v>2.3246753246753249</v>
      </c>
      <c r="D36" s="38">
        <f>'[1]postdata all'!Y86</f>
        <v>3.3611111111111112</v>
      </c>
      <c r="E36" s="39">
        <f t="shared" si="0"/>
        <v>0.44584109248913706</v>
      </c>
    </row>
    <row r="37" spans="1:7">
      <c r="A37" s="35"/>
      <c r="B37" s="40" t="s">
        <v>27</v>
      </c>
      <c r="C37" s="37">
        <f>'[1]predata all'!J85</f>
        <v>2.1558441558441559</v>
      </c>
      <c r="D37" s="38">
        <f>'[1]postdata all'!Z86</f>
        <v>3.2083333333333335</v>
      </c>
      <c r="E37" s="39">
        <f t="shared" si="0"/>
        <v>0.48820281124497994</v>
      </c>
    </row>
    <row r="38" spans="1:7">
      <c r="A38" s="35"/>
      <c r="B38" s="40" t="s">
        <v>28</v>
      </c>
      <c r="C38" s="37">
        <f>'[1]predata all'!K85</f>
        <v>2.5064935064935066</v>
      </c>
      <c r="D38" s="38">
        <f>'[1]postdata all'!AA86</f>
        <v>3.4507042253521125</v>
      </c>
      <c r="E38" s="39">
        <f t="shared" si="0"/>
        <v>0.37670583083996195</v>
      </c>
    </row>
    <row r="39" spans="1:7">
      <c r="A39" s="35"/>
      <c r="B39" s="40" t="s">
        <v>29</v>
      </c>
      <c r="C39" s="37">
        <f>'[1]predata all'!L85</f>
        <v>2.6493506493506493</v>
      </c>
      <c r="D39" s="38">
        <f>'[1]postdata all'!AB86</f>
        <v>3.464788732394366</v>
      </c>
      <c r="E39" s="39">
        <f t="shared" si="0"/>
        <v>0.30778790389395189</v>
      </c>
    </row>
    <row r="40" spans="1:7">
      <c r="A40" s="35"/>
      <c r="B40" s="40" t="s">
        <v>30</v>
      </c>
      <c r="C40" s="37">
        <f>'[1]predata all'!M85</f>
        <v>2.4342105263157894</v>
      </c>
      <c r="D40" s="38">
        <f>'[1]postdata all'!AC86</f>
        <v>3.380281690140845</v>
      </c>
      <c r="E40" s="39">
        <f t="shared" si="0"/>
        <v>0.38865626189569852</v>
      </c>
    </row>
    <row r="41" spans="1:7" ht="30">
      <c r="A41" s="35"/>
      <c r="B41" s="40" t="s">
        <v>31</v>
      </c>
      <c r="C41" s="37">
        <f>'[1]predata all'!N85</f>
        <v>1.2987012987012987</v>
      </c>
      <c r="D41" s="38">
        <f>'[1]postdata all'!AD86</f>
        <v>3.4225352112676055</v>
      </c>
      <c r="E41" s="39">
        <f t="shared" si="0"/>
        <v>1.6353521126760562</v>
      </c>
    </row>
    <row r="42" spans="1:7" ht="30">
      <c r="A42" s="35"/>
      <c r="B42" s="41" t="s">
        <v>32</v>
      </c>
      <c r="C42" s="37">
        <f>'[1]predata all'!O85</f>
        <v>3.1038961038961039</v>
      </c>
      <c r="D42" s="38">
        <f>'[1]postdata all'!AE86</f>
        <v>3.8055555555555554</v>
      </c>
      <c r="E42" s="39">
        <f t="shared" si="0"/>
        <v>0.22605764760576469</v>
      </c>
    </row>
    <row r="43" spans="1:7" ht="15.75" thickBot="1">
      <c r="A43" s="1"/>
      <c r="B43" s="42" t="s">
        <v>33</v>
      </c>
      <c r="C43" s="43">
        <f>'[1]predata all'!P85</f>
        <v>3.2337662337662336</v>
      </c>
      <c r="D43" s="44">
        <f>'[1]postdata all'!AF86</f>
        <v>4</v>
      </c>
      <c r="E43" s="45">
        <f t="shared" si="0"/>
        <v>0.23694779116465869</v>
      </c>
      <c r="G43" s="46">
        <f>AVERAGE(E29:E43)</f>
        <v>0.44266425752070165</v>
      </c>
    </row>
    <row r="44" spans="1:7">
      <c r="A44" s="22"/>
      <c r="D44" s="17"/>
      <c r="E44" s="47"/>
    </row>
    <row r="45" spans="1:7">
      <c r="D45" s="17"/>
      <c r="E45" s="47"/>
    </row>
    <row r="46" spans="1:7" ht="92.25" customHeight="1" thickBot="1">
      <c r="D46" s="22"/>
    </row>
    <row r="47" spans="1:7" ht="30">
      <c r="A47" s="48" t="s">
        <v>34</v>
      </c>
      <c r="B47" s="2" t="s">
        <v>35</v>
      </c>
      <c r="C47" s="3"/>
    </row>
    <row r="48" spans="1:7" ht="45">
      <c r="A48" s="4"/>
      <c r="B48" s="49" t="s">
        <v>36</v>
      </c>
      <c r="C48" s="50">
        <f>'[1]postdata all'!AG86</f>
        <v>3.5285714285714285</v>
      </c>
    </row>
    <row r="49" spans="1:4" ht="60">
      <c r="A49" s="4"/>
      <c r="B49" s="41" t="s">
        <v>37</v>
      </c>
      <c r="C49" s="50">
        <f>'[1]postdata all'!AH86</f>
        <v>3.6111111111111112</v>
      </c>
    </row>
    <row r="50" spans="1:4" ht="45">
      <c r="A50" s="4"/>
      <c r="B50" s="41" t="s">
        <v>38</v>
      </c>
      <c r="C50" s="50">
        <f>'[1]postdata all'!AI86</f>
        <v>3.535211267605634</v>
      </c>
    </row>
    <row r="51" spans="1:4" ht="45">
      <c r="A51" s="4"/>
      <c r="B51" s="41" t="s">
        <v>39</v>
      </c>
      <c r="C51" s="50">
        <f>'[1]postdata all'!AJ86</f>
        <v>3.676056338028169</v>
      </c>
    </row>
    <row r="52" spans="1:4" ht="60">
      <c r="A52" s="4"/>
      <c r="B52" s="41" t="s">
        <v>40</v>
      </c>
      <c r="C52" s="50">
        <f>'[1]postdata all'!AK86</f>
        <v>3.676056338028169</v>
      </c>
      <c r="D52" s="51"/>
    </row>
    <row r="53" spans="1:4" ht="45">
      <c r="A53" s="4"/>
      <c r="B53" s="41" t="s">
        <v>41</v>
      </c>
      <c r="C53" s="50">
        <f>'[1]postdata all'!AL86</f>
        <v>3.591549295774648</v>
      </c>
    </row>
    <row r="54" spans="1:4" ht="15.75" thickBot="1">
      <c r="A54" s="5"/>
      <c r="B54" s="42" t="s">
        <v>42</v>
      </c>
      <c r="C54" s="52">
        <f>'[1]postdata all'!AM86</f>
        <v>4.3194444444444446</v>
      </c>
    </row>
    <row r="98" spans="4:4">
      <c r="D98" s="51"/>
    </row>
  </sheetData>
  <mergeCells count="6">
    <mergeCell ref="B47:C47"/>
    <mergeCell ref="B3:C3"/>
    <mergeCell ref="B7:C7"/>
    <mergeCell ref="B11:C11"/>
    <mergeCell ref="B15:C15"/>
    <mergeCell ref="B20:C2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sumforprint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</dc:creator>
  <cp:lastModifiedBy>rev</cp:lastModifiedBy>
  <cp:lastPrinted>2012-02-17T19:14:14Z</cp:lastPrinted>
  <dcterms:created xsi:type="dcterms:W3CDTF">2012-02-17T19:13:59Z</dcterms:created>
  <dcterms:modified xsi:type="dcterms:W3CDTF">2012-02-17T19:26:55Z</dcterms:modified>
</cp:coreProperties>
</file>