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2" windowWidth="15300" windowHeight="8676" tabRatio="748" activeTab="1"/>
  </bookViews>
  <sheets>
    <sheet name="Start here" sheetId="17" r:id="rId1"/>
    <sheet name="Channel 1" sheetId="1" r:id="rId2"/>
    <sheet name="Channel 2" sheetId="11" r:id="rId3"/>
    <sheet name="Channel 3" sheetId="12" r:id="rId4"/>
    <sheet name="Channel 4" sheetId="13" r:id="rId5"/>
    <sheet name="Channel 5" sheetId="14" r:id="rId6"/>
    <sheet name="Channel 6" sheetId="15" r:id="rId7"/>
    <sheet name="LMCAT" sheetId="10" r:id="rId8"/>
    <sheet name="LMCAT 2" sheetId="16" r:id="rId9"/>
  </sheets>
  <calcPr calcId="145621"/>
</workbook>
</file>

<file path=xl/calcChain.xml><?xml version="1.0" encoding="utf-8"?>
<calcChain xmlns="http://schemas.openxmlformats.org/spreadsheetml/2006/main">
  <c r="E92" i="1" l="1"/>
  <c r="E92" i="11"/>
  <c r="E92" i="13"/>
  <c r="E92" i="14"/>
  <c r="E92" i="15"/>
  <c r="E92" i="12"/>
  <c r="C79" i="12"/>
  <c r="C79" i="13"/>
  <c r="C79" i="14"/>
  <c r="C79" i="15"/>
  <c r="C79" i="11"/>
  <c r="D78" i="12"/>
  <c r="D78" i="13"/>
  <c r="D78" i="14"/>
  <c r="D78" i="15"/>
  <c r="D78" i="11"/>
  <c r="C77" i="12"/>
  <c r="C77" i="13"/>
  <c r="C77" i="14"/>
  <c r="C77" i="15"/>
  <c r="C77" i="11"/>
  <c r="C76" i="12"/>
  <c r="C76" i="13"/>
  <c r="C76" i="14"/>
  <c r="C76" i="15"/>
  <c r="C76" i="11"/>
  <c r="F92" i="12" l="1"/>
  <c r="F92" i="13"/>
  <c r="F92" i="14"/>
  <c r="F92" i="15"/>
  <c r="F92" i="11"/>
  <c r="E4" i="16"/>
  <c r="E5" i="16"/>
  <c r="E6" i="16"/>
  <c r="E7" i="16"/>
  <c r="E8" i="16"/>
  <c r="E3" i="16"/>
  <c r="D43" i="12" l="1"/>
  <c r="E43" i="12" s="1"/>
  <c r="D39" i="15"/>
  <c r="E39" i="15" s="1"/>
  <c r="D40" i="15"/>
  <c r="D41" i="15"/>
  <c r="D42" i="15"/>
  <c r="E42" i="15" s="1"/>
  <c r="D43" i="15"/>
  <c r="F43" i="15" s="1"/>
  <c r="D44" i="15"/>
  <c r="D45" i="15"/>
  <c r="D46" i="15"/>
  <c r="E46" i="15" s="1"/>
  <c r="D47" i="15"/>
  <c r="F47" i="15" s="1"/>
  <c r="D48" i="15"/>
  <c r="D49" i="15"/>
  <c r="D50" i="15"/>
  <c r="E50" i="15" s="1"/>
  <c r="D51" i="15"/>
  <c r="F51" i="15" s="1"/>
  <c r="D52" i="15"/>
  <c r="E52" i="15" s="1"/>
  <c r="D53" i="15"/>
  <c r="F53" i="15" s="1"/>
  <c r="D54" i="15"/>
  <c r="F54" i="15" s="1"/>
  <c r="D55" i="15"/>
  <c r="F55" i="15" s="1"/>
  <c r="D56" i="15"/>
  <c r="E56" i="15" s="1"/>
  <c r="D57" i="15"/>
  <c r="D58" i="15"/>
  <c r="F58" i="15" s="1"/>
  <c r="D59" i="15"/>
  <c r="F59" i="15" s="1"/>
  <c r="D60" i="15"/>
  <c r="E60" i="15" s="1"/>
  <c r="D38" i="15"/>
  <c r="D39" i="14"/>
  <c r="E39" i="14" s="1"/>
  <c r="D40" i="14"/>
  <c r="F40" i="14" s="1"/>
  <c r="D41" i="14"/>
  <c r="D42" i="14"/>
  <c r="F42" i="14" s="1"/>
  <c r="D43" i="14"/>
  <c r="E43" i="14" s="1"/>
  <c r="D44" i="14"/>
  <c r="F44" i="14" s="1"/>
  <c r="D45" i="14"/>
  <c r="D46" i="14"/>
  <c r="D47" i="14"/>
  <c r="F47" i="14" s="1"/>
  <c r="D48" i="14"/>
  <c r="E48" i="14" s="1"/>
  <c r="D49" i="14"/>
  <c r="E49" i="14" s="1"/>
  <c r="D50" i="14"/>
  <c r="D51" i="14"/>
  <c r="F51" i="14" s="1"/>
  <c r="D52" i="14"/>
  <c r="E52" i="14" s="1"/>
  <c r="D53" i="14"/>
  <c r="F53" i="14" s="1"/>
  <c r="D54" i="14"/>
  <c r="D55" i="14"/>
  <c r="E55" i="14" s="1"/>
  <c r="D56" i="14"/>
  <c r="F56" i="14" s="1"/>
  <c r="D57" i="14"/>
  <c r="F57" i="14" s="1"/>
  <c r="D58" i="14"/>
  <c r="D59" i="14"/>
  <c r="E59" i="14" s="1"/>
  <c r="D60" i="14"/>
  <c r="F60" i="14" s="1"/>
  <c r="D38" i="14"/>
  <c r="D39" i="13"/>
  <c r="D40" i="13"/>
  <c r="F40" i="13" s="1"/>
  <c r="D41" i="13"/>
  <c r="F41" i="13" s="1"/>
  <c r="D42" i="13"/>
  <c r="F42" i="13" s="1"/>
  <c r="D43" i="13"/>
  <c r="D44" i="13"/>
  <c r="F44" i="13" s="1"/>
  <c r="D45" i="13"/>
  <c r="F45" i="13" s="1"/>
  <c r="D46" i="13"/>
  <c r="D47" i="13"/>
  <c r="D48" i="13"/>
  <c r="E48" i="13" s="1"/>
  <c r="D49" i="13"/>
  <c r="F49" i="13" s="1"/>
  <c r="D50" i="13"/>
  <c r="F50" i="13" s="1"/>
  <c r="D51" i="13"/>
  <c r="D52" i="13"/>
  <c r="E52" i="13" s="1"/>
  <c r="D53" i="13"/>
  <c r="F53" i="13" s="1"/>
  <c r="D54" i="13"/>
  <c r="E54" i="13" s="1"/>
  <c r="D55" i="13"/>
  <c r="D56" i="13"/>
  <c r="F56" i="13" s="1"/>
  <c r="D57" i="13"/>
  <c r="F57" i="13" s="1"/>
  <c r="D58" i="13"/>
  <c r="E58" i="13" s="1"/>
  <c r="D59" i="13"/>
  <c r="D60" i="13"/>
  <c r="F60" i="13" s="1"/>
  <c r="D38" i="13"/>
  <c r="F38" i="13" s="1"/>
  <c r="D39" i="12"/>
  <c r="E39" i="12" s="1"/>
  <c r="D40" i="12"/>
  <c r="E40" i="12" s="1"/>
  <c r="D41" i="12"/>
  <c r="D42" i="12"/>
  <c r="D44" i="12"/>
  <c r="D45" i="12"/>
  <c r="E45" i="12" s="1"/>
  <c r="D46" i="12"/>
  <c r="D47" i="12"/>
  <c r="E47" i="12" s="1"/>
  <c r="D48" i="12"/>
  <c r="D49" i="12"/>
  <c r="E49" i="12" s="1"/>
  <c r="D50" i="12"/>
  <c r="E50" i="12" s="1"/>
  <c r="D51" i="12"/>
  <c r="E51" i="12" s="1"/>
  <c r="D52" i="12"/>
  <c r="D53" i="12"/>
  <c r="D54" i="12"/>
  <c r="E54" i="12" s="1"/>
  <c r="D55" i="12"/>
  <c r="F55" i="12" s="1"/>
  <c r="D56" i="12"/>
  <c r="F56" i="12" s="1"/>
  <c r="D57" i="12"/>
  <c r="E57" i="12" s="1"/>
  <c r="D58" i="12"/>
  <c r="E58" i="12" s="1"/>
  <c r="D59" i="12"/>
  <c r="F59" i="12" s="1"/>
  <c r="D60" i="12"/>
  <c r="F60" i="12" s="1"/>
  <c r="D38" i="12"/>
  <c r="E38" i="12" s="1"/>
  <c r="D41" i="11"/>
  <c r="F41" i="11" s="1"/>
  <c r="D42" i="11"/>
  <c r="E42" i="11" s="1"/>
  <c r="D43" i="11"/>
  <c r="E43" i="11" s="1"/>
  <c r="D44" i="11"/>
  <c r="E44" i="11" s="1"/>
  <c r="D45" i="11"/>
  <c r="F45" i="11" s="1"/>
  <c r="D46" i="11"/>
  <c r="F46" i="11" s="1"/>
  <c r="D47" i="11"/>
  <c r="E47" i="11" s="1"/>
  <c r="D48" i="11"/>
  <c r="F48" i="11" s="1"/>
  <c r="D49" i="11"/>
  <c r="E49" i="11" s="1"/>
  <c r="D50" i="11"/>
  <c r="E50" i="11" s="1"/>
  <c r="D51" i="11"/>
  <c r="D52" i="11"/>
  <c r="F52" i="11" s="1"/>
  <c r="D53" i="11"/>
  <c r="E53" i="11" s="1"/>
  <c r="D54" i="11"/>
  <c r="F54" i="11" s="1"/>
  <c r="D55" i="11"/>
  <c r="D56" i="11"/>
  <c r="D57" i="11"/>
  <c r="F57" i="11" s="1"/>
  <c r="D58" i="11"/>
  <c r="F58" i="11" s="1"/>
  <c r="D59" i="11"/>
  <c r="D60" i="11"/>
  <c r="D39" i="11"/>
  <c r="E39" i="11" s="1"/>
  <c r="D40" i="11"/>
  <c r="F40" i="11" s="1"/>
  <c r="D38" i="11"/>
  <c r="D39" i="1"/>
  <c r="E39" i="1" s="1"/>
  <c r="D40" i="1"/>
  <c r="E40" i="1" s="1"/>
  <c r="D41" i="1"/>
  <c r="E41" i="1" s="1"/>
  <c r="D42" i="1"/>
  <c r="F42" i="1" s="1"/>
  <c r="D43" i="1"/>
  <c r="D44" i="1"/>
  <c r="E44" i="1" s="1"/>
  <c r="D45" i="1"/>
  <c r="E45" i="1" s="1"/>
  <c r="D46" i="1"/>
  <c r="D47" i="1"/>
  <c r="F47" i="1" s="1"/>
  <c r="D48" i="1"/>
  <c r="D49" i="1"/>
  <c r="F49" i="1" s="1"/>
  <c r="D50" i="1"/>
  <c r="F50" i="1" s="1"/>
  <c r="D51" i="1"/>
  <c r="F51" i="1" s="1"/>
  <c r="D52" i="1"/>
  <c r="D53" i="1"/>
  <c r="E53" i="1" s="1"/>
  <c r="D54" i="1"/>
  <c r="D55" i="1"/>
  <c r="F55" i="1" s="1"/>
  <c r="D56" i="1"/>
  <c r="E56" i="1" s="1"/>
  <c r="D57" i="1"/>
  <c r="E57" i="1" s="1"/>
  <c r="D58" i="1"/>
  <c r="D59" i="1"/>
  <c r="F59" i="1" s="1"/>
  <c r="D60" i="1"/>
  <c r="E60" i="1" s="1"/>
  <c r="D38" i="1"/>
  <c r="E38" i="1" s="1"/>
  <c r="F60" i="1" l="1"/>
  <c r="E57" i="11"/>
  <c r="E59" i="1"/>
  <c r="F56" i="1"/>
  <c r="F53" i="1"/>
  <c r="F57" i="1"/>
  <c r="F59" i="14"/>
  <c r="F39" i="15"/>
  <c r="E59" i="15"/>
  <c r="F48" i="14"/>
  <c r="E54" i="15"/>
  <c r="F53" i="11"/>
  <c r="E56" i="14"/>
  <c r="F58" i="12"/>
  <c r="F42" i="11"/>
  <c r="E54" i="11"/>
  <c r="E43" i="15"/>
  <c r="E41" i="13"/>
  <c r="F42" i="15"/>
  <c r="E45" i="13"/>
  <c r="E40" i="11"/>
  <c r="E60" i="14"/>
  <c r="F39" i="11"/>
  <c r="E38" i="13"/>
  <c r="E58" i="15"/>
  <c r="E60" i="13"/>
  <c r="E59" i="12"/>
  <c r="F48" i="13"/>
  <c r="F54" i="12"/>
  <c r="F57" i="12"/>
  <c r="E58" i="11"/>
  <c r="E41" i="11"/>
  <c r="E55" i="15"/>
  <c r="E56" i="13"/>
  <c r="E55" i="12"/>
  <c r="F50" i="11"/>
  <c r="F55" i="14"/>
  <c r="E58" i="1"/>
  <c r="F58" i="1"/>
  <c r="F54" i="1"/>
  <c r="E54" i="1"/>
  <c r="E59" i="11"/>
  <c r="F59" i="11"/>
  <c r="E55" i="11"/>
  <c r="F55" i="11"/>
  <c r="F41" i="14"/>
  <c r="E41" i="14"/>
  <c r="E44" i="15"/>
  <c r="F44" i="15"/>
  <c r="E57" i="14"/>
  <c r="E42" i="13"/>
  <c r="F43" i="11"/>
  <c r="E55" i="1"/>
  <c r="E48" i="11"/>
  <c r="F56" i="15"/>
  <c r="F60" i="15"/>
  <c r="E51" i="1"/>
  <c r="F38" i="12"/>
  <c r="E53" i="14"/>
  <c r="E50" i="13"/>
  <c r="E60" i="12"/>
  <c r="F44" i="11"/>
  <c r="F54" i="13"/>
  <c r="F58" i="13"/>
  <c r="F46" i="1"/>
  <c r="E46" i="1"/>
  <c r="E38" i="11"/>
  <c r="F38" i="11"/>
  <c r="E51" i="11"/>
  <c r="F51" i="11"/>
  <c r="E38" i="14"/>
  <c r="F38" i="14"/>
  <c r="F48" i="15"/>
  <c r="E48" i="15"/>
  <c r="E40" i="15"/>
  <c r="F40" i="15"/>
  <c r="E56" i="12"/>
  <c r="E43" i="1"/>
  <c r="F43" i="1"/>
  <c r="F60" i="11"/>
  <c r="E60" i="11"/>
  <c r="F56" i="11"/>
  <c r="E56" i="11"/>
  <c r="F59" i="13"/>
  <c r="E59" i="13"/>
  <c r="F55" i="13"/>
  <c r="E55" i="13"/>
  <c r="E51" i="13"/>
  <c r="F51" i="13"/>
  <c r="E47" i="13"/>
  <c r="F47" i="13"/>
  <c r="F43" i="13"/>
  <c r="E43" i="13"/>
  <c r="F39" i="13"/>
  <c r="E39" i="13"/>
  <c r="F58" i="14"/>
  <c r="E58" i="14"/>
  <c r="F54" i="14"/>
  <c r="E54" i="14"/>
  <c r="F50" i="14"/>
  <c r="E50" i="14"/>
  <c r="E46" i="14"/>
  <c r="F46" i="14"/>
  <c r="F38" i="15"/>
  <c r="E38" i="15"/>
  <c r="E57" i="15"/>
  <c r="F57" i="15"/>
  <c r="E49" i="15"/>
  <c r="F49" i="15"/>
  <c r="E41" i="15"/>
  <c r="F41" i="15"/>
  <c r="E42" i="1"/>
  <c r="E42" i="14"/>
  <c r="E44" i="14"/>
  <c r="E40" i="14"/>
  <c r="E44" i="13"/>
  <c r="E40" i="13"/>
  <c r="F39" i="14"/>
  <c r="F43" i="14"/>
  <c r="F49" i="11"/>
  <c r="E52" i="1"/>
  <c r="E57" i="13"/>
  <c r="F52" i="14"/>
  <c r="E52" i="12"/>
  <c r="E44" i="12"/>
  <c r="E42" i="12"/>
  <c r="E41" i="12"/>
  <c r="E53" i="12"/>
  <c r="E53" i="15"/>
  <c r="E53" i="13"/>
  <c r="F52" i="13"/>
  <c r="F52" i="15"/>
  <c r="E52" i="11"/>
  <c r="E51" i="14"/>
  <c r="E51" i="15"/>
  <c r="F50" i="15"/>
  <c r="E50" i="1"/>
  <c r="F49" i="14"/>
  <c r="E49" i="1"/>
  <c r="E49" i="13"/>
  <c r="E48" i="1"/>
  <c r="E48" i="12"/>
  <c r="F47" i="11"/>
  <c r="D61" i="12"/>
  <c r="E47" i="1"/>
  <c r="E47" i="15"/>
  <c r="E47" i="14"/>
  <c r="D61" i="1"/>
  <c r="D61" i="13"/>
  <c r="C34" i="10" s="1"/>
  <c r="D61" i="14"/>
  <c r="C35" i="10" s="1"/>
  <c r="E46" i="13"/>
  <c r="E46" i="11"/>
  <c r="F46" i="13"/>
  <c r="D61" i="15"/>
  <c r="C36" i="10" s="1"/>
  <c r="F46" i="15"/>
  <c r="D61" i="11"/>
  <c r="C32" i="10" s="1"/>
  <c r="E46" i="12"/>
  <c r="E45" i="15"/>
  <c r="E45" i="11"/>
  <c r="E45" i="14"/>
  <c r="F45" i="14"/>
  <c r="F45" i="15"/>
  <c r="F49" i="17"/>
  <c r="F65" i="17"/>
  <c r="C63" i="17"/>
  <c r="C51" i="17"/>
  <c r="E61" i="15" l="1"/>
  <c r="E61" i="13"/>
  <c r="E61" i="14"/>
  <c r="E61" i="12"/>
  <c r="E61" i="1"/>
  <c r="E61" i="11"/>
  <c r="C36" i="17"/>
  <c r="C100" i="11"/>
  <c r="F100" i="11" s="1"/>
  <c r="C101" i="11"/>
  <c r="F101" i="11" s="1"/>
  <c r="C102" i="11"/>
  <c r="F102" i="11" s="1"/>
  <c r="C103" i="11"/>
  <c r="F103" i="11" s="1"/>
  <c r="C104" i="11"/>
  <c r="F104" i="11" s="1"/>
  <c r="C105" i="11"/>
  <c r="F105" i="11" s="1"/>
  <c r="C106" i="11"/>
  <c r="F106" i="11" s="1"/>
  <c r="C107" i="11"/>
  <c r="F107" i="11" s="1"/>
  <c r="C108" i="11"/>
  <c r="F108" i="11" s="1"/>
  <c r="C109" i="11"/>
  <c r="F109" i="11" s="1"/>
  <c r="C110" i="11"/>
  <c r="F110" i="11" s="1"/>
  <c r="C111" i="11"/>
  <c r="F111" i="11" s="1"/>
  <c r="C112" i="11"/>
  <c r="F112" i="11" s="1"/>
  <c r="C113" i="11"/>
  <c r="F113" i="11" s="1"/>
  <c r="C114" i="11"/>
  <c r="F114" i="11" s="1"/>
  <c r="C115" i="11"/>
  <c r="F115" i="11" s="1"/>
  <c r="C116" i="11"/>
  <c r="F116" i="11" s="1"/>
  <c r="C117" i="11"/>
  <c r="F117" i="11" s="1"/>
  <c r="C118" i="11"/>
  <c r="F118" i="11" s="1"/>
  <c r="C119" i="11"/>
  <c r="F119" i="11" s="1"/>
  <c r="C120" i="11"/>
  <c r="F120" i="11" s="1"/>
  <c r="C121" i="11"/>
  <c r="F121" i="11" s="1"/>
  <c r="C100" i="12"/>
  <c r="F100" i="12" s="1"/>
  <c r="C101" i="12"/>
  <c r="F101" i="12" s="1"/>
  <c r="C102" i="12"/>
  <c r="F102" i="12" s="1"/>
  <c r="C103" i="12"/>
  <c r="F103" i="12" s="1"/>
  <c r="C104" i="12"/>
  <c r="F104" i="12" s="1"/>
  <c r="C105" i="12"/>
  <c r="F105" i="12" s="1"/>
  <c r="C106" i="12"/>
  <c r="F106" i="12" s="1"/>
  <c r="C107" i="12"/>
  <c r="F107" i="12" s="1"/>
  <c r="C108" i="12"/>
  <c r="F108" i="12" s="1"/>
  <c r="C109" i="12"/>
  <c r="F109" i="12" s="1"/>
  <c r="C110" i="12"/>
  <c r="F110" i="12" s="1"/>
  <c r="C111" i="12"/>
  <c r="F111" i="12" s="1"/>
  <c r="C112" i="12"/>
  <c r="F112" i="12" s="1"/>
  <c r="C113" i="12"/>
  <c r="F113" i="12" s="1"/>
  <c r="C114" i="12"/>
  <c r="F114" i="12" s="1"/>
  <c r="C115" i="12"/>
  <c r="F115" i="12" s="1"/>
  <c r="C116" i="12"/>
  <c r="F116" i="12" s="1"/>
  <c r="C117" i="12"/>
  <c r="F117" i="12" s="1"/>
  <c r="C118" i="12"/>
  <c r="F118" i="12" s="1"/>
  <c r="C119" i="12"/>
  <c r="F119" i="12" s="1"/>
  <c r="C120" i="12"/>
  <c r="F120" i="12" s="1"/>
  <c r="C121" i="12"/>
  <c r="F121" i="12" s="1"/>
  <c r="C100" i="13"/>
  <c r="F100" i="13" s="1"/>
  <c r="C101" i="13"/>
  <c r="F101" i="13" s="1"/>
  <c r="C102" i="13"/>
  <c r="F102" i="13" s="1"/>
  <c r="C103" i="13"/>
  <c r="F103" i="13" s="1"/>
  <c r="C104" i="13"/>
  <c r="F104" i="13" s="1"/>
  <c r="C105" i="13"/>
  <c r="F105" i="13" s="1"/>
  <c r="C106" i="13"/>
  <c r="F106" i="13" s="1"/>
  <c r="C107" i="13"/>
  <c r="F107" i="13" s="1"/>
  <c r="C108" i="13"/>
  <c r="F108" i="13" s="1"/>
  <c r="C109" i="13"/>
  <c r="F109" i="13" s="1"/>
  <c r="C110" i="13"/>
  <c r="F110" i="13" s="1"/>
  <c r="C111" i="13"/>
  <c r="F111" i="13" s="1"/>
  <c r="C112" i="13"/>
  <c r="F112" i="13" s="1"/>
  <c r="C113" i="13"/>
  <c r="F113" i="13" s="1"/>
  <c r="C114" i="13"/>
  <c r="F114" i="13" s="1"/>
  <c r="C115" i="13"/>
  <c r="F115" i="13" s="1"/>
  <c r="C116" i="13"/>
  <c r="F116" i="13" s="1"/>
  <c r="C117" i="13"/>
  <c r="F117" i="13" s="1"/>
  <c r="C118" i="13"/>
  <c r="F118" i="13" s="1"/>
  <c r="C119" i="13"/>
  <c r="F119" i="13" s="1"/>
  <c r="C120" i="13"/>
  <c r="F120" i="13" s="1"/>
  <c r="C121" i="13"/>
  <c r="F121" i="13" s="1"/>
  <c r="C100" i="14"/>
  <c r="F100" i="14" s="1"/>
  <c r="C101" i="14"/>
  <c r="F101" i="14" s="1"/>
  <c r="C102" i="14"/>
  <c r="F102" i="14" s="1"/>
  <c r="C103" i="14"/>
  <c r="F103" i="14" s="1"/>
  <c r="C104" i="14"/>
  <c r="F104" i="14" s="1"/>
  <c r="C105" i="14"/>
  <c r="F105" i="14" s="1"/>
  <c r="C106" i="14"/>
  <c r="F106" i="14" s="1"/>
  <c r="C107" i="14"/>
  <c r="F107" i="14" s="1"/>
  <c r="C108" i="14"/>
  <c r="F108" i="14" s="1"/>
  <c r="C109" i="14"/>
  <c r="F109" i="14" s="1"/>
  <c r="C110" i="14"/>
  <c r="F110" i="14" s="1"/>
  <c r="C111" i="14"/>
  <c r="F111" i="14" s="1"/>
  <c r="C112" i="14"/>
  <c r="F112" i="14" s="1"/>
  <c r="C113" i="14"/>
  <c r="F113" i="14" s="1"/>
  <c r="C114" i="14"/>
  <c r="F114" i="14" s="1"/>
  <c r="C115" i="14"/>
  <c r="F115" i="14" s="1"/>
  <c r="C116" i="14"/>
  <c r="F116" i="14" s="1"/>
  <c r="C117" i="14"/>
  <c r="F117" i="14" s="1"/>
  <c r="C118" i="14"/>
  <c r="F118" i="14" s="1"/>
  <c r="C119" i="14"/>
  <c r="F119" i="14" s="1"/>
  <c r="C120" i="14"/>
  <c r="F120" i="14" s="1"/>
  <c r="C121" i="14"/>
  <c r="F121" i="14" s="1"/>
  <c r="C100" i="15"/>
  <c r="F100" i="15" s="1"/>
  <c r="C101" i="15"/>
  <c r="F101" i="15" s="1"/>
  <c r="C102" i="15"/>
  <c r="F102" i="15" s="1"/>
  <c r="C103" i="15"/>
  <c r="F103" i="15" s="1"/>
  <c r="C104" i="15"/>
  <c r="F104" i="15" s="1"/>
  <c r="C105" i="15"/>
  <c r="F105" i="15" s="1"/>
  <c r="C106" i="15"/>
  <c r="F106" i="15" s="1"/>
  <c r="C107" i="15"/>
  <c r="F107" i="15" s="1"/>
  <c r="C108" i="15"/>
  <c r="F108" i="15" s="1"/>
  <c r="C109" i="15"/>
  <c r="F109" i="15" s="1"/>
  <c r="C110" i="15"/>
  <c r="F110" i="15" s="1"/>
  <c r="C111" i="15"/>
  <c r="F111" i="15" s="1"/>
  <c r="C112" i="15"/>
  <c r="F112" i="15" s="1"/>
  <c r="C113" i="15"/>
  <c r="F113" i="15" s="1"/>
  <c r="C114" i="15"/>
  <c r="F114" i="15" s="1"/>
  <c r="C115" i="15"/>
  <c r="F115" i="15" s="1"/>
  <c r="C116" i="15"/>
  <c r="F116" i="15" s="1"/>
  <c r="C117" i="15"/>
  <c r="F117" i="15" s="1"/>
  <c r="C118" i="15"/>
  <c r="F118" i="15" s="1"/>
  <c r="C119" i="15"/>
  <c r="F119" i="15" s="1"/>
  <c r="C120" i="15"/>
  <c r="F120" i="15" s="1"/>
  <c r="C121" i="15"/>
  <c r="F121" i="15" s="1"/>
  <c r="C100" i="1"/>
  <c r="F100" i="1" s="1"/>
  <c r="C101" i="1"/>
  <c r="F101" i="1" s="1"/>
  <c r="C102" i="1"/>
  <c r="F102" i="1" s="1"/>
  <c r="C103" i="1"/>
  <c r="F103" i="1" s="1"/>
  <c r="C104" i="1"/>
  <c r="F104" i="1" s="1"/>
  <c r="C105" i="1"/>
  <c r="F105" i="1" s="1"/>
  <c r="C106" i="1"/>
  <c r="F106" i="1" s="1"/>
  <c r="C107" i="1"/>
  <c r="F107" i="1" s="1"/>
  <c r="C108" i="1"/>
  <c r="F108" i="1" s="1"/>
  <c r="C109" i="1"/>
  <c r="F109" i="1" s="1"/>
  <c r="C110" i="1"/>
  <c r="F110" i="1" s="1"/>
  <c r="C111" i="1"/>
  <c r="F111" i="1" s="1"/>
  <c r="C112" i="1"/>
  <c r="F112" i="1" s="1"/>
  <c r="C113" i="1"/>
  <c r="F113" i="1" s="1"/>
  <c r="C114" i="1"/>
  <c r="F114" i="1" s="1"/>
  <c r="C115" i="1"/>
  <c r="F115" i="1" s="1"/>
  <c r="C116" i="1"/>
  <c r="F116" i="1" s="1"/>
  <c r="C117" i="1"/>
  <c r="F117" i="1" s="1"/>
  <c r="C118" i="1"/>
  <c r="F118" i="1" s="1"/>
  <c r="C119" i="1"/>
  <c r="F119" i="1" s="1"/>
  <c r="C120" i="1"/>
  <c r="F120" i="1" s="1"/>
  <c r="C121" i="1"/>
  <c r="F121" i="1" s="1"/>
  <c r="C99" i="11"/>
  <c r="F99" i="11" s="1"/>
  <c r="C99" i="12"/>
  <c r="F99" i="12" s="1"/>
  <c r="C99" i="13"/>
  <c r="F99" i="13" s="1"/>
  <c r="C99" i="14"/>
  <c r="F99" i="14" s="1"/>
  <c r="C99" i="15"/>
  <c r="F99" i="15" s="1"/>
  <c r="C99" i="1"/>
  <c r="F99" i="1" s="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99" i="11"/>
  <c r="B99" i="12"/>
  <c r="B99" i="13"/>
  <c r="B99" i="14"/>
  <c r="B99" i="15"/>
  <c r="B99" i="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38" i="11"/>
  <c r="B38" i="12"/>
  <c r="B38" i="13"/>
  <c r="B38" i="14"/>
  <c r="B38" i="15"/>
  <c r="B38" i="1"/>
  <c r="C32" i="17"/>
  <c r="F53" i="12" s="1"/>
  <c r="F46" i="12" l="1"/>
  <c r="F40" i="12"/>
  <c r="F43" i="12"/>
  <c r="F51" i="12"/>
  <c r="F50" i="12"/>
  <c r="F49" i="12"/>
  <c r="F47" i="12"/>
  <c r="F45" i="12"/>
  <c r="F39" i="12"/>
  <c r="F45" i="1"/>
  <c r="F52" i="12"/>
  <c r="F48" i="1"/>
  <c r="F41" i="12"/>
  <c r="F48" i="12"/>
  <c r="F42" i="12"/>
  <c r="F44" i="12"/>
  <c r="F52" i="1"/>
  <c r="D29" i="17"/>
  <c r="E29" i="17" s="1"/>
  <c r="F44" i="1"/>
  <c r="F40" i="1"/>
  <c r="F39" i="1"/>
  <c r="F41" i="1"/>
  <c r="F38" i="1"/>
  <c r="C37" i="17"/>
  <c r="D37" i="17" s="1"/>
  <c r="D16" i="17"/>
  <c r="E16" i="17" s="1"/>
  <c r="D20" i="17"/>
  <c r="E20" i="17" s="1"/>
  <c r="D24" i="17"/>
  <c r="E24" i="17" s="1"/>
  <c r="D12" i="17"/>
  <c r="E12" i="17" s="1"/>
  <c r="D28" i="17"/>
  <c r="E28" i="17" s="1"/>
  <c r="D11" i="17"/>
  <c r="E11" i="17" s="1"/>
  <c r="D15" i="17"/>
  <c r="E15" i="17" s="1"/>
  <c r="D19" i="17"/>
  <c r="E19" i="17" s="1"/>
  <c r="D23" i="17"/>
  <c r="E23" i="17" s="1"/>
  <c r="D27" i="17"/>
  <c r="E27" i="17" s="1"/>
  <c r="D31" i="17"/>
  <c r="E31" i="17" s="1"/>
  <c r="D10" i="17"/>
  <c r="E10" i="17" s="1"/>
  <c r="D14" i="17"/>
  <c r="E14" i="17" s="1"/>
  <c r="D18" i="17"/>
  <c r="E18" i="17" s="1"/>
  <c r="D22" i="17"/>
  <c r="E22" i="17" s="1"/>
  <c r="D26" i="17"/>
  <c r="E26" i="17" s="1"/>
  <c r="D30" i="17"/>
  <c r="E30" i="17" s="1"/>
  <c r="D9" i="17"/>
  <c r="E9" i="17" s="1"/>
  <c r="D13" i="17"/>
  <c r="E13" i="17" s="1"/>
  <c r="D17" i="17"/>
  <c r="E17" i="17" s="1"/>
  <c r="D21" i="17"/>
  <c r="E21" i="17" s="1"/>
  <c r="D25" i="17"/>
  <c r="E25" i="17" s="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99" i="11"/>
  <c r="D99" i="12"/>
  <c r="D99" i="13"/>
  <c r="D99" i="14"/>
  <c r="D99" i="15"/>
  <c r="D99" i="1"/>
  <c r="I64" i="14" l="1"/>
  <c r="I64" i="13"/>
  <c r="I64" i="11"/>
  <c r="I64" i="15"/>
  <c r="I64" i="12"/>
  <c r="I64" i="1"/>
  <c r="E32" i="17"/>
  <c r="J4" i="16" l="1"/>
  <c r="J5" i="16"/>
  <c r="J6" i="16"/>
  <c r="J7" i="16"/>
  <c r="J8" i="16"/>
  <c r="J3" i="16"/>
  <c r="I4" i="16"/>
  <c r="I5" i="16"/>
  <c r="I6" i="16"/>
  <c r="I7" i="16"/>
  <c r="I8" i="16"/>
  <c r="I3" i="16"/>
  <c r="H4" i="16"/>
  <c r="H5" i="16"/>
  <c r="H6" i="16"/>
  <c r="H7" i="16"/>
  <c r="H8" i="16"/>
  <c r="H3" i="16"/>
  <c r="G4" i="16"/>
  <c r="G5" i="16"/>
  <c r="G6" i="16"/>
  <c r="G7" i="16"/>
  <c r="G8" i="16"/>
  <c r="G3" i="16"/>
  <c r="F4" i="16"/>
  <c r="F5" i="16"/>
  <c r="F6" i="16"/>
  <c r="F7" i="16"/>
  <c r="F8" i="16"/>
  <c r="F3" i="16"/>
  <c r="D4" i="16"/>
  <c r="D5" i="16"/>
  <c r="D6" i="16"/>
  <c r="D7" i="16"/>
  <c r="D8" i="16"/>
  <c r="D3" i="16"/>
  <c r="C8" i="16"/>
  <c r="C7" i="16"/>
  <c r="C6" i="16"/>
  <c r="C5" i="16"/>
  <c r="C4" i="16"/>
  <c r="C3" i="16"/>
  <c r="B54" i="10"/>
  <c r="B53" i="10"/>
  <c r="B52" i="10"/>
  <c r="B51" i="10"/>
  <c r="B50" i="10"/>
  <c r="B49" i="10"/>
  <c r="C16" i="11"/>
  <c r="C50" i="10" s="1"/>
  <c r="C16" i="12"/>
  <c r="C51" i="10" s="1"/>
  <c r="C16" i="13"/>
  <c r="C52" i="10" s="1"/>
  <c r="C16" i="14"/>
  <c r="C53" i="10" s="1"/>
  <c r="C16" i="15"/>
  <c r="C54" i="10" s="1"/>
  <c r="C16" i="1"/>
  <c r="C49" i="10" s="1"/>
  <c r="K5" i="16" l="1"/>
  <c r="K8" i="16"/>
  <c r="K7" i="16"/>
  <c r="K6" i="16"/>
  <c r="K4" i="16"/>
  <c r="K3" i="16"/>
  <c r="F129" i="14"/>
  <c r="F129" i="11"/>
  <c r="F129" i="13"/>
  <c r="F129" i="12"/>
  <c r="F129" i="15"/>
  <c r="F129" i="1"/>
  <c r="B45" i="10"/>
  <c r="B44" i="10"/>
  <c r="B43" i="10"/>
  <c r="B42" i="10"/>
  <c r="B41" i="10"/>
  <c r="B40" i="10"/>
  <c r="C28" i="11"/>
  <c r="B36" i="10"/>
  <c r="B35" i="10"/>
  <c r="B34" i="10"/>
  <c r="B33" i="10"/>
  <c r="B32" i="10"/>
  <c r="B31" i="10"/>
  <c r="B27" i="10"/>
  <c r="B26" i="10"/>
  <c r="B25" i="10"/>
  <c r="B24" i="10"/>
  <c r="B23" i="10"/>
  <c r="B18" i="10"/>
  <c r="B17" i="10"/>
  <c r="B16" i="10"/>
  <c r="B15" i="10"/>
  <c r="B14" i="10"/>
  <c r="B8" i="10"/>
  <c r="B9" i="10"/>
  <c r="B7" i="10"/>
  <c r="B6" i="10"/>
  <c r="B5" i="10"/>
  <c r="C79" i="1"/>
  <c r="C76" i="1"/>
  <c r="C77" i="1"/>
  <c r="G28" i="1"/>
  <c r="C90" i="1" s="1"/>
  <c r="F90" i="1" s="1"/>
  <c r="G28" i="11"/>
  <c r="C90" i="11" s="1"/>
  <c r="E90" i="11" s="1"/>
  <c r="G28" i="12"/>
  <c r="C90" i="12" s="1"/>
  <c r="E90" i="12" s="1"/>
  <c r="G28" i="13"/>
  <c r="C90" i="13" s="1"/>
  <c r="E90" i="13" s="1"/>
  <c r="G28" i="14"/>
  <c r="C90" i="14" s="1"/>
  <c r="E90" i="14" s="1"/>
  <c r="G28" i="15"/>
  <c r="C90" i="15" s="1"/>
  <c r="E90" i="15" s="1"/>
  <c r="F64" i="15"/>
  <c r="C71" i="15"/>
  <c r="C75" i="15" s="1"/>
  <c r="D75" i="15" s="1"/>
  <c r="C28" i="15"/>
  <c r="C87" i="15" s="1"/>
  <c r="E87" i="15" s="1"/>
  <c r="F64" i="14"/>
  <c r="C71" i="14"/>
  <c r="C75" i="14" s="1"/>
  <c r="D75" i="14" s="1"/>
  <c r="C28" i="14"/>
  <c r="C87" i="14" s="1"/>
  <c r="E87" i="14" s="1"/>
  <c r="F64" i="13"/>
  <c r="C71" i="13"/>
  <c r="C75" i="13" s="1"/>
  <c r="D75" i="13" s="1"/>
  <c r="C28" i="13"/>
  <c r="C87" i="13" s="1"/>
  <c r="F64" i="12"/>
  <c r="C71" i="12"/>
  <c r="C75" i="12" s="1"/>
  <c r="D75" i="12" s="1"/>
  <c r="C28" i="12"/>
  <c r="C87" i="12" s="1"/>
  <c r="E87" i="12" s="1"/>
  <c r="F64" i="11"/>
  <c r="C71" i="11"/>
  <c r="C75" i="11" s="1"/>
  <c r="D75" i="11" s="1"/>
  <c r="F92" i="1"/>
  <c r="B22" i="10"/>
  <c r="B13" i="10"/>
  <c r="B4" i="10"/>
  <c r="G64" i="13" l="1"/>
  <c r="H125" i="13" s="1"/>
  <c r="F125" i="13"/>
  <c r="G64" i="12"/>
  <c r="H125" i="12" s="1"/>
  <c r="F125" i="12"/>
  <c r="G64" i="15"/>
  <c r="H125" i="15" s="1"/>
  <c r="F125" i="15"/>
  <c r="G64" i="11"/>
  <c r="H125" i="11" s="1"/>
  <c r="F125" i="11"/>
  <c r="G64" i="14"/>
  <c r="H125" i="14" s="1"/>
  <c r="F125" i="14"/>
  <c r="C33" i="10"/>
  <c r="F87" i="13"/>
  <c r="E87" i="13"/>
  <c r="E93" i="13" s="1"/>
  <c r="E95" i="13" s="1"/>
  <c r="H129" i="13" s="1"/>
  <c r="F122" i="13"/>
  <c r="H126" i="13" s="1"/>
  <c r="F122" i="15"/>
  <c r="H126" i="15" s="1"/>
  <c r="D80" i="12"/>
  <c r="F122" i="14"/>
  <c r="H126" i="14" s="1"/>
  <c r="C26" i="10"/>
  <c r="C25" i="10"/>
  <c r="C27" i="10"/>
  <c r="C24" i="10"/>
  <c r="C87" i="11"/>
  <c r="C23" i="10"/>
  <c r="F90" i="12"/>
  <c r="F90" i="15"/>
  <c r="F90" i="11"/>
  <c r="F90" i="14"/>
  <c r="F90" i="13"/>
  <c r="E90" i="1"/>
  <c r="C80" i="14"/>
  <c r="E84" i="14" s="1"/>
  <c r="F84" i="14" s="1"/>
  <c r="C80" i="13"/>
  <c r="E84" i="13" s="1"/>
  <c r="F84" i="13" s="1"/>
  <c r="C80" i="15"/>
  <c r="E84" i="15" s="1"/>
  <c r="F84" i="15" s="1"/>
  <c r="C80" i="12"/>
  <c r="E84" i="12" s="1"/>
  <c r="F84" i="12" s="1"/>
  <c r="C80" i="11"/>
  <c r="E84" i="11" s="1"/>
  <c r="F84" i="11" s="1"/>
  <c r="D80" i="11"/>
  <c r="D80" i="15"/>
  <c r="D80" i="13"/>
  <c r="D80" i="14"/>
  <c r="C122" i="11"/>
  <c r="C122" i="12"/>
  <c r="F122" i="12"/>
  <c r="H126" i="12" s="1"/>
  <c r="C122" i="15"/>
  <c r="C122" i="14"/>
  <c r="F122" i="11"/>
  <c r="H126" i="11" s="1"/>
  <c r="C122" i="13"/>
  <c r="F87" i="15"/>
  <c r="E93" i="15"/>
  <c r="E95" i="15" s="1"/>
  <c r="H129" i="15" s="1"/>
  <c r="F87" i="14"/>
  <c r="E93" i="14"/>
  <c r="E95" i="14" s="1"/>
  <c r="H129" i="14" s="1"/>
  <c r="E93" i="12"/>
  <c r="E95" i="12" s="1"/>
  <c r="H129" i="12" s="1"/>
  <c r="F87" i="12"/>
  <c r="F93" i="12" s="1"/>
  <c r="C122" i="1"/>
  <c r="F95" i="14" l="1"/>
  <c r="F95" i="12"/>
  <c r="F95" i="15"/>
  <c r="F95" i="13"/>
  <c r="E87" i="11"/>
  <c r="E93" i="11" s="1"/>
  <c r="E95" i="11" s="1"/>
  <c r="H129" i="11" s="1"/>
  <c r="F93" i="14"/>
  <c r="F93" i="13"/>
  <c r="F93" i="15"/>
  <c r="G129" i="13"/>
  <c r="F126" i="13"/>
  <c r="G129" i="11"/>
  <c r="F126" i="11"/>
  <c r="G129" i="14"/>
  <c r="F126" i="14"/>
  <c r="G129" i="15"/>
  <c r="F126" i="15"/>
  <c r="G129" i="12"/>
  <c r="F126" i="12"/>
  <c r="F87" i="11"/>
  <c r="F93" i="11" s="1"/>
  <c r="F61" i="15"/>
  <c r="E9" i="10" s="1"/>
  <c r="F61" i="13"/>
  <c r="E7" i="10" s="1"/>
  <c r="F61" i="14"/>
  <c r="E8" i="10" s="1"/>
  <c r="F61" i="12"/>
  <c r="E6" i="10" s="1"/>
  <c r="F61" i="11"/>
  <c r="E5" i="10" s="1"/>
  <c r="F95" i="11" l="1"/>
  <c r="H130" i="11"/>
  <c r="H130" i="13"/>
  <c r="H130" i="12"/>
  <c r="H130" i="14"/>
  <c r="H130" i="15"/>
  <c r="F64" i="1"/>
  <c r="C28" i="1"/>
  <c r="C22" i="10" s="1"/>
  <c r="G64" i="1" l="1"/>
  <c r="F125" i="1"/>
  <c r="C87" i="1"/>
  <c r="F122" i="1"/>
  <c r="D78" i="1"/>
  <c r="C71" i="1"/>
  <c r="C75" i="1" s="1"/>
  <c r="D75" i="1" s="1"/>
  <c r="H125" i="1" l="1"/>
  <c r="C31" i="10"/>
  <c r="H126" i="1"/>
  <c r="G129" i="1"/>
  <c r="F126" i="1"/>
  <c r="D80" i="1"/>
  <c r="C80" i="1"/>
  <c r="E84" i="1" s="1"/>
  <c r="E87" i="1"/>
  <c r="F87" i="1"/>
  <c r="F61" i="1"/>
  <c r="E4" i="10" s="1"/>
  <c r="F84" i="1" l="1"/>
  <c r="E93" i="1" l="1"/>
  <c r="F93" i="1"/>
  <c r="E95" i="1" l="1"/>
  <c r="H129" i="1" s="1"/>
  <c r="F95" i="1" l="1"/>
  <c r="H130" i="1"/>
</calcChain>
</file>

<file path=xl/sharedStrings.xml><?xml version="1.0" encoding="utf-8"?>
<sst xmlns="http://schemas.openxmlformats.org/spreadsheetml/2006/main" count="1060" uniqueCount="218">
  <si>
    <t>Warning: Only type in yellow highlighted fields</t>
  </si>
  <si>
    <t>STEP ONE:</t>
  </si>
  <si>
    <t>Price</t>
  </si>
  <si>
    <t>BASE PRICE:</t>
  </si>
  <si>
    <t>Premium</t>
  </si>
  <si>
    <t>Total:</t>
  </si>
  <si>
    <t xml:space="preserve">http://www.ams.usda.gov/mnreports/lm_ct100.txt </t>
  </si>
  <si>
    <t>STEP TWO:</t>
  </si>
  <si>
    <t>COSTS</t>
  </si>
  <si>
    <t>1 head price</t>
  </si>
  <si>
    <t>Animal purchase</t>
  </si>
  <si>
    <t>Trucking</t>
  </si>
  <si>
    <t>Slaughter</t>
  </si>
  <si>
    <t>Kill fee</t>
  </si>
  <si>
    <t>Cut &amp; wrap</t>
  </si>
  <si>
    <t>Cut &amp; wrap fee</t>
  </si>
  <si>
    <t>Pounds</t>
  </si>
  <si>
    <t>STEP THREE:</t>
  </si>
  <si>
    <t>% of carcass</t>
  </si>
  <si>
    <t>Chuck primals</t>
  </si>
  <si>
    <t>Flank &amp; Short plate primals</t>
  </si>
  <si>
    <t>Brisket &amp; Shank</t>
  </si>
  <si>
    <t>Round primals</t>
  </si>
  <si>
    <t>Rib primal</t>
  </si>
  <si>
    <t>Short Loin primal</t>
  </si>
  <si>
    <t>Sirloin primal</t>
  </si>
  <si>
    <t>Total Retail lbs.</t>
  </si>
  <si>
    <t>Ground beef</t>
  </si>
  <si>
    <t>Actual total retail yield:</t>
  </si>
  <si>
    <t>ADJUST PRICING TO MEET GOALS</t>
  </si>
  <si>
    <t>Breaks-out to:</t>
  </si>
  <si>
    <t>KEY:</t>
  </si>
  <si>
    <t>Means you reached your exact mark-up goal.</t>
  </si>
  <si>
    <t>($)</t>
  </si>
  <si>
    <t>Means you are $ below mark-up goal</t>
  </si>
  <si>
    <t>Shows $ above mark-up goal</t>
  </si>
  <si>
    <t>Sells whole carcass?</t>
  </si>
  <si>
    <t>1)</t>
  </si>
  <si>
    <t>Monday</t>
  </si>
  <si>
    <t>Tuesday</t>
  </si>
  <si>
    <t>Wednesday</t>
  </si>
  <si>
    <t>Thursday</t>
  </si>
  <si>
    <t>Friday</t>
  </si>
  <si>
    <t>Saturday</t>
  </si>
  <si>
    <t>Sunday</t>
  </si>
  <si>
    <t>ENTER BASE PRICE</t>
  </si>
  <si>
    <t>* Include all farm marketing labor, whether paid labor or not.</t>
  </si>
  <si>
    <t>TOTAL</t>
  </si>
  <si>
    <t>Tenderloin</t>
  </si>
  <si>
    <t>Strip loin</t>
  </si>
  <si>
    <t>Porterhouse/T-bone</t>
  </si>
  <si>
    <t>Cost of goods</t>
  </si>
  <si>
    <t>Farm marketing labor</t>
  </si>
  <si>
    <t>Additional travel/deliveries</t>
  </si>
  <si>
    <t>Desired mark-up</t>
  </si>
  <si>
    <t>Other associated costs</t>
  </si>
  <si>
    <t># of miles</t>
  </si>
  <si>
    <t>Mileage rate:</t>
  </si>
  <si>
    <t>Value of labor ($/hr):</t>
  </si>
  <si>
    <t>STEP FOUR:</t>
  </si>
  <si>
    <t>STEP FIVE:</t>
  </si>
  <si>
    <t>STEP SIX:</t>
  </si>
  <si>
    <t>STEP SEVEN:</t>
  </si>
  <si>
    <t>STEP EIGHT:</t>
  </si>
  <si>
    <t>For example, farmers' market fees, other supplies and materials.</t>
  </si>
  <si>
    <t xml:space="preserve">ENTER &amp; REVIEW MARKETING COSTS </t>
  </si>
  <si>
    <t>Total lbs. (reminder):</t>
  </si>
  <si>
    <t>$</t>
  </si>
  <si>
    <t>Channel Name</t>
  </si>
  <si>
    <t>Channel 1</t>
  </si>
  <si>
    <t>Channel 2</t>
  </si>
  <si>
    <t>Channel 3</t>
  </si>
  <si>
    <t>Channel 4</t>
  </si>
  <si>
    <t>Channel 5</t>
  </si>
  <si>
    <t>Channel 6</t>
  </si>
  <si>
    <t>Yes = 1</t>
  </si>
  <si>
    <t>No = 2</t>
  </si>
  <si>
    <t>Rank each channel based on how risky (in terms of chances of lost sales) you feel the channel is.</t>
  </si>
  <si>
    <t>1 = Least risky</t>
  </si>
  <si>
    <t>If two channels are equally risky, assign them the same number.</t>
  </si>
  <si>
    <t>Rank each channel based on the amount of labor needed.</t>
  </si>
  <si>
    <t>The lowest time is best, assign it a "1".</t>
  </si>
  <si>
    <t>Minutes Entered</t>
  </si>
  <si>
    <t>Equal times receive the same rank.</t>
  </si>
  <si>
    <t>Price/lb. HCW</t>
  </si>
  <si>
    <t>$/lb. of retail weight</t>
  </si>
  <si>
    <t>OR</t>
  </si>
  <si>
    <t>$/lb. HCW</t>
  </si>
  <si>
    <t>Extended</t>
  </si>
  <si>
    <t>Totals:</t>
  </si>
  <si>
    <t>ENTER MARKETING CHANNEL NAME</t>
  </si>
  <si>
    <t>What is your cost for shipping the animal to/from the market/processor? TIME &amp; MILEAGE</t>
  </si>
  <si>
    <t>MINUTES</t>
  </si>
  <si>
    <t>MILES</t>
  </si>
  <si>
    <r>
      <t xml:space="preserve">ENTER CHANNEL-SPECIFIC MILEAGE &amp; TOTAL MARKETING LABOR IN </t>
    </r>
    <r>
      <rPr>
        <b/>
        <u/>
        <sz val="14"/>
        <color theme="1"/>
        <rFont val="Arial"/>
        <family val="2"/>
      </rPr>
      <t>MINUTES</t>
    </r>
    <r>
      <rPr>
        <b/>
        <sz val="14"/>
        <color theme="1"/>
        <rFont val="Arial"/>
        <family val="2"/>
      </rPr>
      <t xml:space="preserve"> (FROM LABOR LOGS)</t>
    </r>
  </si>
  <si>
    <t>*Include mileage to/from customer deliveries but NOT to/from the processor.</t>
  </si>
  <si>
    <t xml:space="preserve">  You may want to use the weekly average price based on USDA report (link below) as a base price.  </t>
  </si>
  <si>
    <t xml:space="preserve">  Use price for steers, dressed delivered basis, 65-80% choice, high end of range or average.</t>
  </si>
  <si>
    <t xml:space="preserve">  If using USDA reported prices, then add a premium.</t>
  </si>
  <si>
    <r>
      <t xml:space="preserve">Enter your </t>
    </r>
    <r>
      <rPr>
        <u/>
        <sz val="12"/>
        <rFont val="Arial"/>
        <family val="2"/>
      </rPr>
      <t>ACTUAL</t>
    </r>
    <r>
      <rPr>
        <sz val="12"/>
        <rFont val="Arial"/>
        <family val="2"/>
      </rPr>
      <t xml:space="preserve"> HCW</t>
    </r>
  </si>
  <si>
    <t>Other processing costs:</t>
  </si>
  <si>
    <t>Add, as a flat cost, any other procesing costs such as smoking, patty making, etc…</t>
  </si>
  <si>
    <t>Labor in Minutes</t>
  </si>
  <si>
    <t>Enter the desired value of labor.</t>
  </si>
  <si>
    <t>Delivering product to customers.</t>
  </si>
  <si>
    <t>Risk Rank</t>
  </si>
  <si>
    <t>Rank</t>
  </si>
  <si>
    <t>Does the channel demand all cuts (the whole carcass)?</t>
  </si>
  <si>
    <t>How risky is each channel?</t>
  </si>
  <si>
    <t>Marketing Labor Required</t>
  </si>
  <si>
    <t>Lifestyle Preferences</t>
  </si>
  <si>
    <t xml:space="preserve"> Rank each channel based on how well you enjoy participation in it.</t>
  </si>
  <si>
    <t>GROSS SALES</t>
  </si>
  <si>
    <t>$ Gross Sales</t>
  </si>
  <si>
    <t>Week 1</t>
  </si>
  <si>
    <t>Week 2</t>
  </si>
  <si>
    <t>Week 3</t>
  </si>
  <si>
    <t>Week 4</t>
  </si>
  <si>
    <t>WEEKLY</t>
  </si>
  <si>
    <t>MONTHLY</t>
  </si>
  <si>
    <r>
      <t xml:space="preserve">Weekly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Monthly Sales Volume</t>
    </r>
  </si>
  <si>
    <r>
      <t xml:space="preserve">ENTER CHANNEL GROSS SALES FOR THE WEEK </t>
    </r>
    <r>
      <rPr>
        <b/>
        <u/>
        <sz val="14"/>
        <rFont val="Arial"/>
        <family val="2"/>
      </rPr>
      <t>OR</t>
    </r>
    <r>
      <rPr>
        <b/>
        <sz val="14"/>
        <rFont val="Arial"/>
        <family val="2"/>
      </rPr>
      <t xml:space="preserve"> MONTH</t>
    </r>
  </si>
  <si>
    <t>Give a "1" to the highest sales.</t>
  </si>
  <si>
    <t>Sells whole carcass</t>
  </si>
  <si>
    <t>Labor required</t>
  </si>
  <si>
    <t>Risk</t>
  </si>
  <si>
    <t>Sales Volume</t>
  </si>
  <si>
    <t>Final Rank</t>
  </si>
  <si>
    <t>The channel with the lowest score is the best performing channel.</t>
  </si>
  <si>
    <t>Price $/lb HCW:</t>
  </si>
  <si>
    <t>Extended Value</t>
  </si>
  <si>
    <t>Prime rib, standing rib rst</t>
  </si>
  <si>
    <t>Strip steaks</t>
  </si>
  <si>
    <t>Round 2</t>
  </si>
  <si>
    <t>Ribeye/ Delmonico Stk</t>
  </si>
  <si>
    <t>Sirloin roasts &amp; steaks 1</t>
  </si>
  <si>
    <t>Sirloin roasts &amp; steaks 2</t>
  </si>
  <si>
    <t>Chuck 1</t>
  </si>
  <si>
    <t>Round 1 (top, bottom, eye)</t>
  </si>
  <si>
    <t>HCW:</t>
  </si>
  <si>
    <r>
      <t xml:space="preserve">Based on the </t>
    </r>
    <r>
      <rPr>
        <u/>
        <sz val="14"/>
        <rFont val="Arial"/>
        <family val="2"/>
      </rPr>
      <t>actual</t>
    </r>
    <r>
      <rPr>
        <sz val="14"/>
        <rFont val="Arial"/>
        <family val="2"/>
      </rPr>
      <t xml:space="preserve"> yield and prices, weighted average price per pound is:</t>
    </r>
  </si>
  <si>
    <t>STEP NINE:</t>
  </si>
  <si>
    <r>
      <t>ENTER PRICING FOR WHOLE CARCASS/ WHOLE ANIMAL CHANNELS</t>
    </r>
    <r>
      <rPr>
        <b/>
        <u val="double"/>
        <sz val="14"/>
        <rFont val="Arial"/>
        <family val="2"/>
      </rPr>
      <t xml:space="preserve"> ONLY</t>
    </r>
  </si>
  <si>
    <t>If the channel involves sales by the cut, enter NOTHING and proceed to the next step.</t>
  </si>
  <si>
    <t>ENTER YOUR PROCESSING &amp; TRUCKING COSTS</t>
  </si>
  <si>
    <t>Your current prices:</t>
  </si>
  <si>
    <t>Trial pricing:</t>
  </si>
  <si>
    <r>
      <t xml:space="preserve">Weighted average price/lb. based on </t>
    </r>
    <r>
      <rPr>
        <u/>
        <sz val="14"/>
        <rFont val="Arial"/>
        <family val="2"/>
      </rPr>
      <t>CURRENT</t>
    </r>
    <r>
      <rPr>
        <sz val="14"/>
        <rFont val="Arial"/>
        <family val="2"/>
      </rPr>
      <t xml:space="preserve"> pricing (Column D):</t>
    </r>
  </si>
  <si>
    <r>
      <t xml:space="preserve">Weighted average price/lb. based on </t>
    </r>
    <r>
      <rPr>
        <u/>
        <sz val="14"/>
        <rFont val="Arial"/>
        <family val="2"/>
      </rPr>
      <t>TRIAL</t>
    </r>
    <r>
      <rPr>
        <sz val="14"/>
        <rFont val="Arial"/>
        <family val="2"/>
      </rPr>
      <t xml:space="preserve"> pricing (Column G):</t>
    </r>
  </si>
  <si>
    <t>CURRENT</t>
  </si>
  <si>
    <t>TRIAL</t>
  </si>
  <si>
    <t>DESIRED</t>
  </si>
  <si>
    <t>One head GROSS SALES Total based on different pricing models:</t>
  </si>
  <si>
    <t>Diffence between DESIRED pricing and TRIAL pricing:</t>
  </si>
  <si>
    <t>Rank each channel based on the price recieved.</t>
  </si>
  <si>
    <t>The highest price is best, assign it a "1".</t>
  </si>
  <si>
    <t>Equal prices receive the same rank.</t>
  </si>
  <si>
    <t xml:space="preserve"> Rank each based on gross sales.</t>
  </si>
  <si>
    <t>Type channel name here</t>
  </si>
  <si>
    <t>THIS WILL BE USED AS FOR CALCULATIONS ON ALL CHANNELS</t>
  </si>
  <si>
    <t xml:space="preserve">ENTER THE AVERAGE/ TYPICAL HCW  (hot carcass weight) FROM YOUR FARM </t>
  </si>
  <si>
    <t>REVIEW YIELD</t>
  </si>
  <si>
    <t>RETAIL:</t>
  </si>
  <si>
    <t>enter cut name</t>
  </si>
  <si>
    <t>A few examples of cut names:</t>
  </si>
  <si>
    <r>
      <rPr>
        <u/>
        <sz val="12"/>
        <rFont val="Arial"/>
        <family val="2"/>
      </rPr>
      <t>Actual</t>
    </r>
    <r>
      <rPr>
        <sz val="12"/>
        <rFont val="Arial"/>
        <family val="2"/>
      </rPr>
      <t xml:space="preserve"> total retail yield:</t>
    </r>
  </si>
  <si>
    <t>% of Retail Weight</t>
  </si>
  <si>
    <r>
      <t xml:space="preserve">ENTER </t>
    </r>
    <r>
      <rPr>
        <b/>
        <u/>
        <sz val="14"/>
        <rFont val="Arial"/>
        <family val="2"/>
      </rPr>
      <t>ACTUAL</t>
    </r>
    <r>
      <rPr>
        <b/>
        <sz val="14"/>
        <rFont val="Arial"/>
        <family val="2"/>
      </rPr>
      <t xml:space="preserve"> POUNDS FOR</t>
    </r>
    <r>
      <rPr>
        <b/>
        <u/>
        <sz val="14"/>
        <rFont val="Arial"/>
        <family val="2"/>
      </rPr>
      <t xml:space="preserve"> ALL</t>
    </r>
    <r>
      <rPr>
        <b/>
        <sz val="14"/>
        <rFont val="Arial"/>
        <family val="2"/>
      </rPr>
      <t xml:space="preserve"> CUTS YOU RECEIVE FOR ONE TYPICAL HEAD</t>
    </r>
  </si>
  <si>
    <t>ENTER THE PRICING USED FOR THIS CHANNEL FOR EACH CUT</t>
  </si>
  <si>
    <t>Yield % (HCW to Retail)</t>
  </si>
  <si>
    <r>
      <t>ENTER THE PRICE RECEIVED DURING THE STUDY PERIOD FOR WHOLE CARCASS/ WHOLE ANIMAL CHANNELS</t>
    </r>
    <r>
      <rPr>
        <b/>
        <u val="double"/>
        <sz val="14"/>
        <rFont val="Arial"/>
        <family val="2"/>
      </rPr>
      <t xml:space="preserve"> ONLY</t>
    </r>
  </si>
  <si>
    <t>REFERENCE:</t>
  </si>
  <si>
    <t>BEEF</t>
  </si>
  <si>
    <t>PRIMAL</t>
  </si>
  <si>
    <t>LAMB</t>
  </si>
  <si>
    <t>Shoulder (&amp; neck)</t>
  </si>
  <si>
    <t>Rack (Rib)</t>
  </si>
  <si>
    <t>Breast &amp; Shank</t>
  </si>
  <si>
    <t>Leg</t>
  </si>
  <si>
    <t>Loin</t>
  </si>
  <si>
    <t>Flank</t>
  </si>
  <si>
    <t>GOAT</t>
  </si>
  <si>
    <t>Sirloin Roasts</t>
  </si>
  <si>
    <t>Loin chops</t>
  </si>
  <si>
    <t>Leg Steaks</t>
  </si>
  <si>
    <t>Inedible Trim</t>
  </si>
  <si>
    <t>Edible Trim</t>
  </si>
  <si>
    <t>Shoulder Roasts</t>
  </si>
  <si>
    <t>Neck Roast</t>
  </si>
  <si>
    <t>Rib Chops</t>
  </si>
  <si>
    <t>Ribs</t>
  </si>
  <si>
    <t>PORK</t>
  </si>
  <si>
    <t>Primal yields as published by Angus Association</t>
  </si>
  <si>
    <t>Primal yields as published by National Pork Producers Council</t>
  </si>
  <si>
    <t>Ham</t>
  </si>
  <si>
    <t>Side (Belly)</t>
  </si>
  <si>
    <t>Picnic</t>
  </si>
  <si>
    <t>Boston Butt</t>
  </si>
  <si>
    <t>Misc.</t>
  </si>
  <si>
    <r>
      <rPr>
        <b/>
        <u/>
        <sz val="14"/>
        <rFont val="Arial"/>
        <family val="2"/>
      </rPr>
      <t>ESTIMATED</t>
    </r>
    <r>
      <rPr>
        <b/>
        <sz val="14"/>
        <rFont val="Arial"/>
        <family val="2"/>
      </rPr>
      <t xml:space="preserve"> YIELDS FOR VARIOUS SPECIES</t>
    </r>
  </si>
  <si>
    <t>Pounds demanded by channel</t>
  </si>
  <si>
    <t>% of Carcass demanded by channel</t>
  </si>
  <si>
    <t>Pricing ($/lb.):</t>
  </si>
  <si>
    <t>% of carcass demanded by channel</t>
  </si>
  <si>
    <t>% of cuts demanded:</t>
  </si>
  <si>
    <t>Enter "100" here after entering a price above.</t>
  </si>
  <si>
    <t>100% or the highest % = 1</t>
  </si>
  <si>
    <t xml:space="preserve">Then rank in descending order, </t>
  </si>
  <si>
    <t>% of carcass sold</t>
  </si>
  <si>
    <t>For Marketing Channel Assessment only, STOP here.  For price analysis, CONTINUE to the next steps.</t>
  </si>
  <si>
    <t>$/lb. of HCW equivalent</t>
  </si>
  <si>
    <t>yield from HCW to retail lbs.</t>
  </si>
  <si>
    <t>Based on</t>
  </si>
  <si>
    <t xml:space="preserve">SUB Total: </t>
  </si>
  <si>
    <t>Final Total:</t>
  </si>
  <si>
    <t>equal values get equal ranks.</t>
  </si>
  <si>
    <r>
      <rPr>
        <b/>
        <sz val="14"/>
        <color theme="0"/>
        <rFont val="Arial Black"/>
        <family val="2"/>
      </rPr>
      <t>IMPORTANT NOTE:</t>
    </r>
    <r>
      <rPr>
        <b/>
        <sz val="14"/>
        <color theme="1"/>
        <rFont val="Arial"/>
        <family val="2"/>
      </rPr>
      <t xml:space="preserve"> Before you begin to enter data, save a new copy using "save as" and name it something useful for future reference.</t>
    </r>
  </si>
  <si>
    <r>
      <t xml:space="preserve">IF this channel is a </t>
    </r>
    <r>
      <rPr>
        <u/>
        <sz val="14"/>
        <rFont val="Arial"/>
        <family val="2"/>
      </rPr>
      <t>whole animal/ whole carcass</t>
    </r>
    <r>
      <rPr>
        <sz val="14"/>
        <rFont val="Arial"/>
        <family val="2"/>
      </rPr>
      <t xml:space="preserve"> channel, </t>
    </r>
    <r>
      <rPr>
        <b/>
        <sz val="14"/>
        <rFont val="Arial"/>
        <family val="2"/>
      </rPr>
      <t>STOP</t>
    </r>
    <r>
      <rPr>
        <sz val="14"/>
        <rFont val="Arial"/>
        <family val="2"/>
      </rPr>
      <t xml:space="preserve"> here. IF selling  by the cut, </t>
    </r>
    <r>
      <rPr>
        <b/>
        <sz val="14"/>
        <rFont val="Arial"/>
        <family val="2"/>
      </rPr>
      <t>CONTINUE</t>
    </r>
    <r>
      <rPr>
        <sz val="14"/>
        <rFont val="Arial"/>
        <family val="2"/>
      </rPr>
      <t xml:space="preserve"> to the next step.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</si>
</sst>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%"/>
    <numFmt numFmtId="166" formatCode="0.0"/>
    <numFmt numFmtId="167" formatCode="&quot;$&quot;#,##0.000"/>
    <numFmt numFmtId="168" formatCode="#,##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4"/>
      <name val="Arial"/>
      <family val="2"/>
    </font>
    <font>
      <b/>
      <sz val="12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u/>
      <sz val="12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0" tint="-0.249977111117893"/>
      <name val="Arial"/>
      <family val="2"/>
    </font>
    <font>
      <b/>
      <u val="double"/>
      <sz val="14"/>
      <name val="Arial"/>
      <family val="2"/>
    </font>
    <font>
      <u/>
      <sz val="12"/>
      <color indexed="12"/>
      <name val="Arial"/>
      <family val="2"/>
    </font>
    <font>
      <b/>
      <sz val="12"/>
      <color theme="0" tint="-0.249977111117893"/>
      <name val="Arial"/>
      <family val="2"/>
    </font>
    <font>
      <b/>
      <sz val="14"/>
      <color theme="0"/>
      <name val="Arial"/>
      <family val="2"/>
    </font>
    <font>
      <b/>
      <sz val="14"/>
      <color indexed="9"/>
      <name val="Arial"/>
      <family val="2"/>
    </font>
    <font>
      <b/>
      <sz val="13"/>
      <name val="Arial"/>
      <family val="2"/>
    </font>
    <font>
      <b/>
      <sz val="14"/>
      <color theme="0"/>
      <name val="Arial Black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</cellStyleXfs>
  <cellXfs count="239">
    <xf numFmtId="0" fontId="0" fillId="0" borderId="0" xfId="0"/>
    <xf numFmtId="0" fontId="3" fillId="0" borderId="0" xfId="1" applyFont="1" applyAlignment="1" applyProtection="1">
      <alignment horizontal="center"/>
    </xf>
    <xf numFmtId="0" fontId="3" fillId="0" borderId="0" xfId="1" applyFont="1" applyAlignment="1" applyProtection="1">
      <alignment horizontal="left"/>
    </xf>
    <xf numFmtId="0" fontId="4" fillId="2" borderId="1" xfId="1" applyFont="1" applyFill="1" applyBorder="1" applyAlignment="1" applyProtection="1">
      <alignment horizontal="left"/>
    </xf>
    <xf numFmtId="0" fontId="3" fillId="2" borderId="2" xfId="1" applyFont="1" applyFill="1" applyBorder="1" applyAlignment="1" applyProtection="1">
      <alignment horizontal="center"/>
    </xf>
    <xf numFmtId="0" fontId="5" fillId="4" borderId="0" xfId="1" applyFont="1" applyFill="1" applyAlignment="1" applyProtection="1">
      <alignment horizontal="center"/>
    </xf>
    <xf numFmtId="0" fontId="5" fillId="4" borderId="0" xfId="1" applyFont="1" applyFill="1" applyAlignment="1" applyProtection="1">
      <alignment horizontal="left"/>
    </xf>
    <xf numFmtId="0" fontId="5" fillId="0" borderId="0" xfId="1" applyFont="1" applyAlignment="1" applyProtection="1">
      <alignment horizontal="center"/>
    </xf>
    <xf numFmtId="164" fontId="5" fillId="2" borderId="3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Alignment="1" applyProtection="1">
      <alignment horizontal="center"/>
    </xf>
    <xf numFmtId="164" fontId="3" fillId="0" borderId="0" xfId="1" applyNumberFormat="1" applyFont="1" applyAlignment="1" applyProtection="1">
      <alignment horizontal="center"/>
    </xf>
    <xf numFmtId="0" fontId="3" fillId="4" borderId="0" xfId="1" applyFont="1" applyFill="1" applyAlignment="1" applyProtection="1">
      <alignment horizontal="center"/>
    </xf>
    <xf numFmtId="0" fontId="5" fillId="0" borderId="0" xfId="1" applyFont="1" applyAlignment="1" applyProtection="1">
      <alignment horizontal="center" wrapText="1"/>
    </xf>
    <xf numFmtId="165" fontId="3" fillId="0" borderId="0" xfId="1" applyNumberFormat="1" applyFont="1" applyAlignment="1" applyProtection="1">
      <alignment horizontal="center"/>
    </xf>
    <xf numFmtId="1" fontId="3" fillId="0" borderId="0" xfId="1" applyNumberFormat="1" applyFont="1" applyAlignment="1" applyProtection="1">
      <alignment horizontal="center"/>
    </xf>
    <xf numFmtId="165" fontId="5" fillId="0" borderId="0" xfId="1" applyNumberFormat="1" applyFont="1" applyAlignment="1" applyProtection="1">
      <alignment horizontal="center"/>
    </xf>
    <xf numFmtId="0" fontId="5" fillId="0" borderId="0" xfId="1" applyFont="1" applyAlignment="1" applyProtection="1">
      <alignment horizontal="left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3" borderId="3" xfId="1" applyFont="1" applyFill="1" applyBorder="1" applyAlignment="1" applyProtection="1">
      <alignment horizontal="center"/>
      <protection locked="0"/>
    </xf>
    <xf numFmtId="165" fontId="3" fillId="0" borderId="0" xfId="1" applyNumberFormat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7" xfId="1" applyFont="1" applyBorder="1"/>
    <xf numFmtId="0" fontId="8" fillId="0" borderId="2" xfId="1" applyFont="1" applyFill="1" applyBorder="1" applyAlignment="1">
      <alignment horizontal="right"/>
    </xf>
    <xf numFmtId="6" fontId="8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1" fillId="0" borderId="0" xfId="0" applyFont="1"/>
    <xf numFmtId="49" fontId="11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right" vertical="center"/>
    </xf>
    <xf numFmtId="0" fontId="3" fillId="3" borderId="3" xfId="1" applyFont="1" applyFill="1" applyBorder="1" applyAlignment="1" applyProtection="1">
      <alignment horizontal="center"/>
    </xf>
    <xf numFmtId="9" fontId="5" fillId="0" borderId="0" xfId="1" applyNumberFormat="1" applyFont="1" applyFill="1" applyBorder="1" applyAlignment="1" applyProtection="1">
      <alignment horizontal="center"/>
      <protection locked="0"/>
    </xf>
    <xf numFmtId="0" fontId="3" fillId="7" borderId="0" xfId="1" applyFont="1" applyFill="1" applyAlignment="1" applyProtection="1">
      <alignment horizontal="center"/>
    </xf>
    <xf numFmtId="0" fontId="10" fillId="0" borderId="3" xfId="0" applyFont="1" applyFill="1" applyBorder="1" applyAlignment="1">
      <alignment horizontal="center"/>
    </xf>
    <xf numFmtId="0" fontId="3" fillId="7" borderId="0" xfId="1" applyFont="1" applyFill="1" applyAlignment="1">
      <alignment horizontal="center"/>
    </xf>
    <xf numFmtId="0" fontId="5" fillId="7" borderId="0" xfId="1" applyFont="1" applyFill="1" applyAlignment="1" applyProtection="1">
      <alignment horizontal="center"/>
    </xf>
    <xf numFmtId="164" fontId="5" fillId="0" borderId="0" xfId="1" applyNumberFormat="1" applyFont="1" applyBorder="1" applyAlignment="1">
      <alignment horizontal="center"/>
    </xf>
    <xf numFmtId="165" fontId="3" fillId="3" borderId="3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Border="1"/>
    <xf numFmtId="0" fontId="8" fillId="0" borderId="1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164" fontId="3" fillId="0" borderId="11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left"/>
    </xf>
    <xf numFmtId="0" fontId="3" fillId="6" borderId="0" xfId="1" applyFont="1" applyFill="1"/>
    <xf numFmtId="0" fontId="3" fillId="6" borderId="0" xfId="1" applyFont="1" applyFill="1" applyAlignment="1">
      <alignment horizontal="center"/>
    </xf>
    <xf numFmtId="164" fontId="3" fillId="6" borderId="0" xfId="1" applyNumberFormat="1" applyFont="1" applyFill="1" applyAlignment="1">
      <alignment horizontal="center"/>
    </xf>
    <xf numFmtId="164" fontId="3" fillId="6" borderId="11" xfId="1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0" fontId="0" fillId="0" borderId="0" xfId="0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164" fontId="4" fillId="9" borderId="3" xfId="1" applyNumberFormat="1" applyFont="1" applyFill="1" applyBorder="1" applyAlignment="1">
      <alignment horizontal="center"/>
    </xf>
    <xf numFmtId="0" fontId="4" fillId="0" borderId="3" xfId="1" applyFont="1" applyBorder="1" applyAlignment="1">
      <alignment horizontal="center" wrapText="1"/>
    </xf>
    <xf numFmtId="0" fontId="0" fillId="7" borderId="0" xfId="0" applyFill="1"/>
    <xf numFmtId="0" fontId="5" fillId="7" borderId="0" xfId="1" applyFont="1" applyFill="1" applyAlignment="1" applyProtection="1">
      <alignment horizontal="left" vertical="center"/>
    </xf>
    <xf numFmtId="0" fontId="5" fillId="7" borderId="0" xfId="1" applyFont="1" applyFill="1" applyAlignment="1" applyProtection="1">
      <alignment horizontal="left"/>
    </xf>
    <xf numFmtId="0" fontId="11" fillId="7" borderId="0" xfId="0" applyFont="1" applyFill="1"/>
    <xf numFmtId="0" fontId="3" fillId="0" borderId="0" xfId="1" applyFont="1" applyFill="1" applyAlignment="1" applyProtection="1">
      <alignment horizontal="center"/>
    </xf>
    <xf numFmtId="0" fontId="4" fillId="7" borderId="0" xfId="1" applyFont="1" applyFill="1" applyAlignment="1" applyProtection="1">
      <alignment horizontal="center" vertical="center"/>
    </xf>
    <xf numFmtId="0" fontId="4" fillId="7" borderId="0" xfId="1" applyFont="1" applyFill="1" applyAlignment="1" applyProtection="1">
      <alignment horizontal="left" vertical="center"/>
    </xf>
    <xf numFmtId="0" fontId="4" fillId="4" borderId="0" xfId="1" applyFont="1" applyFill="1" applyAlignment="1" applyProtection="1">
      <alignment horizontal="center" vertical="center"/>
    </xf>
    <xf numFmtId="0" fontId="4" fillId="4" borderId="0" xfId="1" applyFont="1" applyFill="1" applyAlignment="1" applyProtection="1">
      <alignment horizontal="left" vertical="center"/>
    </xf>
    <xf numFmtId="0" fontId="3" fillId="0" borderId="0" xfId="1" applyFont="1" applyBorder="1"/>
    <xf numFmtId="164" fontId="3" fillId="0" borderId="5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5" fillId="0" borderId="0" xfId="1" applyFont="1" applyAlignment="1">
      <alignment horizontal="right"/>
    </xf>
    <xf numFmtId="49" fontId="10" fillId="0" borderId="0" xfId="0" applyNumberFormat="1" applyFont="1" applyAlignment="1">
      <alignment horizontal="right" vertical="center"/>
    </xf>
    <xf numFmtId="0" fontId="5" fillId="0" borderId="3" xfId="1" applyFont="1" applyBorder="1" applyAlignment="1">
      <alignment horizontal="center" wrapText="1"/>
    </xf>
    <xf numFmtId="0" fontId="5" fillId="0" borderId="0" xfId="1" applyFont="1"/>
    <xf numFmtId="0" fontId="5" fillId="6" borderId="0" xfId="1" applyFont="1" applyFill="1"/>
    <xf numFmtId="164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0" fillId="0" borderId="0" xfId="0" applyFill="1"/>
    <xf numFmtId="0" fontId="5" fillId="0" borderId="0" xfId="1" applyFont="1" applyFill="1" applyAlignment="1" applyProtection="1">
      <alignment horizontal="left"/>
    </xf>
    <xf numFmtId="0" fontId="4" fillId="0" borderId="0" xfId="1" applyFont="1" applyFill="1" applyAlignment="1" applyProtection="1">
      <alignment horizontal="left"/>
    </xf>
    <xf numFmtId="0" fontId="5" fillId="0" borderId="4" xfId="1" applyFont="1" applyFill="1" applyBorder="1" applyAlignment="1" applyProtection="1">
      <alignment horizontal="left"/>
    </xf>
    <xf numFmtId="49" fontId="11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0" fontId="5" fillId="0" borderId="0" xfId="1" applyFont="1" applyFill="1" applyBorder="1" applyAlignment="1" applyProtection="1">
      <alignment horizontal="center"/>
    </xf>
    <xf numFmtId="0" fontId="3" fillId="7" borderId="0" xfId="1" applyFont="1" applyFill="1"/>
    <xf numFmtId="0" fontId="4" fillId="0" borderId="0" xfId="1" applyFont="1" applyAlignment="1" applyProtection="1">
      <alignment horizontal="center"/>
    </xf>
    <xf numFmtId="0" fontId="3" fillId="6" borderId="11" xfId="1" applyFont="1" applyFill="1" applyBorder="1" applyAlignment="1">
      <alignment horizontal="center"/>
    </xf>
    <xf numFmtId="0" fontId="5" fillId="6" borderId="11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3" fillId="0" borderId="0" xfId="1" applyFont="1" applyFill="1" applyAlignment="1" applyProtection="1">
      <alignment horizontal="left"/>
    </xf>
    <xf numFmtId="0" fontId="3" fillId="0" borderId="0" xfId="1" applyFont="1" applyFill="1" applyBorder="1" applyAlignment="1">
      <alignment horizontal="center"/>
    </xf>
    <xf numFmtId="0" fontId="5" fillId="7" borderId="0" xfId="1" applyFont="1" applyFill="1" applyBorder="1" applyAlignment="1">
      <alignment horizontal="center"/>
    </xf>
    <xf numFmtId="0" fontId="14" fillId="0" borderId="1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164" fontId="5" fillId="0" borderId="0" xfId="1" applyNumberFormat="1" applyFont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8" fillId="10" borderId="0" xfId="1" applyFont="1" applyFill="1" applyBorder="1" applyAlignment="1">
      <alignment vertical="center"/>
    </xf>
    <xf numFmtId="0" fontId="8" fillId="10" borderId="0" xfId="1" applyFont="1" applyFill="1" applyBorder="1" applyAlignment="1">
      <alignment horizontal="center" vertical="center"/>
    </xf>
    <xf numFmtId="0" fontId="8" fillId="10" borderId="0" xfId="1" applyFont="1" applyFill="1" applyBorder="1" applyAlignment="1">
      <alignment horizontal="right" vertical="center"/>
    </xf>
    <xf numFmtId="164" fontId="4" fillId="10" borderId="0" xfId="1" applyNumberFormat="1" applyFont="1" applyFill="1" applyBorder="1" applyAlignment="1">
      <alignment horizontal="center" vertical="center"/>
    </xf>
    <xf numFmtId="164" fontId="8" fillId="10" borderId="0" xfId="1" applyNumberFormat="1" applyFont="1" applyFill="1" applyBorder="1" applyAlignment="1">
      <alignment horizontal="center"/>
    </xf>
    <xf numFmtId="0" fontId="4" fillId="10" borderId="0" xfId="1" applyFont="1" applyFill="1" applyBorder="1" applyAlignment="1">
      <alignment horizontal="center"/>
    </xf>
    <xf numFmtId="0" fontId="3" fillId="10" borderId="0" xfId="1" applyFont="1" applyFill="1"/>
    <xf numFmtId="164" fontId="0" fillId="0" borderId="3" xfId="0" applyNumberFormat="1" applyBorder="1" applyAlignment="1">
      <alignment horizontal="center"/>
    </xf>
    <xf numFmtId="0" fontId="0" fillId="9" borderId="0" xfId="0" applyFill="1"/>
    <xf numFmtId="0" fontId="20" fillId="9" borderId="0" xfId="0" applyFont="1" applyFill="1"/>
    <xf numFmtId="49" fontId="11" fillId="0" borderId="0" xfId="0" applyNumberFormat="1" applyFont="1" applyFill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/>
    <xf numFmtId="164" fontId="10" fillId="0" borderId="3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left"/>
    </xf>
    <xf numFmtId="49" fontId="11" fillId="0" borderId="0" xfId="0" applyNumberFormat="1" applyFont="1" applyFill="1" applyAlignment="1">
      <alignment horizontal="right" vertical="center"/>
    </xf>
    <xf numFmtId="0" fontId="20" fillId="0" borderId="0" xfId="0" applyFont="1"/>
    <xf numFmtId="0" fontId="22" fillId="0" borderId="0" xfId="0" applyFont="1" applyAlignment="1">
      <alignment horizontal="center" wrapText="1"/>
    </xf>
    <xf numFmtId="164" fontId="11" fillId="3" borderId="3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164" fontId="3" fillId="3" borderId="1" xfId="1" applyNumberFormat="1" applyFont="1" applyFill="1" applyBorder="1" applyAlignment="1" applyProtection="1">
      <alignment horizontal="center"/>
      <protection locked="0"/>
    </xf>
    <xf numFmtId="167" fontId="3" fillId="8" borderId="3" xfId="1" applyNumberFormat="1" applyFont="1" applyFill="1" applyBorder="1" applyAlignment="1" applyProtection="1">
      <alignment horizontal="center"/>
      <protection locked="0"/>
    </xf>
    <xf numFmtId="6" fontId="3" fillId="3" borderId="3" xfId="1" applyNumberFormat="1" applyFon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165" fontId="3" fillId="0" borderId="9" xfId="1" applyNumberFormat="1" applyFont="1" applyBorder="1" applyAlignment="1">
      <alignment horizontal="center"/>
    </xf>
    <xf numFmtId="164" fontId="3" fillId="8" borderId="9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right" vertical="center"/>
    </xf>
    <xf numFmtId="0" fontId="3" fillId="3" borderId="8" xfId="1" applyFont="1" applyFill="1" applyBorder="1" applyAlignment="1" applyProtection="1">
      <alignment horizontal="center"/>
      <protection locked="0"/>
    </xf>
    <xf numFmtId="165" fontId="3" fillId="0" borderId="7" xfId="1" applyNumberFormat="1" applyFont="1" applyBorder="1" applyAlignment="1">
      <alignment horizontal="center"/>
    </xf>
    <xf numFmtId="164" fontId="3" fillId="8" borderId="7" xfId="1" applyNumberFormat="1" applyFont="1" applyFill="1" applyBorder="1" applyAlignment="1" applyProtection="1">
      <alignment horizontal="center"/>
      <protection locked="0"/>
    </xf>
    <xf numFmtId="0" fontId="23" fillId="0" borderId="9" xfId="1" applyFont="1" applyBorder="1" applyAlignment="1">
      <alignment horizontal="center"/>
    </xf>
    <xf numFmtId="0" fontId="23" fillId="0" borderId="7" xfId="1" applyFont="1" applyBorder="1" applyAlignment="1">
      <alignment horizontal="center"/>
    </xf>
    <xf numFmtId="0" fontId="23" fillId="0" borderId="1" xfId="1" applyFont="1" applyBorder="1" applyAlignment="1">
      <alignment horizontal="center"/>
    </xf>
    <xf numFmtId="164" fontId="8" fillId="3" borderId="3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5" fillId="0" borderId="6" xfId="1" applyFont="1" applyBorder="1" applyAlignment="1">
      <alignment horizontal="center" wrapText="1"/>
    </xf>
    <xf numFmtId="0" fontId="5" fillId="0" borderId="8" xfId="1" applyFont="1" applyBorder="1" applyAlignment="1">
      <alignment horizontal="center" wrapText="1"/>
    </xf>
    <xf numFmtId="168" fontId="8" fillId="0" borderId="0" xfId="1" applyNumberFormat="1" applyFont="1" applyFill="1" applyBorder="1" applyAlignment="1" applyProtection="1">
      <alignment horizontal="center" vertical="center"/>
      <protection locked="0"/>
    </xf>
    <xf numFmtId="0" fontId="0" fillId="10" borderId="0" xfId="0" applyFill="1"/>
    <xf numFmtId="0" fontId="8" fillId="0" borderId="3" xfId="1" applyFont="1" applyBorder="1" applyAlignment="1" applyProtection="1">
      <alignment horizontal="center"/>
    </xf>
    <xf numFmtId="0" fontId="8" fillId="2" borderId="3" xfId="1" applyFont="1" applyFill="1" applyBorder="1" applyAlignment="1" applyProtection="1">
      <alignment horizontal="center"/>
      <protection locked="0"/>
    </xf>
    <xf numFmtId="0" fontId="3" fillId="0" borderId="12" xfId="1" applyFont="1" applyBorder="1"/>
    <xf numFmtId="164" fontId="8" fillId="5" borderId="8" xfId="1" applyNumberFormat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wrapText="1"/>
    </xf>
    <xf numFmtId="0" fontId="25" fillId="0" borderId="0" xfId="2" applyFont="1" applyAlignment="1" applyProtection="1">
      <alignment horizontal="left"/>
    </xf>
    <xf numFmtId="164" fontId="15" fillId="0" borderId="0" xfId="1" applyNumberFormat="1" applyFont="1" applyAlignment="1">
      <alignment horizontal="center"/>
    </xf>
    <xf numFmtId="164" fontId="3" fillId="3" borderId="3" xfId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8" fillId="0" borderId="12" xfId="1" applyFont="1" applyFill="1" applyBorder="1" applyAlignment="1">
      <alignment horizontal="right"/>
    </xf>
    <xf numFmtId="0" fontId="3" fillId="0" borderId="0" xfId="1" applyFont="1" applyBorder="1" applyAlignment="1">
      <alignment horizontal="center"/>
    </xf>
    <xf numFmtId="0" fontId="8" fillId="0" borderId="0" xfId="1" applyFont="1" applyFill="1" applyBorder="1" applyAlignment="1">
      <alignment horizontal="right"/>
    </xf>
    <xf numFmtId="164" fontId="4" fillId="0" borderId="3" xfId="1" applyNumberFormat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8" fontId="4" fillId="12" borderId="8" xfId="1" applyNumberFormat="1" applyFont="1" applyFill="1" applyBorder="1" applyAlignment="1">
      <alignment horizontal="center"/>
    </xf>
    <xf numFmtId="8" fontId="4" fillId="12" borderId="3" xfId="1" applyNumberFormat="1" applyFont="1" applyFill="1" applyBorder="1" applyAlignment="1">
      <alignment horizontal="center"/>
    </xf>
    <xf numFmtId="0" fontId="8" fillId="11" borderId="2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 wrapText="1"/>
    </xf>
    <xf numFmtId="0" fontId="4" fillId="0" borderId="0" xfId="1" applyFont="1" applyFill="1" applyAlignment="1" applyProtection="1">
      <alignment horizontal="center" vertical="center"/>
    </xf>
    <xf numFmtId="0" fontId="3" fillId="6" borderId="0" xfId="1" applyFont="1" applyFill="1" applyAlignment="1" applyProtection="1">
      <alignment horizontal="center"/>
    </xf>
    <xf numFmtId="0" fontId="8" fillId="6" borderId="4" xfId="1" applyFont="1" applyFill="1" applyBorder="1" applyAlignment="1" applyProtection="1">
      <alignment horizontal="left" vertical="center"/>
    </xf>
    <xf numFmtId="0" fontId="8" fillId="0" borderId="3" xfId="1" applyFont="1" applyFill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9" fontId="8" fillId="0" borderId="3" xfId="1" applyNumberFormat="1" applyFont="1" applyFill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/>
    </xf>
    <xf numFmtId="9" fontId="8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164" fontId="13" fillId="0" borderId="14" xfId="1" applyNumberFormat="1" applyFont="1" applyFill="1" applyBorder="1" applyAlignment="1">
      <alignment horizontal="left"/>
    </xf>
    <xf numFmtId="0" fontId="3" fillId="0" borderId="15" xfId="1" applyFont="1" applyBorder="1"/>
    <xf numFmtId="0" fontId="3" fillId="0" borderId="16" xfId="1" applyFont="1" applyBorder="1"/>
    <xf numFmtId="0" fontId="3" fillId="0" borderId="17" xfId="1" applyFont="1" applyBorder="1"/>
    <xf numFmtId="0" fontId="3" fillId="0" borderId="18" xfId="1" applyFont="1" applyBorder="1"/>
    <xf numFmtId="0" fontId="3" fillId="0" borderId="19" xfId="1" applyFont="1" applyBorder="1"/>
    <xf numFmtId="0" fontId="3" fillId="0" borderId="20" xfId="1" applyFont="1" applyBorder="1"/>
    <xf numFmtId="0" fontId="3" fillId="0" borderId="21" xfId="1" applyFont="1" applyBorder="1"/>
    <xf numFmtId="0" fontId="8" fillId="0" borderId="0" xfId="1" applyFont="1" applyFill="1" applyBorder="1" applyAlignment="1" applyProtection="1">
      <alignment horizontal="center"/>
    </xf>
    <xf numFmtId="0" fontId="26" fillId="0" borderId="6" xfId="1" applyFont="1" applyBorder="1" applyAlignment="1">
      <alignment horizontal="center" wrapText="1"/>
    </xf>
    <xf numFmtId="0" fontId="3" fillId="0" borderId="9" xfId="1" applyFont="1" applyBorder="1" applyAlignment="1">
      <alignment horizontal="center"/>
    </xf>
    <xf numFmtId="0" fontId="23" fillId="0" borderId="0" xfId="1" applyFont="1" applyAlignment="1">
      <alignment horizontal="center"/>
    </xf>
    <xf numFmtId="0" fontId="8" fillId="11" borderId="3" xfId="1" applyFont="1" applyFill="1" applyBorder="1" applyAlignment="1">
      <alignment horizontal="right"/>
    </xf>
    <xf numFmtId="8" fontId="4" fillId="0" borderId="3" xfId="1" applyNumberFormat="1" applyFont="1" applyBorder="1" applyAlignment="1">
      <alignment horizontal="center"/>
    </xf>
    <xf numFmtId="0" fontId="5" fillId="0" borderId="0" xfId="1" applyFont="1" applyBorder="1" applyAlignment="1" applyProtection="1">
      <alignment horizontal="left"/>
    </xf>
    <xf numFmtId="0" fontId="4" fillId="0" borderId="0" xfId="1" applyFont="1" applyFill="1" applyAlignment="1" applyProtection="1">
      <alignment horizontal="left" vertical="center"/>
    </xf>
    <xf numFmtId="0" fontId="5" fillId="0" borderId="0" xfId="1" applyFont="1" applyFill="1" applyAlignment="1" applyProtection="1">
      <alignment horizontal="center"/>
    </xf>
    <xf numFmtId="0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3" fillId="0" borderId="0" xfId="1" applyNumberFormat="1" applyFont="1" applyFill="1" applyAlignment="1" applyProtection="1">
      <alignment horizontal="center"/>
    </xf>
    <xf numFmtId="0" fontId="5" fillId="0" borderId="0" xfId="1" applyFont="1" applyFill="1" applyAlignment="1" applyProtection="1">
      <alignment horizontal="center" wrapText="1"/>
    </xf>
    <xf numFmtId="165" fontId="5" fillId="0" borderId="0" xfId="1" applyNumberFormat="1" applyFont="1" applyFill="1" applyAlignment="1" applyProtection="1">
      <alignment horizontal="center"/>
    </xf>
    <xf numFmtId="1" fontId="3" fillId="0" borderId="0" xfId="1" applyNumberFormat="1" applyFont="1" applyFill="1" applyAlignment="1" applyProtection="1">
      <alignment horizontal="center"/>
    </xf>
    <xf numFmtId="0" fontId="3" fillId="13" borderId="3" xfId="1" applyFont="1" applyFill="1" applyBorder="1" applyProtection="1">
      <protection locked="0"/>
    </xf>
    <xf numFmtId="0" fontId="11" fillId="3" borderId="1" xfId="0" applyFont="1" applyFill="1" applyBorder="1" applyAlignment="1" applyProtection="1">
      <alignment horizontal="left"/>
      <protection locked="0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166" fontId="14" fillId="0" borderId="3" xfId="1" applyNumberFormat="1" applyFont="1" applyBorder="1" applyAlignment="1">
      <alignment horizontal="center"/>
    </xf>
    <xf numFmtId="164" fontId="15" fillId="0" borderId="9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9" fontId="8" fillId="3" borderId="3" xfId="1" applyNumberFormat="1" applyFont="1" applyFill="1" applyBorder="1" applyAlignment="1" applyProtection="1">
      <alignment horizontal="center" vertical="center"/>
      <protection locked="0"/>
    </xf>
    <xf numFmtId="0" fontId="27" fillId="10" borderId="0" xfId="1" applyFont="1" applyFill="1" applyBorder="1" applyAlignment="1">
      <alignment vertical="center"/>
    </xf>
    <xf numFmtId="0" fontId="28" fillId="10" borderId="0" xfId="1" applyFont="1" applyFill="1" applyBorder="1" applyAlignment="1">
      <alignment vertical="center"/>
    </xf>
    <xf numFmtId="164" fontId="3" fillId="0" borderId="0" xfId="1" applyNumberFormat="1" applyFont="1"/>
    <xf numFmtId="9" fontId="3" fillId="0" borderId="0" xfId="1" applyNumberFormat="1" applyFont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right" vertical="center"/>
    </xf>
    <xf numFmtId="164" fontId="5" fillId="5" borderId="10" xfId="1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/>
    </xf>
    <xf numFmtId="6" fontId="3" fillId="0" borderId="8" xfId="1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right" vertical="center"/>
    </xf>
    <xf numFmtId="164" fontId="29" fillId="5" borderId="3" xfId="1" applyNumberFormat="1" applyFont="1" applyFill="1" applyBorder="1" applyAlignment="1">
      <alignment horizontal="center" vertical="center"/>
    </xf>
    <xf numFmtId="0" fontId="18" fillId="10" borderId="0" xfId="0" applyFont="1" applyFill="1" applyAlignment="1">
      <alignment vertical="center"/>
    </xf>
    <xf numFmtId="0" fontId="4" fillId="15" borderId="9" xfId="1" applyFont="1" applyFill="1" applyBorder="1" applyAlignment="1" applyProtection="1">
      <alignment horizontal="center" vertical="center"/>
    </xf>
    <xf numFmtId="0" fontId="4" fillId="16" borderId="9" xfId="1" applyFont="1" applyFill="1" applyBorder="1" applyAlignment="1" applyProtection="1">
      <alignment horizontal="center" vertical="center"/>
    </xf>
    <xf numFmtId="0" fontId="4" fillId="5" borderId="9" xfId="1" applyFont="1" applyFill="1" applyBorder="1" applyAlignment="1" applyProtection="1">
      <alignment horizontal="center" vertical="center"/>
    </xf>
    <xf numFmtId="0" fontId="4" fillId="14" borderId="9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>
      <alignment horizontal="center" wrapText="1"/>
    </xf>
  </cellXfs>
  <cellStyles count="5">
    <cellStyle name="Hyperlink" xfId="2" builtinId="8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colors>
    <mruColors>
      <color rgb="FFFFCCCC"/>
      <color rgb="FFFFCC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ms.usda.gov/mnreports/lm_ct100.tx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ms.usda.gov/mnreports/lm_ct100.tx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ms.usda.gov/mnreports/lm_ct100.tx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ms.usda.gov/mnreports/lm_ct100.tx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ms.usda.gov/mnreports/lm_ct100.tx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ms.usda.gov/mnreports/lm_ct100.t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40" zoomScale="70" zoomScaleNormal="70" workbookViewId="0">
      <selection activeCell="C5" sqref="C5"/>
    </sheetView>
  </sheetViews>
  <sheetFormatPr defaultRowHeight="14.4" x14ac:dyDescent="0.3"/>
  <cols>
    <col min="1" max="1" width="4.5546875" customWidth="1"/>
    <col min="2" max="2" width="31.21875" customWidth="1"/>
    <col min="3" max="3" width="20.6640625" customWidth="1"/>
    <col min="4" max="4" width="16.88671875" customWidth="1"/>
    <col min="5" max="5" width="22.109375" customWidth="1"/>
    <col min="6" max="6" width="16.21875" customWidth="1"/>
    <col min="7" max="7" width="11.109375" customWidth="1"/>
  </cols>
  <sheetData>
    <row r="1" spans="1:13" ht="78.599999999999994" customHeight="1" x14ac:dyDescent="0.3">
      <c r="B1" s="233" t="s">
        <v>216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s="1" customFormat="1" ht="24.6" customHeight="1" x14ac:dyDescent="0.3">
      <c r="A2" s="38"/>
      <c r="B2" s="73" t="s">
        <v>1</v>
      </c>
      <c r="C2" s="74" t="s">
        <v>160</v>
      </c>
      <c r="D2" s="5"/>
      <c r="E2" s="5"/>
      <c r="F2" s="5"/>
      <c r="G2" s="38"/>
      <c r="H2" s="38"/>
      <c r="I2" s="38"/>
      <c r="J2" s="38"/>
    </row>
    <row r="3" spans="1:13" s="1" customFormat="1" ht="24.6" customHeight="1" x14ac:dyDescent="0.25">
      <c r="A3" s="38"/>
      <c r="B3" s="178"/>
      <c r="C3" s="180" t="s">
        <v>159</v>
      </c>
      <c r="D3" s="179"/>
      <c r="E3" s="179"/>
      <c r="F3" s="179"/>
      <c r="G3" s="179"/>
      <c r="H3" s="179"/>
      <c r="I3" s="179"/>
      <c r="J3" s="179"/>
    </row>
    <row r="4" spans="1:13" s="1" customFormat="1" ht="24.6" customHeight="1" x14ac:dyDescent="0.3">
      <c r="A4" s="38"/>
      <c r="B4" s="7"/>
      <c r="C4" s="182" t="s">
        <v>16</v>
      </c>
      <c r="D4" s="95"/>
    </row>
    <row r="5" spans="1:13" s="1" customFormat="1" ht="27" customHeight="1" x14ac:dyDescent="0.3">
      <c r="A5" s="38"/>
      <c r="B5" s="140" t="s">
        <v>139</v>
      </c>
      <c r="C5" s="159">
        <v>0</v>
      </c>
      <c r="D5" s="2" t="s">
        <v>99</v>
      </c>
    </row>
    <row r="6" spans="1:13" s="1" customFormat="1" ht="27" customHeight="1" x14ac:dyDescent="0.3">
      <c r="A6" s="38"/>
      <c r="B6" s="140"/>
      <c r="C6" s="184"/>
      <c r="D6" s="185"/>
      <c r="E6" s="2"/>
    </row>
    <row r="7" spans="1:13" s="17" customFormat="1" ht="26.4" customHeight="1" x14ac:dyDescent="0.3">
      <c r="A7" s="96"/>
      <c r="B7" s="73" t="s">
        <v>7</v>
      </c>
      <c r="C7" s="74" t="s">
        <v>167</v>
      </c>
      <c r="D7" s="5"/>
      <c r="E7" s="5"/>
      <c r="F7" s="5"/>
      <c r="G7" s="5"/>
      <c r="H7" s="41"/>
      <c r="I7" s="38"/>
      <c r="J7" s="38"/>
      <c r="K7" s="137"/>
      <c r="L7" s="137"/>
    </row>
    <row r="8" spans="1:13" s="1" customFormat="1" ht="34.799999999999997" customHeight="1" x14ac:dyDescent="0.3">
      <c r="A8" s="38"/>
      <c r="B8" s="17"/>
      <c r="C8" s="154" t="s">
        <v>16</v>
      </c>
      <c r="D8" s="197" t="s">
        <v>26</v>
      </c>
      <c r="E8" s="154" t="s">
        <v>166</v>
      </c>
      <c r="F8" s="177"/>
      <c r="G8" s="177"/>
      <c r="H8" s="17"/>
      <c r="I8" s="17"/>
      <c r="J8" s="17"/>
      <c r="K8" s="70"/>
      <c r="L8" s="70"/>
    </row>
    <row r="9" spans="1:13" s="17" customFormat="1" ht="21" customHeight="1" thickBot="1" x14ac:dyDescent="0.3">
      <c r="A9" s="96"/>
      <c r="B9" s="211" t="s">
        <v>163</v>
      </c>
      <c r="C9" s="145">
        <v>0</v>
      </c>
      <c r="D9" s="148">
        <f>C32</f>
        <v>0</v>
      </c>
      <c r="E9" s="135" t="e">
        <f t="shared" ref="E9:E31" si="0">C9/D9</f>
        <v>#DIV/0!</v>
      </c>
      <c r="F9" s="187"/>
      <c r="G9" s="24"/>
    </row>
    <row r="10" spans="1:13" s="17" customFormat="1" ht="22.2" customHeight="1" x14ac:dyDescent="0.3">
      <c r="A10" s="96"/>
      <c r="B10" s="211" t="s">
        <v>163</v>
      </c>
      <c r="C10" s="19">
        <v>0</v>
      </c>
      <c r="D10" s="149">
        <f>C32</f>
        <v>0</v>
      </c>
      <c r="E10" s="146" t="e">
        <f t="shared" si="0"/>
        <v>#DIV/0!</v>
      </c>
      <c r="F10" s="187"/>
      <c r="G10" s="188" t="s">
        <v>164</v>
      </c>
      <c r="H10" s="189"/>
      <c r="I10" s="189"/>
      <c r="J10" s="190"/>
    </row>
    <row r="11" spans="1:13" s="17" customFormat="1" ht="22.2" customHeight="1" x14ac:dyDescent="0.25">
      <c r="A11" s="96"/>
      <c r="B11" s="211" t="s">
        <v>163</v>
      </c>
      <c r="C11" s="19">
        <v>0</v>
      </c>
      <c r="D11" s="149">
        <f>C32</f>
        <v>0</v>
      </c>
      <c r="E11" s="146" t="e">
        <f t="shared" si="0"/>
        <v>#DIV/0!</v>
      </c>
      <c r="F11" s="187"/>
      <c r="G11" s="191" t="s">
        <v>27</v>
      </c>
      <c r="H11" s="75"/>
      <c r="I11" s="75"/>
      <c r="J11" s="192"/>
    </row>
    <row r="12" spans="1:13" s="17" customFormat="1" ht="22.2" customHeight="1" x14ac:dyDescent="0.25">
      <c r="A12" s="96"/>
      <c r="B12" s="211" t="s">
        <v>163</v>
      </c>
      <c r="C12" s="19">
        <v>0</v>
      </c>
      <c r="D12" s="149">
        <f>C32</f>
        <v>0</v>
      </c>
      <c r="E12" s="146" t="e">
        <f t="shared" si="0"/>
        <v>#DIV/0!</v>
      </c>
      <c r="F12" s="187"/>
      <c r="G12" s="191" t="s">
        <v>138</v>
      </c>
      <c r="H12" s="75"/>
      <c r="I12" s="75"/>
      <c r="J12" s="192"/>
    </row>
    <row r="13" spans="1:13" s="17" customFormat="1" ht="22.2" customHeight="1" x14ac:dyDescent="0.25">
      <c r="A13" s="96"/>
      <c r="B13" s="211" t="s">
        <v>163</v>
      </c>
      <c r="C13" s="19">
        <v>0</v>
      </c>
      <c r="D13" s="149">
        <f>C32</f>
        <v>0</v>
      </c>
      <c r="E13" s="146" t="e">
        <f t="shared" si="0"/>
        <v>#DIV/0!</v>
      </c>
      <c r="F13" s="187"/>
      <c r="G13" s="191" t="s">
        <v>133</v>
      </c>
      <c r="H13" s="75"/>
      <c r="I13" s="75"/>
      <c r="J13" s="192"/>
    </row>
    <row r="14" spans="1:13" s="17" customFormat="1" ht="22.2" customHeight="1" x14ac:dyDescent="0.25">
      <c r="A14" s="96"/>
      <c r="B14" s="211" t="s">
        <v>163</v>
      </c>
      <c r="C14" s="19">
        <v>0</v>
      </c>
      <c r="D14" s="149">
        <f>C32</f>
        <v>0</v>
      </c>
      <c r="E14" s="146" t="e">
        <f t="shared" si="0"/>
        <v>#DIV/0!</v>
      </c>
      <c r="F14" s="187"/>
      <c r="G14" s="191" t="s">
        <v>131</v>
      </c>
      <c r="H14" s="75"/>
      <c r="I14" s="75"/>
      <c r="J14" s="192"/>
    </row>
    <row r="15" spans="1:13" s="17" customFormat="1" ht="22.2" customHeight="1" x14ac:dyDescent="0.25">
      <c r="A15" s="96"/>
      <c r="B15" s="211" t="s">
        <v>163</v>
      </c>
      <c r="C15" s="19">
        <v>0</v>
      </c>
      <c r="D15" s="149">
        <f>C32</f>
        <v>0</v>
      </c>
      <c r="E15" s="146" t="e">
        <f t="shared" si="0"/>
        <v>#DIV/0!</v>
      </c>
      <c r="F15" s="187"/>
      <c r="G15" s="191" t="s">
        <v>134</v>
      </c>
      <c r="H15" s="75"/>
      <c r="I15" s="75"/>
      <c r="J15" s="192"/>
    </row>
    <row r="16" spans="1:13" s="17" customFormat="1" ht="22.2" customHeight="1" x14ac:dyDescent="0.25">
      <c r="A16" s="96"/>
      <c r="B16" s="211" t="s">
        <v>163</v>
      </c>
      <c r="C16" s="19">
        <v>0</v>
      </c>
      <c r="D16" s="149">
        <f>C32</f>
        <v>0</v>
      </c>
      <c r="E16" s="146" t="e">
        <f t="shared" si="0"/>
        <v>#DIV/0!</v>
      </c>
      <c r="F16" s="187"/>
      <c r="G16" s="191" t="s">
        <v>48</v>
      </c>
      <c r="H16" s="75"/>
      <c r="I16" s="75"/>
      <c r="J16" s="192"/>
    </row>
    <row r="17" spans="1:10" s="17" customFormat="1" ht="22.2" customHeight="1" x14ac:dyDescent="0.25">
      <c r="A17" s="96"/>
      <c r="B17" s="211" t="s">
        <v>163</v>
      </c>
      <c r="C17" s="19">
        <v>0</v>
      </c>
      <c r="D17" s="149">
        <f>C32</f>
        <v>0</v>
      </c>
      <c r="E17" s="146" t="e">
        <f t="shared" si="0"/>
        <v>#DIV/0!</v>
      </c>
      <c r="F17" s="187"/>
      <c r="G17" s="191" t="s">
        <v>49</v>
      </c>
      <c r="H17" s="75"/>
      <c r="I17" s="75"/>
      <c r="J17" s="192"/>
    </row>
    <row r="18" spans="1:10" s="17" customFormat="1" ht="22.2" customHeight="1" x14ac:dyDescent="0.25">
      <c r="A18" s="96"/>
      <c r="B18" s="211" t="s">
        <v>163</v>
      </c>
      <c r="C18" s="19">
        <v>0</v>
      </c>
      <c r="D18" s="149">
        <f>C32</f>
        <v>0</v>
      </c>
      <c r="E18" s="146" t="e">
        <f t="shared" si="0"/>
        <v>#DIV/0!</v>
      </c>
      <c r="F18" s="187"/>
      <c r="G18" s="191" t="s">
        <v>132</v>
      </c>
      <c r="H18" s="75"/>
      <c r="I18" s="75"/>
      <c r="J18" s="192"/>
    </row>
    <row r="19" spans="1:10" s="17" customFormat="1" ht="22.2" customHeight="1" x14ac:dyDescent="0.25">
      <c r="A19" s="96"/>
      <c r="B19" s="211" t="s">
        <v>163</v>
      </c>
      <c r="C19" s="19">
        <v>0</v>
      </c>
      <c r="D19" s="149">
        <f>C32</f>
        <v>0</v>
      </c>
      <c r="E19" s="146" t="e">
        <f t="shared" si="0"/>
        <v>#DIV/0!</v>
      </c>
      <c r="F19" s="187"/>
      <c r="G19" s="191" t="s">
        <v>50</v>
      </c>
      <c r="H19" s="75"/>
      <c r="I19" s="75"/>
      <c r="J19" s="192"/>
    </row>
    <row r="20" spans="1:10" s="17" customFormat="1" ht="22.2" customHeight="1" x14ac:dyDescent="0.25">
      <c r="A20" s="96"/>
      <c r="B20" s="211" t="s">
        <v>163</v>
      </c>
      <c r="C20" s="19">
        <v>0</v>
      </c>
      <c r="D20" s="149">
        <f>C32</f>
        <v>0</v>
      </c>
      <c r="E20" s="146" t="e">
        <f t="shared" si="0"/>
        <v>#DIV/0!</v>
      </c>
      <c r="F20" s="187"/>
      <c r="G20" s="191" t="s">
        <v>135</v>
      </c>
      <c r="H20" s="75"/>
      <c r="I20" s="75"/>
      <c r="J20" s="192"/>
    </row>
    <row r="21" spans="1:10" s="17" customFormat="1" ht="22.2" customHeight="1" x14ac:dyDescent="0.25">
      <c r="A21" s="96"/>
      <c r="B21" s="211" t="s">
        <v>163</v>
      </c>
      <c r="C21" s="19">
        <v>0</v>
      </c>
      <c r="D21" s="149">
        <f>C32</f>
        <v>0</v>
      </c>
      <c r="E21" s="146" t="e">
        <f t="shared" si="0"/>
        <v>#DIV/0!</v>
      </c>
      <c r="F21" s="187"/>
      <c r="G21" s="191" t="s">
        <v>136</v>
      </c>
      <c r="H21" s="75"/>
      <c r="I21" s="75"/>
      <c r="J21" s="192"/>
    </row>
    <row r="22" spans="1:10" s="17" customFormat="1" ht="22.2" customHeight="1" thickBot="1" x14ac:dyDescent="0.3">
      <c r="A22" s="96"/>
      <c r="B22" s="211" t="s">
        <v>163</v>
      </c>
      <c r="C22" s="19">
        <v>0</v>
      </c>
      <c r="D22" s="149">
        <f>C32</f>
        <v>0</v>
      </c>
      <c r="E22" s="146" t="e">
        <f t="shared" si="0"/>
        <v>#DIV/0!</v>
      </c>
      <c r="F22" s="187"/>
      <c r="G22" s="193" t="s">
        <v>137</v>
      </c>
      <c r="H22" s="194"/>
      <c r="I22" s="194"/>
      <c r="J22" s="195"/>
    </row>
    <row r="23" spans="1:10" s="17" customFormat="1" ht="22.2" customHeight="1" x14ac:dyDescent="0.25">
      <c r="A23" s="96"/>
      <c r="B23" s="211" t="s">
        <v>163</v>
      </c>
      <c r="C23" s="19">
        <v>0</v>
      </c>
      <c r="D23" s="149">
        <f>C32</f>
        <v>0</v>
      </c>
      <c r="E23" s="146" t="e">
        <f t="shared" si="0"/>
        <v>#DIV/0!</v>
      </c>
      <c r="F23" s="187"/>
      <c r="G23" s="24"/>
    </row>
    <row r="24" spans="1:10" s="17" customFormat="1" ht="22.2" customHeight="1" x14ac:dyDescent="0.25">
      <c r="A24" s="96"/>
      <c r="B24" s="211" t="s">
        <v>163</v>
      </c>
      <c r="C24" s="19">
        <v>0</v>
      </c>
      <c r="D24" s="149">
        <f>C32</f>
        <v>0</v>
      </c>
      <c r="E24" s="146" t="e">
        <f t="shared" si="0"/>
        <v>#DIV/0!</v>
      </c>
      <c r="F24" s="187"/>
      <c r="G24" s="24"/>
    </row>
    <row r="25" spans="1:10" s="17" customFormat="1" ht="22.2" customHeight="1" x14ac:dyDescent="0.25">
      <c r="A25" s="96"/>
      <c r="B25" s="211" t="s">
        <v>163</v>
      </c>
      <c r="C25" s="19">
        <v>0</v>
      </c>
      <c r="D25" s="149">
        <f>C32</f>
        <v>0</v>
      </c>
      <c r="E25" s="146" t="e">
        <f t="shared" si="0"/>
        <v>#DIV/0!</v>
      </c>
      <c r="F25" s="187"/>
      <c r="G25" s="24"/>
    </row>
    <row r="26" spans="1:10" s="17" customFormat="1" ht="22.2" customHeight="1" x14ac:dyDescent="0.25">
      <c r="A26" s="96"/>
      <c r="B26" s="211" t="s">
        <v>163</v>
      </c>
      <c r="C26" s="19">
        <v>0</v>
      </c>
      <c r="D26" s="149">
        <f>C32</f>
        <v>0</v>
      </c>
      <c r="E26" s="146" t="e">
        <f t="shared" si="0"/>
        <v>#DIV/0!</v>
      </c>
      <c r="F26" s="187"/>
      <c r="G26" s="24"/>
    </row>
    <row r="27" spans="1:10" s="17" customFormat="1" ht="22.2" customHeight="1" x14ac:dyDescent="0.25">
      <c r="A27" s="96"/>
      <c r="B27" s="211" t="s">
        <v>163</v>
      </c>
      <c r="C27" s="19">
        <v>0</v>
      </c>
      <c r="D27" s="149">
        <f>C32</f>
        <v>0</v>
      </c>
      <c r="E27" s="146" t="e">
        <f t="shared" si="0"/>
        <v>#DIV/0!</v>
      </c>
      <c r="F27" s="187"/>
      <c r="G27" s="24"/>
    </row>
    <row r="28" spans="1:10" s="17" customFormat="1" ht="22.2" customHeight="1" x14ac:dyDescent="0.25">
      <c r="A28" s="96"/>
      <c r="B28" s="211" t="s">
        <v>163</v>
      </c>
      <c r="C28" s="19">
        <v>0</v>
      </c>
      <c r="D28" s="149">
        <f>C32</f>
        <v>0</v>
      </c>
      <c r="E28" s="146" t="e">
        <f t="shared" si="0"/>
        <v>#DIV/0!</v>
      </c>
      <c r="F28" s="187"/>
      <c r="G28" s="24"/>
    </row>
    <row r="29" spans="1:10" s="17" customFormat="1" ht="22.2" customHeight="1" x14ac:dyDescent="0.25">
      <c r="A29" s="96"/>
      <c r="B29" s="211" t="s">
        <v>163</v>
      </c>
      <c r="C29" s="19">
        <v>0</v>
      </c>
      <c r="D29" s="149">
        <f>C32</f>
        <v>0</v>
      </c>
      <c r="E29" s="146" t="e">
        <f t="shared" si="0"/>
        <v>#DIV/0!</v>
      </c>
      <c r="F29" s="187"/>
      <c r="G29" s="24"/>
    </row>
    <row r="30" spans="1:10" s="17" customFormat="1" ht="22.2" customHeight="1" x14ac:dyDescent="0.25">
      <c r="A30" s="96"/>
      <c r="B30" s="211" t="s">
        <v>163</v>
      </c>
      <c r="C30" s="19">
        <v>0</v>
      </c>
      <c r="D30" s="149">
        <f>C32</f>
        <v>0</v>
      </c>
      <c r="E30" s="146" t="e">
        <f t="shared" si="0"/>
        <v>#DIV/0!</v>
      </c>
      <c r="F30" s="187"/>
      <c r="G30" s="24"/>
      <c r="H30" s="75"/>
      <c r="I30" s="75"/>
      <c r="J30" s="75"/>
    </row>
    <row r="31" spans="1:10" s="17" customFormat="1" ht="22.2" customHeight="1" x14ac:dyDescent="0.25">
      <c r="A31" s="96"/>
      <c r="B31" s="211" t="s">
        <v>163</v>
      </c>
      <c r="C31" s="19">
        <v>0</v>
      </c>
      <c r="D31" s="150">
        <f>C32</f>
        <v>0</v>
      </c>
      <c r="E31" s="146" t="e">
        <f t="shared" si="0"/>
        <v>#DIV/0!</v>
      </c>
      <c r="F31" s="187"/>
      <c r="G31" s="24"/>
      <c r="H31" s="75"/>
      <c r="I31" s="75"/>
      <c r="J31" s="75"/>
    </row>
    <row r="32" spans="1:10" s="17" customFormat="1" ht="30.6" customHeight="1" x14ac:dyDescent="0.3">
      <c r="A32" s="96"/>
      <c r="B32" s="21" t="s">
        <v>165</v>
      </c>
      <c r="C32" s="22">
        <f>SUM(C9:C31)</f>
        <v>0</v>
      </c>
      <c r="D32" s="18"/>
      <c r="E32" s="20" t="e">
        <f>SUM(E9:E31)</f>
        <v>#DIV/0!</v>
      </c>
      <c r="F32" s="44"/>
      <c r="G32" s="186"/>
      <c r="H32" s="75"/>
      <c r="I32" s="75"/>
      <c r="J32" s="75"/>
    </row>
    <row r="33" spans="1:10" s="1" customFormat="1" ht="27" customHeight="1" x14ac:dyDescent="0.3">
      <c r="A33" s="38"/>
      <c r="B33" s="140"/>
      <c r="C33" s="196"/>
      <c r="D33" s="185"/>
      <c r="E33" s="101"/>
      <c r="F33" s="70"/>
      <c r="G33" s="70"/>
      <c r="H33" s="70"/>
      <c r="I33" s="70"/>
    </row>
    <row r="34" spans="1:10" s="1" customFormat="1" ht="24.6" customHeight="1" x14ac:dyDescent="0.3">
      <c r="A34" s="38"/>
      <c r="B34" s="73" t="s">
        <v>17</v>
      </c>
      <c r="C34" s="74" t="s">
        <v>161</v>
      </c>
      <c r="D34" s="5"/>
      <c r="E34" s="5"/>
      <c r="F34" s="5"/>
      <c r="G34" s="38"/>
      <c r="H34" s="38"/>
      <c r="I34" s="38"/>
      <c r="J34" s="38"/>
    </row>
    <row r="35" spans="1:10" s="1" customFormat="1" ht="24.6" customHeight="1" x14ac:dyDescent="0.3">
      <c r="A35" s="38"/>
      <c r="B35" s="7"/>
      <c r="C35" s="182" t="s">
        <v>16</v>
      </c>
    </row>
    <row r="36" spans="1:10" s="1" customFormat="1" ht="27" customHeight="1" x14ac:dyDescent="0.3">
      <c r="A36" s="38"/>
      <c r="B36" s="140" t="s">
        <v>139</v>
      </c>
      <c r="C36" s="181">
        <f>C5</f>
        <v>0</v>
      </c>
      <c r="D36" s="202" t="s">
        <v>169</v>
      </c>
      <c r="E36" s="2"/>
    </row>
    <row r="37" spans="1:10" s="1" customFormat="1" ht="27" customHeight="1" x14ac:dyDescent="0.3">
      <c r="A37" s="38"/>
      <c r="B37" s="140" t="s">
        <v>162</v>
      </c>
      <c r="C37" s="158">
        <f>C32</f>
        <v>0</v>
      </c>
      <c r="D37" s="183" t="e">
        <f>C37/C36</f>
        <v>#DIV/0!</v>
      </c>
      <c r="E37" s="2"/>
    </row>
    <row r="38" spans="1:10" ht="28.2" customHeight="1" x14ac:dyDescent="0.3">
      <c r="A38" s="66"/>
      <c r="D38" s="33"/>
    </row>
    <row r="39" spans="1:10" s="1" customFormat="1" ht="22.8" customHeight="1" x14ac:dyDescent="0.3">
      <c r="A39" s="38"/>
      <c r="B39" s="73" t="s">
        <v>171</v>
      </c>
      <c r="C39" s="74" t="s">
        <v>199</v>
      </c>
      <c r="D39" s="5"/>
      <c r="E39" s="11"/>
      <c r="F39" s="11"/>
      <c r="G39" s="38"/>
      <c r="H39" s="38"/>
      <c r="I39" s="38"/>
      <c r="J39" s="38"/>
    </row>
    <row r="40" spans="1:10" s="70" customFormat="1" ht="15" customHeight="1" x14ac:dyDescent="0.3">
      <c r="A40" s="38"/>
      <c r="B40" s="178"/>
      <c r="C40" s="203"/>
      <c r="D40" s="204"/>
    </row>
    <row r="41" spans="1:10" s="70" customFormat="1" ht="21" customHeight="1" x14ac:dyDescent="0.3">
      <c r="A41" s="38"/>
      <c r="B41" s="234" t="s">
        <v>172</v>
      </c>
      <c r="C41" s="234"/>
      <c r="D41" s="204"/>
      <c r="E41" s="237" t="s">
        <v>191</v>
      </c>
      <c r="F41" s="237"/>
    </row>
    <row r="42" spans="1:10" s="1" customFormat="1" ht="21" customHeight="1" x14ac:dyDescent="0.3">
      <c r="A42" s="38"/>
      <c r="B42" s="204" t="s">
        <v>173</v>
      </c>
      <c r="C42" s="208" t="s">
        <v>18</v>
      </c>
      <c r="D42" s="208"/>
      <c r="E42" s="204" t="s">
        <v>173</v>
      </c>
      <c r="F42" s="208" t="s">
        <v>18</v>
      </c>
      <c r="G42" s="70"/>
      <c r="H42" s="70"/>
    </row>
    <row r="43" spans="1:10" s="1" customFormat="1" ht="21" customHeight="1" x14ac:dyDescent="0.25">
      <c r="A43" s="38"/>
      <c r="B43" s="101" t="s">
        <v>19</v>
      </c>
      <c r="C43" s="207">
        <v>0.26</v>
      </c>
      <c r="D43" s="210"/>
      <c r="E43" s="70" t="s">
        <v>194</v>
      </c>
      <c r="F43" s="207">
        <v>0.24</v>
      </c>
      <c r="G43" s="70"/>
      <c r="H43" s="70"/>
    </row>
    <row r="44" spans="1:10" s="1" customFormat="1" ht="21" customHeight="1" x14ac:dyDescent="0.25">
      <c r="A44" s="38"/>
      <c r="B44" s="101" t="s">
        <v>20</v>
      </c>
      <c r="C44" s="207">
        <v>9.5000000000000001E-2</v>
      </c>
      <c r="D44" s="210"/>
      <c r="E44" s="70" t="s">
        <v>195</v>
      </c>
      <c r="F44" s="207">
        <v>0.19</v>
      </c>
      <c r="G44" s="70"/>
      <c r="H44" s="70"/>
    </row>
    <row r="45" spans="1:10" s="1" customFormat="1" ht="21" customHeight="1" x14ac:dyDescent="0.25">
      <c r="A45" s="38"/>
      <c r="B45" s="101" t="s">
        <v>21</v>
      </c>
      <c r="C45" s="207">
        <v>0.1</v>
      </c>
      <c r="D45" s="210"/>
      <c r="E45" s="70" t="s">
        <v>179</v>
      </c>
      <c r="F45" s="207">
        <v>0.18</v>
      </c>
      <c r="G45" s="70"/>
      <c r="H45" s="70"/>
    </row>
    <row r="46" spans="1:10" s="1" customFormat="1" ht="21" customHeight="1" x14ac:dyDescent="0.25">
      <c r="A46" s="38"/>
      <c r="B46" s="101" t="s">
        <v>186</v>
      </c>
      <c r="C46" s="207">
        <v>0.01</v>
      </c>
      <c r="D46" s="210"/>
      <c r="E46" s="70" t="s">
        <v>196</v>
      </c>
      <c r="F46" s="207">
        <v>0.09</v>
      </c>
      <c r="G46" s="70"/>
      <c r="H46" s="70"/>
    </row>
    <row r="47" spans="1:10" s="1" customFormat="1" ht="21" customHeight="1" x14ac:dyDescent="0.25">
      <c r="A47" s="38"/>
      <c r="B47" s="101" t="s">
        <v>22</v>
      </c>
      <c r="C47" s="207">
        <v>0.27</v>
      </c>
      <c r="D47" s="210"/>
      <c r="E47" s="70" t="s">
        <v>197</v>
      </c>
      <c r="F47" s="207">
        <v>0.08</v>
      </c>
      <c r="G47" s="70"/>
      <c r="H47" s="70"/>
    </row>
    <row r="48" spans="1:10" s="1" customFormat="1" ht="21" customHeight="1" x14ac:dyDescent="0.25">
      <c r="A48" s="38"/>
      <c r="B48" s="101" t="s">
        <v>23</v>
      </c>
      <c r="C48" s="207">
        <v>9.5000000000000001E-2</v>
      </c>
      <c r="D48" s="210"/>
      <c r="E48" s="70" t="s">
        <v>198</v>
      </c>
      <c r="F48" s="207">
        <v>0.22</v>
      </c>
      <c r="G48" s="70"/>
      <c r="H48" s="70"/>
    </row>
    <row r="49" spans="1:8" s="1" customFormat="1" ht="21" customHeight="1" x14ac:dyDescent="0.3">
      <c r="A49" s="38"/>
      <c r="B49" s="101" t="s">
        <v>24</v>
      </c>
      <c r="C49" s="207">
        <v>0.08</v>
      </c>
      <c r="D49" s="210"/>
      <c r="E49" s="204" t="s">
        <v>5</v>
      </c>
      <c r="F49" s="209">
        <f>SUM(F43:F48)</f>
        <v>0.99999999999999989</v>
      </c>
      <c r="G49" s="70"/>
      <c r="H49" s="70"/>
    </row>
    <row r="50" spans="1:8" s="1" customFormat="1" ht="21" customHeight="1" x14ac:dyDescent="0.25">
      <c r="A50" s="38"/>
      <c r="B50" s="101" t="s">
        <v>25</v>
      </c>
      <c r="C50" s="207">
        <v>0.09</v>
      </c>
      <c r="D50" s="210"/>
      <c r="E50" s="70"/>
      <c r="F50" s="207"/>
      <c r="G50" s="70"/>
      <c r="H50" s="70"/>
    </row>
    <row r="51" spans="1:8" s="1" customFormat="1" ht="21" customHeight="1" x14ac:dyDescent="0.3">
      <c r="A51" s="38"/>
      <c r="B51" s="204" t="s">
        <v>5</v>
      </c>
      <c r="C51" s="209">
        <f>SUM(C43:C50)</f>
        <v>0.99999999999999989</v>
      </c>
      <c r="D51" s="204"/>
      <c r="E51" s="70"/>
      <c r="F51" s="207"/>
      <c r="G51" s="70"/>
      <c r="H51" s="70"/>
    </row>
    <row r="52" spans="1:8" ht="20.399999999999999" customHeight="1" x14ac:dyDescent="0.3">
      <c r="A52" s="66"/>
      <c r="B52" s="101" t="s">
        <v>192</v>
      </c>
      <c r="C52" s="89"/>
      <c r="D52" s="89"/>
      <c r="E52" s="101" t="s">
        <v>193</v>
      </c>
      <c r="F52" s="89"/>
      <c r="G52" s="89"/>
      <c r="H52" s="89"/>
    </row>
    <row r="53" spans="1:8" ht="28.8" customHeight="1" x14ac:dyDescent="0.3">
      <c r="A53" s="66"/>
    </row>
    <row r="54" spans="1:8" ht="25.2" customHeight="1" x14ac:dyDescent="0.3">
      <c r="A54" s="66"/>
      <c r="B54" s="235" t="s">
        <v>174</v>
      </c>
      <c r="C54" s="235"/>
      <c r="E54" s="236" t="s">
        <v>181</v>
      </c>
      <c r="F54" s="236"/>
    </row>
    <row r="55" spans="1:8" ht="22.2" customHeight="1" x14ac:dyDescent="0.3">
      <c r="A55" s="66"/>
      <c r="B55" s="7" t="s">
        <v>173</v>
      </c>
      <c r="C55" s="12" t="s">
        <v>18</v>
      </c>
      <c r="E55" s="7" t="s">
        <v>173</v>
      </c>
      <c r="F55" s="12" t="s">
        <v>18</v>
      </c>
    </row>
    <row r="56" spans="1:8" ht="22.2" customHeight="1" x14ac:dyDescent="0.3">
      <c r="A56" s="66"/>
      <c r="B56" s="2" t="s">
        <v>175</v>
      </c>
      <c r="C56" s="13">
        <v>0.26</v>
      </c>
      <c r="E56" s="2" t="s">
        <v>182</v>
      </c>
      <c r="F56" s="13">
        <v>0.17199999999999999</v>
      </c>
      <c r="G56" s="205"/>
      <c r="H56" s="13"/>
    </row>
    <row r="57" spans="1:8" ht="22.2" customHeight="1" x14ac:dyDescent="0.3">
      <c r="A57" s="66"/>
      <c r="B57" s="2" t="s">
        <v>176</v>
      </c>
      <c r="C57" s="13">
        <v>7.4999999999999997E-2</v>
      </c>
      <c r="E57" s="2" t="s">
        <v>183</v>
      </c>
      <c r="F57" s="13">
        <v>7.4999999999999997E-2</v>
      </c>
      <c r="G57" s="205"/>
      <c r="H57" s="13"/>
    </row>
    <row r="58" spans="1:8" ht="22.2" customHeight="1" x14ac:dyDescent="0.3">
      <c r="A58" s="66"/>
      <c r="B58" s="2" t="s">
        <v>177</v>
      </c>
      <c r="C58" s="13">
        <v>0.17</v>
      </c>
      <c r="E58" s="2" t="s">
        <v>184</v>
      </c>
      <c r="F58" s="13">
        <v>6.5000000000000002E-2</v>
      </c>
      <c r="G58" s="205"/>
      <c r="H58" s="13"/>
    </row>
    <row r="59" spans="1:8" ht="22.2" customHeight="1" x14ac:dyDescent="0.3">
      <c r="A59" s="66"/>
      <c r="B59" s="2" t="s">
        <v>178</v>
      </c>
      <c r="C59" s="13">
        <v>0.35</v>
      </c>
      <c r="E59" s="2" t="s">
        <v>186</v>
      </c>
      <c r="F59" s="13">
        <v>0.17199999999999999</v>
      </c>
      <c r="G59" s="205"/>
      <c r="H59" s="13"/>
    </row>
    <row r="60" spans="1:8" ht="22.2" customHeight="1" x14ac:dyDescent="0.3">
      <c r="A60" s="66"/>
      <c r="B60" s="2" t="s">
        <v>179</v>
      </c>
      <c r="C60" s="13">
        <v>0.09</v>
      </c>
      <c r="E60" s="2" t="s">
        <v>185</v>
      </c>
      <c r="F60" s="13">
        <v>0.111</v>
      </c>
      <c r="G60" s="205"/>
      <c r="H60" s="13"/>
    </row>
    <row r="61" spans="1:8" ht="22.2" customHeight="1" x14ac:dyDescent="0.3">
      <c r="A61" s="66"/>
      <c r="B61" s="2" t="s">
        <v>180</v>
      </c>
      <c r="C61" s="13">
        <v>0.03</v>
      </c>
      <c r="E61" s="2" t="s">
        <v>187</v>
      </c>
      <c r="F61" s="13">
        <v>8.8999999999999996E-2</v>
      </c>
      <c r="G61" s="205"/>
      <c r="H61" s="13"/>
    </row>
    <row r="62" spans="1:8" ht="22.2" customHeight="1" x14ac:dyDescent="0.3">
      <c r="A62" s="66"/>
      <c r="B62" s="2" t="s">
        <v>185</v>
      </c>
      <c r="C62" s="13">
        <v>2.5000000000000001E-2</v>
      </c>
      <c r="E62" s="2" t="s">
        <v>188</v>
      </c>
      <c r="F62" s="13">
        <v>7.6999999999999999E-2</v>
      </c>
      <c r="G62" s="205"/>
      <c r="H62" s="13"/>
    </row>
    <row r="63" spans="1:8" ht="22.2" customHeight="1" x14ac:dyDescent="0.3">
      <c r="A63" s="66"/>
      <c r="B63" s="7" t="s">
        <v>5</v>
      </c>
      <c r="C63" s="15">
        <f>SUM(C56:C62)</f>
        <v>1</v>
      </c>
      <c r="E63" s="101" t="s">
        <v>189</v>
      </c>
      <c r="F63" s="207">
        <v>7.6999999999999999E-2</v>
      </c>
      <c r="G63" s="205"/>
      <c r="H63" s="13"/>
    </row>
    <row r="64" spans="1:8" ht="22.2" customHeight="1" x14ac:dyDescent="0.3">
      <c r="A64" s="66"/>
      <c r="B64" s="1"/>
      <c r="C64" s="1"/>
      <c r="E64" s="2" t="s">
        <v>190</v>
      </c>
      <c r="F64" s="13">
        <v>0.16200000000000001</v>
      </c>
      <c r="G64" s="205"/>
      <c r="H64" s="13"/>
    </row>
    <row r="65" spans="1:8" ht="22.2" customHeight="1" x14ac:dyDescent="0.3">
      <c r="A65" s="66"/>
      <c r="E65" s="7" t="s">
        <v>5</v>
      </c>
      <c r="F65" s="15">
        <f>SUM(F56:F64)</f>
        <v>0.99999999999999989</v>
      </c>
      <c r="G65" s="205"/>
      <c r="H65" s="206"/>
    </row>
  </sheetData>
  <sheetProtection sheet="1" objects="1" scenarios="1" selectLockedCells="1"/>
  <mergeCells count="4">
    <mergeCell ref="B41:C41"/>
    <mergeCell ref="B54:C54"/>
    <mergeCell ref="E54:F54"/>
    <mergeCell ref="E41:F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5"/>
  <sheetViews>
    <sheetView tabSelected="1" zoomScale="70" zoomScaleNormal="70" workbookViewId="0">
      <selection activeCell="C11" sqref="C11"/>
    </sheetView>
  </sheetViews>
  <sheetFormatPr defaultColWidth="9.109375" defaultRowHeight="15" x14ac:dyDescent="0.25"/>
  <cols>
    <col min="1" max="1" width="4.44140625" style="38" customWidth="1"/>
    <col min="2" max="2" width="28.33203125" style="1" customWidth="1"/>
    <col min="3" max="3" width="24.88671875" style="1" customWidth="1"/>
    <col min="4" max="4" width="18.5546875" style="1" customWidth="1"/>
    <col min="5" max="5" width="18.6640625" style="1" customWidth="1"/>
    <col min="6" max="6" width="21.5546875" style="1" customWidth="1"/>
    <col min="7" max="7" width="16.33203125" style="1" customWidth="1"/>
    <col min="8" max="8" width="16.5546875" style="1" customWidth="1"/>
    <col min="9" max="9" width="9.109375" style="1" customWidth="1"/>
    <col min="10" max="10" width="12" style="1" customWidth="1"/>
    <col min="11" max="16384" width="9.109375" style="1"/>
  </cols>
  <sheetData>
    <row r="2" spans="1:10" ht="34.799999999999997" customHeight="1" x14ac:dyDescent="0.3">
      <c r="B2" s="3" t="s">
        <v>0</v>
      </c>
      <c r="C2" s="4"/>
      <c r="D2" s="36"/>
    </row>
    <row r="3" spans="1:10" ht="12.75" customHeight="1" x14ac:dyDescent="0.25"/>
    <row r="4" spans="1:10" customFormat="1" ht="27.6" customHeight="1" x14ac:dyDescent="0.3">
      <c r="A4" s="66"/>
      <c r="B4" s="71" t="s">
        <v>1</v>
      </c>
      <c r="C4" s="72" t="s">
        <v>90</v>
      </c>
      <c r="D4" s="68"/>
      <c r="E4" s="69"/>
      <c r="F4" s="69"/>
      <c r="G4" s="69"/>
      <c r="H4" s="66"/>
      <c r="I4" s="66"/>
      <c r="J4" s="66"/>
    </row>
    <row r="5" spans="1:10" customFormat="1" ht="26.4" customHeight="1" x14ac:dyDescent="0.3">
      <c r="A5" s="66"/>
      <c r="B5" s="34" t="s">
        <v>37</v>
      </c>
      <c r="C5" s="129" t="s">
        <v>158</v>
      </c>
      <c r="D5" s="57"/>
      <c r="E5" s="33"/>
      <c r="F5" s="33"/>
      <c r="G5" s="33"/>
    </row>
    <row r="6" spans="1:10" customFormat="1" ht="22.2" customHeight="1" x14ac:dyDescent="0.3">
      <c r="A6" s="66"/>
      <c r="B6" s="34"/>
      <c r="C6" s="33"/>
      <c r="D6" s="33"/>
      <c r="E6" s="33"/>
      <c r="F6" s="33"/>
      <c r="G6" s="33"/>
    </row>
    <row r="7" spans="1:10" customFormat="1" ht="28.2" customHeight="1" x14ac:dyDescent="0.3">
      <c r="A7" s="66"/>
      <c r="B7" s="71" t="s">
        <v>7</v>
      </c>
      <c r="C7" s="72" t="s">
        <v>121</v>
      </c>
      <c r="D7" s="67"/>
      <c r="E7" s="67"/>
      <c r="F7" s="67"/>
      <c r="G7" s="67"/>
      <c r="H7" s="66"/>
      <c r="I7" s="66"/>
      <c r="J7" s="66"/>
    </row>
    <row r="8" spans="1:10" s="89" customFormat="1" ht="26.4" customHeight="1" x14ac:dyDescent="0.3">
      <c r="A8" s="66"/>
      <c r="B8" s="123" t="s">
        <v>118</v>
      </c>
      <c r="C8" s="123" t="s">
        <v>112</v>
      </c>
      <c r="D8" s="123" t="s">
        <v>119</v>
      </c>
      <c r="E8" s="120"/>
      <c r="F8" s="120"/>
      <c r="G8" s="120"/>
    </row>
    <row r="9" spans="1:10" s="89" customFormat="1" ht="26.4" customHeight="1" x14ac:dyDescent="0.3">
      <c r="A9" s="66"/>
      <c r="B9" s="125" t="s">
        <v>38</v>
      </c>
      <c r="C9" s="128">
        <v>0</v>
      </c>
      <c r="D9" s="124" t="s">
        <v>114</v>
      </c>
      <c r="E9" s="120"/>
      <c r="F9" s="120"/>
      <c r="G9" s="120"/>
    </row>
    <row r="10" spans="1:10" s="89" customFormat="1" ht="26.4" customHeight="1" x14ac:dyDescent="0.3">
      <c r="A10" s="66"/>
      <c r="B10" s="125" t="s">
        <v>39</v>
      </c>
      <c r="C10" s="128">
        <v>0</v>
      </c>
      <c r="D10" s="124" t="s">
        <v>115</v>
      </c>
      <c r="E10" s="120"/>
      <c r="F10" s="120"/>
      <c r="G10" s="120"/>
    </row>
    <row r="11" spans="1:10" s="89" customFormat="1" ht="26.4" customHeight="1" x14ac:dyDescent="0.3">
      <c r="A11" s="66"/>
      <c r="B11" s="125" t="s">
        <v>40</v>
      </c>
      <c r="C11" s="128">
        <v>0</v>
      </c>
      <c r="D11" s="124" t="s">
        <v>116</v>
      </c>
      <c r="E11" s="120"/>
      <c r="F11" s="120"/>
      <c r="G11" s="120"/>
    </row>
    <row r="12" spans="1:10" s="89" customFormat="1" ht="26.4" customHeight="1" x14ac:dyDescent="0.3">
      <c r="A12" s="66"/>
      <c r="B12" s="125" t="s">
        <v>41</v>
      </c>
      <c r="C12" s="128">
        <v>0</v>
      </c>
      <c r="D12" s="124" t="s">
        <v>117</v>
      </c>
      <c r="E12" s="120"/>
      <c r="F12" s="120"/>
      <c r="G12" s="120"/>
    </row>
    <row r="13" spans="1:10" s="89" customFormat="1" ht="26.4" customHeight="1" x14ac:dyDescent="0.3">
      <c r="A13" s="66"/>
      <c r="B13" s="125" t="s">
        <v>42</v>
      </c>
      <c r="C13" s="128">
        <v>0</v>
      </c>
      <c r="D13" s="119"/>
      <c r="E13" s="120"/>
      <c r="F13" s="120"/>
      <c r="G13" s="120"/>
    </row>
    <row r="14" spans="1:10" s="89" customFormat="1" ht="26.4" customHeight="1" x14ac:dyDescent="0.3">
      <c r="A14" s="66"/>
      <c r="B14" s="125" t="s">
        <v>43</v>
      </c>
      <c r="C14" s="128">
        <v>0</v>
      </c>
      <c r="D14" s="119"/>
      <c r="E14" s="120"/>
      <c r="F14" s="120"/>
      <c r="G14" s="120"/>
    </row>
    <row r="15" spans="1:10" s="89" customFormat="1" ht="26.4" customHeight="1" x14ac:dyDescent="0.3">
      <c r="A15" s="66"/>
      <c r="B15" s="125" t="s">
        <v>44</v>
      </c>
      <c r="C15" s="128">
        <v>0</v>
      </c>
      <c r="D15" s="119"/>
      <c r="E15" s="120"/>
      <c r="F15" s="120"/>
      <c r="G15" s="120"/>
    </row>
    <row r="16" spans="1:10" s="89" customFormat="1" ht="26.4" customHeight="1" x14ac:dyDescent="0.3">
      <c r="A16" s="66"/>
      <c r="B16" s="79" t="s">
        <v>47</v>
      </c>
      <c r="C16" s="121">
        <f>SUM(C9:C15)</f>
        <v>0</v>
      </c>
      <c r="D16" s="119"/>
      <c r="E16" s="120"/>
      <c r="F16" s="120"/>
      <c r="G16" s="120"/>
    </row>
    <row r="17" spans="1:12" s="89" customFormat="1" ht="26.4" customHeight="1" x14ac:dyDescent="0.3">
      <c r="A17" s="66"/>
      <c r="B17" s="118"/>
      <c r="C17" s="119"/>
      <c r="D17" s="119"/>
      <c r="E17" s="120"/>
      <c r="F17" s="120"/>
      <c r="G17" s="120"/>
    </row>
    <row r="18" spans="1:12" customFormat="1" ht="28.2" customHeight="1" x14ac:dyDescent="0.3">
      <c r="A18" s="66"/>
      <c r="B18" s="73" t="s">
        <v>17</v>
      </c>
      <c r="C18" s="72" t="s">
        <v>94</v>
      </c>
      <c r="D18" s="67"/>
      <c r="E18" s="67"/>
      <c r="F18" s="67"/>
      <c r="G18" s="67"/>
      <c r="H18" s="66"/>
      <c r="I18" s="66"/>
      <c r="J18" s="66"/>
    </row>
    <row r="19" spans="1:12" customFormat="1" ht="28.2" customHeight="1" x14ac:dyDescent="0.3">
      <c r="A19" s="66"/>
      <c r="B19" s="90" t="s">
        <v>46</v>
      </c>
      <c r="C19" s="91"/>
      <c r="D19" s="90"/>
      <c r="E19" s="1"/>
      <c r="F19" s="92" t="s">
        <v>95</v>
      </c>
      <c r="G19" s="90"/>
      <c r="H19" s="89"/>
      <c r="I19" s="89"/>
    </row>
    <row r="20" spans="1:12" customFormat="1" ht="28.2" customHeight="1" x14ac:dyDescent="0.3">
      <c r="A20" s="66"/>
      <c r="B20" s="123" t="s">
        <v>118</v>
      </c>
      <c r="C20" s="123" t="s">
        <v>92</v>
      </c>
      <c r="D20" s="123" t="s">
        <v>119</v>
      </c>
      <c r="E20" s="1"/>
      <c r="F20" s="123" t="s">
        <v>118</v>
      </c>
      <c r="G20" s="123" t="s">
        <v>93</v>
      </c>
      <c r="H20" s="123" t="s">
        <v>119</v>
      </c>
      <c r="I20" s="89"/>
    </row>
    <row r="21" spans="1:12" customFormat="1" ht="22.2" customHeight="1" x14ac:dyDescent="0.3">
      <c r="A21" s="66"/>
      <c r="B21" s="35" t="s">
        <v>38</v>
      </c>
      <c r="C21" s="130">
        <v>0</v>
      </c>
      <c r="D21" s="124" t="s">
        <v>114</v>
      </c>
      <c r="E21" s="1"/>
      <c r="F21" s="93" t="s">
        <v>38</v>
      </c>
      <c r="G21" s="130">
        <v>0</v>
      </c>
      <c r="H21" s="124" t="s">
        <v>114</v>
      </c>
    </row>
    <row r="22" spans="1:12" customFormat="1" ht="22.2" customHeight="1" x14ac:dyDescent="0.3">
      <c r="A22" s="66"/>
      <c r="B22" s="35" t="s">
        <v>39</v>
      </c>
      <c r="C22" s="130">
        <v>0</v>
      </c>
      <c r="D22" s="124" t="s">
        <v>115</v>
      </c>
      <c r="E22" s="1"/>
      <c r="F22" s="93" t="s">
        <v>39</v>
      </c>
      <c r="G22" s="130">
        <v>0</v>
      </c>
      <c r="H22" s="124" t="s">
        <v>115</v>
      </c>
    </row>
    <row r="23" spans="1:12" customFormat="1" ht="22.2" customHeight="1" x14ac:dyDescent="0.3">
      <c r="A23" s="66"/>
      <c r="B23" s="35" t="s">
        <v>40</v>
      </c>
      <c r="C23" s="130">
        <v>0</v>
      </c>
      <c r="D23" s="124" t="s">
        <v>116</v>
      </c>
      <c r="E23" s="1"/>
      <c r="F23" s="93" t="s">
        <v>40</v>
      </c>
      <c r="G23" s="130">
        <v>0</v>
      </c>
      <c r="H23" s="124" t="s">
        <v>116</v>
      </c>
    </row>
    <row r="24" spans="1:12" customFormat="1" ht="22.2" customHeight="1" x14ac:dyDescent="0.3">
      <c r="A24" s="66"/>
      <c r="B24" s="35" t="s">
        <v>41</v>
      </c>
      <c r="C24" s="130">
        <v>0</v>
      </c>
      <c r="D24" s="124" t="s">
        <v>117</v>
      </c>
      <c r="E24" s="1"/>
      <c r="F24" s="93" t="s">
        <v>41</v>
      </c>
      <c r="G24" s="130">
        <v>0</v>
      </c>
      <c r="H24" s="124" t="s">
        <v>117</v>
      </c>
    </row>
    <row r="25" spans="1:12" customFormat="1" ht="22.2" customHeight="1" x14ac:dyDescent="0.3">
      <c r="A25" s="66"/>
      <c r="B25" s="35" t="s">
        <v>42</v>
      </c>
      <c r="C25" s="130">
        <v>0</v>
      </c>
      <c r="D25" s="33"/>
      <c r="E25" s="1"/>
      <c r="F25" s="93" t="s">
        <v>42</v>
      </c>
      <c r="G25" s="130">
        <v>0</v>
      </c>
    </row>
    <row r="26" spans="1:12" customFormat="1" ht="22.2" customHeight="1" x14ac:dyDescent="0.3">
      <c r="A26" s="66"/>
      <c r="B26" s="35" t="s">
        <v>43</v>
      </c>
      <c r="C26" s="130">
        <v>0</v>
      </c>
      <c r="D26" s="33"/>
      <c r="E26" s="1"/>
      <c r="F26" s="93" t="s">
        <v>43</v>
      </c>
      <c r="G26" s="130">
        <v>0</v>
      </c>
    </row>
    <row r="27" spans="1:12" customFormat="1" ht="22.2" customHeight="1" x14ac:dyDescent="0.3">
      <c r="A27" s="66"/>
      <c r="B27" s="35" t="s">
        <v>44</v>
      </c>
      <c r="C27" s="130">
        <v>0</v>
      </c>
      <c r="D27" s="33"/>
      <c r="E27" s="1"/>
      <c r="F27" s="93" t="s">
        <v>44</v>
      </c>
      <c r="G27" s="130">
        <v>0</v>
      </c>
    </row>
    <row r="28" spans="1:12" customFormat="1" ht="22.2" customHeight="1" x14ac:dyDescent="0.3">
      <c r="A28" s="66"/>
      <c r="B28" s="79" t="s">
        <v>47</v>
      </c>
      <c r="C28" s="39">
        <f>SUM(C21:C27)</f>
        <v>0</v>
      </c>
      <c r="D28" s="33"/>
      <c r="E28" s="1"/>
      <c r="F28" s="94" t="s">
        <v>47</v>
      </c>
      <c r="G28" s="39">
        <f>SUM(G21:G27)</f>
        <v>0</v>
      </c>
    </row>
    <row r="29" spans="1:12" s="137" customFormat="1" ht="22.8" customHeight="1" x14ac:dyDescent="0.3">
      <c r="A29" s="96"/>
      <c r="B29" s="138"/>
      <c r="C29" s="139"/>
      <c r="D29" s="140"/>
      <c r="E29" s="141"/>
      <c r="F29" s="141"/>
      <c r="G29" s="142"/>
      <c r="H29" s="143"/>
    </row>
    <row r="30" spans="1:12" ht="25.2" customHeight="1" x14ac:dyDescent="0.3">
      <c r="B30" s="73" t="s">
        <v>59</v>
      </c>
      <c r="C30" s="74" t="s">
        <v>170</v>
      </c>
      <c r="D30" s="5"/>
      <c r="E30" s="5"/>
      <c r="F30" s="5"/>
      <c r="G30" s="5"/>
      <c r="H30" s="41"/>
      <c r="I30" s="38"/>
      <c r="J30" s="38"/>
      <c r="K30" s="38"/>
      <c r="L30" s="38"/>
    </row>
    <row r="31" spans="1:12" s="137" customFormat="1" ht="29.4" customHeight="1" x14ac:dyDescent="0.3">
      <c r="A31" s="96"/>
      <c r="B31" s="108" t="s">
        <v>143</v>
      </c>
      <c r="C31" s="109"/>
      <c r="D31" s="110"/>
      <c r="E31" s="111"/>
      <c r="F31" s="111"/>
      <c r="G31" s="112"/>
      <c r="H31" s="113"/>
      <c r="I31" s="114"/>
      <c r="J31" s="114"/>
      <c r="K31" s="51"/>
      <c r="L31" s="51"/>
    </row>
    <row r="32" spans="1:12" s="137" customFormat="1" ht="28.2" customHeight="1" x14ac:dyDescent="0.3">
      <c r="A32" s="96"/>
      <c r="B32" s="144" t="s">
        <v>129</v>
      </c>
      <c r="C32" s="151">
        <v>0</v>
      </c>
      <c r="E32" s="140"/>
      <c r="F32" s="44"/>
      <c r="G32" s="156"/>
      <c r="H32" s="143"/>
    </row>
    <row r="33" spans="1:12" s="137" customFormat="1" ht="28.2" customHeight="1" x14ac:dyDescent="0.3">
      <c r="A33" s="96"/>
      <c r="B33" s="144" t="s">
        <v>204</v>
      </c>
      <c r="C33" s="221"/>
      <c r="D33" s="137" t="s">
        <v>205</v>
      </c>
      <c r="E33" s="140"/>
      <c r="F33" s="44"/>
      <c r="G33" s="156"/>
      <c r="H33" s="143"/>
    </row>
    <row r="34" spans="1:12" ht="27" customHeight="1" x14ac:dyDescent="0.3">
      <c r="B34" s="70"/>
      <c r="C34" s="70"/>
      <c r="D34" s="37"/>
      <c r="E34" s="101"/>
      <c r="F34" s="70"/>
      <c r="G34" s="70"/>
      <c r="H34" s="70"/>
      <c r="I34" s="70"/>
      <c r="J34" s="70"/>
    </row>
    <row r="35" spans="1:12" customFormat="1" ht="31.8" customHeight="1" x14ac:dyDescent="0.3">
      <c r="A35" s="66"/>
      <c r="B35" s="108" t="s">
        <v>217</v>
      </c>
      <c r="C35" s="109"/>
      <c r="D35" s="110"/>
      <c r="E35" s="111"/>
      <c r="F35" s="111"/>
      <c r="G35" s="112"/>
      <c r="H35" s="113"/>
      <c r="I35" s="114"/>
      <c r="J35" s="114"/>
      <c r="K35" s="157"/>
      <c r="L35" s="157"/>
    </row>
    <row r="36" spans="1:12" s="17" customFormat="1" ht="26.4" customHeight="1" x14ac:dyDescent="0.3">
      <c r="A36" s="96"/>
      <c r="B36" s="73" t="s">
        <v>60</v>
      </c>
      <c r="C36" s="74" t="s">
        <v>168</v>
      </c>
      <c r="D36" s="5"/>
      <c r="E36" s="5"/>
      <c r="F36" s="5"/>
      <c r="G36" s="5"/>
      <c r="H36" s="41"/>
      <c r="I36" s="38"/>
      <c r="J36" s="38"/>
      <c r="K36" s="96"/>
      <c r="L36" s="96"/>
    </row>
    <row r="37" spans="1:12" ht="50.4" customHeight="1" x14ac:dyDescent="0.3">
      <c r="B37" s="17"/>
      <c r="C37" s="213" t="s">
        <v>202</v>
      </c>
      <c r="D37" s="214" t="s">
        <v>130</v>
      </c>
      <c r="E37" s="154" t="s">
        <v>200</v>
      </c>
      <c r="F37" s="155" t="s">
        <v>201</v>
      </c>
      <c r="H37" s="17"/>
      <c r="I37" s="17"/>
      <c r="J37" s="70"/>
      <c r="K37" s="70"/>
    </row>
    <row r="38" spans="1:12" s="17" customFormat="1" ht="21" customHeight="1" x14ac:dyDescent="0.25">
      <c r="A38" s="96"/>
      <c r="B38" s="17" t="str">
        <f>'Start here'!B9</f>
        <v>enter cut name</v>
      </c>
      <c r="C38" s="136">
        <v>0</v>
      </c>
      <c r="D38" s="152">
        <f>'Start here'!C9*'Channel 1'!C38</f>
        <v>0</v>
      </c>
      <c r="E38" s="18" t="str">
        <f t="shared" ref="E38:E42" si="0">IF(D38=0,"",(D38/C38))</f>
        <v/>
      </c>
      <c r="F38" s="219" t="str">
        <f>IF(D38=0,"",(E38/'Start here'!C32))</f>
        <v/>
      </c>
    </row>
    <row r="39" spans="1:12" s="17" customFormat="1" ht="22.2" customHeight="1" x14ac:dyDescent="0.25">
      <c r="A39" s="96"/>
      <c r="B39" s="17" t="str">
        <f>'Start here'!B10</f>
        <v>enter cut name</v>
      </c>
      <c r="C39" s="147">
        <v>0</v>
      </c>
      <c r="D39" s="152">
        <f>'Start here'!C10*'Channel 1'!C39</f>
        <v>0</v>
      </c>
      <c r="E39" s="18" t="str">
        <f t="shared" si="0"/>
        <v/>
      </c>
      <c r="F39" s="219" t="str">
        <f>IF(D39=0,"",(E39/'Start here'!C32))</f>
        <v/>
      </c>
    </row>
    <row r="40" spans="1:12" s="17" customFormat="1" ht="22.2" customHeight="1" x14ac:dyDescent="0.25">
      <c r="A40" s="96"/>
      <c r="B40" s="17" t="str">
        <f>'Start here'!B11</f>
        <v>enter cut name</v>
      </c>
      <c r="C40" s="147">
        <v>0</v>
      </c>
      <c r="D40" s="152">
        <f>'Start here'!C11*'Channel 1'!C40</f>
        <v>0</v>
      </c>
      <c r="E40" s="18" t="str">
        <f t="shared" si="0"/>
        <v/>
      </c>
      <c r="F40" s="219" t="str">
        <f>IF(D40=0,"",(E40/'Start here'!C32))</f>
        <v/>
      </c>
    </row>
    <row r="41" spans="1:12" s="17" customFormat="1" ht="22.2" customHeight="1" x14ac:dyDescent="0.25">
      <c r="A41" s="96"/>
      <c r="B41" s="17" t="str">
        <f>'Start here'!B12</f>
        <v>enter cut name</v>
      </c>
      <c r="C41" s="147">
        <v>0</v>
      </c>
      <c r="D41" s="152">
        <f>'Start here'!C12*'Channel 1'!C41</f>
        <v>0</v>
      </c>
      <c r="E41" s="18" t="str">
        <f t="shared" si="0"/>
        <v/>
      </c>
      <c r="F41" s="219" t="str">
        <f>IF(D41=0,"",(E41/'Start here'!C32))</f>
        <v/>
      </c>
    </row>
    <row r="42" spans="1:12" s="17" customFormat="1" ht="22.2" customHeight="1" x14ac:dyDescent="0.25">
      <c r="A42" s="96"/>
      <c r="B42" s="17" t="str">
        <f>'Start here'!B13</f>
        <v>enter cut name</v>
      </c>
      <c r="C42" s="147">
        <v>0</v>
      </c>
      <c r="D42" s="152">
        <f>'Start here'!C13*'Channel 1'!C42</f>
        <v>0</v>
      </c>
      <c r="E42" s="18" t="str">
        <f t="shared" si="0"/>
        <v/>
      </c>
      <c r="F42" s="219" t="str">
        <f>IF(D42=0,"",(E42/'Start here'!C32))</f>
        <v/>
      </c>
    </row>
    <row r="43" spans="1:12" s="17" customFormat="1" ht="22.2" customHeight="1" x14ac:dyDescent="0.25">
      <c r="A43" s="96"/>
      <c r="B43" s="17" t="str">
        <f>'Start here'!B14</f>
        <v>enter cut name</v>
      </c>
      <c r="C43" s="147">
        <v>0</v>
      </c>
      <c r="D43" s="152">
        <f>'Start here'!C14*'Channel 1'!C43</f>
        <v>0</v>
      </c>
      <c r="E43" s="18" t="str">
        <f>IF(D43=0,"",(D43/C43))</f>
        <v/>
      </c>
      <c r="F43" s="219" t="str">
        <f>IF(D43=0,"",(E43/'Start here'!C32))</f>
        <v/>
      </c>
    </row>
    <row r="44" spans="1:12" s="17" customFormat="1" ht="22.2" customHeight="1" x14ac:dyDescent="0.25">
      <c r="A44" s="96"/>
      <c r="B44" s="17" t="str">
        <f>'Start here'!B15</f>
        <v>enter cut name</v>
      </c>
      <c r="C44" s="147">
        <v>0</v>
      </c>
      <c r="D44" s="152">
        <f>'Start here'!C15*'Channel 1'!C44</f>
        <v>0</v>
      </c>
      <c r="E44" s="18" t="str">
        <f t="shared" ref="E44:E60" si="1">IF(D44=0,"",(D44/C44))</f>
        <v/>
      </c>
      <c r="F44" s="219" t="str">
        <f>IF(D44=0,"",(E44/'Start here'!C32))</f>
        <v/>
      </c>
    </row>
    <row r="45" spans="1:12" s="17" customFormat="1" ht="22.2" customHeight="1" x14ac:dyDescent="0.25">
      <c r="A45" s="96"/>
      <c r="B45" s="17" t="str">
        <f>'Start here'!B16</f>
        <v>enter cut name</v>
      </c>
      <c r="C45" s="147">
        <v>0</v>
      </c>
      <c r="D45" s="152">
        <f>'Start here'!C16*'Channel 1'!C45</f>
        <v>0</v>
      </c>
      <c r="E45" s="18" t="str">
        <f t="shared" si="1"/>
        <v/>
      </c>
      <c r="F45" s="219" t="str">
        <f>IF(D45=0,"",(E45/'Start here'!C32))</f>
        <v/>
      </c>
    </row>
    <row r="46" spans="1:12" s="17" customFormat="1" ht="22.2" customHeight="1" x14ac:dyDescent="0.25">
      <c r="A46" s="96"/>
      <c r="B46" s="17" t="str">
        <f>'Start here'!B17</f>
        <v>enter cut name</v>
      </c>
      <c r="C46" s="147">
        <v>0</v>
      </c>
      <c r="D46" s="152">
        <f>'Start here'!C17*'Channel 1'!C46</f>
        <v>0</v>
      </c>
      <c r="E46" s="18" t="str">
        <f t="shared" si="1"/>
        <v/>
      </c>
      <c r="F46" s="219" t="str">
        <f>IF(D46=0,"",(E46/'Start here'!C32))</f>
        <v/>
      </c>
    </row>
    <row r="47" spans="1:12" s="17" customFormat="1" ht="22.2" customHeight="1" x14ac:dyDescent="0.25">
      <c r="A47" s="96"/>
      <c r="B47" s="17" t="str">
        <f>'Start here'!B18</f>
        <v>enter cut name</v>
      </c>
      <c r="C47" s="147">
        <v>0</v>
      </c>
      <c r="D47" s="152">
        <f>'Start here'!C18*'Channel 1'!C47</f>
        <v>0</v>
      </c>
      <c r="E47" s="18" t="str">
        <f t="shared" si="1"/>
        <v/>
      </c>
      <c r="F47" s="219" t="str">
        <f>IF(D47=0,"",(E47/'Start here'!C32))</f>
        <v/>
      </c>
    </row>
    <row r="48" spans="1:12" s="17" customFormat="1" ht="22.2" customHeight="1" x14ac:dyDescent="0.25">
      <c r="A48" s="96"/>
      <c r="B48" s="17" t="str">
        <f>'Start here'!B19</f>
        <v>enter cut name</v>
      </c>
      <c r="C48" s="147">
        <v>0</v>
      </c>
      <c r="D48" s="152">
        <f>'Start here'!C19*'Channel 1'!C48</f>
        <v>0</v>
      </c>
      <c r="E48" s="18" t="str">
        <f t="shared" si="1"/>
        <v/>
      </c>
      <c r="F48" s="219" t="str">
        <f>IF(D48=0,"",(E48/'Start here'!C32))</f>
        <v/>
      </c>
    </row>
    <row r="49" spans="1:10" s="17" customFormat="1" ht="22.2" customHeight="1" x14ac:dyDescent="0.25">
      <c r="A49" s="96"/>
      <c r="B49" s="17" t="str">
        <f>'Start here'!B20</f>
        <v>enter cut name</v>
      </c>
      <c r="C49" s="147">
        <v>0</v>
      </c>
      <c r="D49" s="152">
        <f>'Start here'!C20*'Channel 1'!C49</f>
        <v>0</v>
      </c>
      <c r="E49" s="18" t="str">
        <f t="shared" si="1"/>
        <v/>
      </c>
      <c r="F49" s="219" t="str">
        <f>IF(D49=0,"",(E49/'Start here'!C32))</f>
        <v/>
      </c>
    </row>
    <row r="50" spans="1:10" s="17" customFormat="1" ht="22.2" customHeight="1" x14ac:dyDescent="0.25">
      <c r="A50" s="96"/>
      <c r="B50" s="17" t="str">
        <f>'Start here'!B21</f>
        <v>enter cut name</v>
      </c>
      <c r="C50" s="147">
        <v>0</v>
      </c>
      <c r="D50" s="152">
        <f>'Start here'!C21*'Channel 1'!C50</f>
        <v>0</v>
      </c>
      <c r="E50" s="18" t="str">
        <f t="shared" si="1"/>
        <v/>
      </c>
      <c r="F50" s="219" t="str">
        <f>IF(D50=0,"",(E50/'Start here'!C32))</f>
        <v/>
      </c>
    </row>
    <row r="51" spans="1:10" s="17" customFormat="1" ht="22.2" customHeight="1" x14ac:dyDescent="0.25">
      <c r="A51" s="96"/>
      <c r="B51" s="17" t="str">
        <f>'Start here'!B22</f>
        <v>enter cut name</v>
      </c>
      <c r="C51" s="147">
        <v>0</v>
      </c>
      <c r="D51" s="152">
        <f>'Start here'!C22*'Channel 1'!C51</f>
        <v>0</v>
      </c>
      <c r="E51" s="18" t="str">
        <f t="shared" si="1"/>
        <v/>
      </c>
      <c r="F51" s="219" t="str">
        <f>IF(D51=0,"",(E51/'Start here'!C32))</f>
        <v/>
      </c>
    </row>
    <row r="52" spans="1:10" s="17" customFormat="1" ht="22.2" customHeight="1" x14ac:dyDescent="0.25">
      <c r="A52" s="96"/>
      <c r="B52" s="17" t="str">
        <f>'Start here'!B23</f>
        <v>enter cut name</v>
      </c>
      <c r="C52" s="147">
        <v>0</v>
      </c>
      <c r="D52" s="152">
        <f>'Start here'!C23*'Channel 1'!C52</f>
        <v>0</v>
      </c>
      <c r="E52" s="18" t="str">
        <f t="shared" si="1"/>
        <v/>
      </c>
      <c r="F52" s="219" t="str">
        <f>IF(D52=0,"",(E52/'Start here'!C32))</f>
        <v/>
      </c>
      <c r="H52" s="224"/>
      <c r="J52" s="224"/>
    </row>
    <row r="53" spans="1:10" s="17" customFormat="1" ht="22.2" customHeight="1" x14ac:dyDescent="0.25">
      <c r="A53" s="96"/>
      <c r="B53" s="17" t="str">
        <f>'Start here'!B24</f>
        <v>enter cut name</v>
      </c>
      <c r="C53" s="147">
        <v>0</v>
      </c>
      <c r="D53" s="152">
        <f>'Start here'!C24*'Channel 1'!C53</f>
        <v>0</v>
      </c>
      <c r="E53" s="18" t="str">
        <f t="shared" si="1"/>
        <v/>
      </c>
      <c r="F53" s="219" t="str">
        <f>IF(D53=0,"",(E53/'Start here'!C32))</f>
        <v/>
      </c>
      <c r="H53" s="224"/>
      <c r="J53" s="224"/>
    </row>
    <row r="54" spans="1:10" s="17" customFormat="1" ht="22.2" customHeight="1" x14ac:dyDescent="0.25">
      <c r="A54" s="96"/>
      <c r="B54" s="17" t="str">
        <f>'Start here'!B25</f>
        <v>enter cut name</v>
      </c>
      <c r="C54" s="147">
        <v>0</v>
      </c>
      <c r="D54" s="152">
        <f>'Start here'!C25*'Channel 1'!C54</f>
        <v>0</v>
      </c>
      <c r="E54" s="18" t="str">
        <f t="shared" si="1"/>
        <v/>
      </c>
      <c r="F54" s="219" t="str">
        <f>IF(D54=0,"",(E54/'Start here'!C32))</f>
        <v/>
      </c>
      <c r="H54" s="224"/>
      <c r="J54" s="224"/>
    </row>
    <row r="55" spans="1:10" s="17" customFormat="1" ht="22.2" customHeight="1" x14ac:dyDescent="0.25">
      <c r="A55" s="96"/>
      <c r="B55" s="17" t="str">
        <f>'Start here'!B26</f>
        <v>enter cut name</v>
      </c>
      <c r="C55" s="147">
        <v>0</v>
      </c>
      <c r="D55" s="152">
        <f>'Start here'!C26*'Channel 1'!C55</f>
        <v>0</v>
      </c>
      <c r="E55" s="18" t="str">
        <f t="shared" si="1"/>
        <v/>
      </c>
      <c r="F55" s="219" t="str">
        <f>IF(D55=0,"",(E55/'Start here'!C32))</f>
        <v/>
      </c>
      <c r="H55" s="224"/>
    </row>
    <row r="56" spans="1:10" s="17" customFormat="1" ht="22.2" customHeight="1" x14ac:dyDescent="0.25">
      <c r="A56" s="96"/>
      <c r="B56" s="17" t="str">
        <f>'Start here'!B27</f>
        <v>enter cut name</v>
      </c>
      <c r="C56" s="147">
        <v>0</v>
      </c>
      <c r="D56" s="152">
        <f>'Start here'!C27*'Channel 1'!C56</f>
        <v>0</v>
      </c>
      <c r="E56" s="18" t="str">
        <f t="shared" si="1"/>
        <v/>
      </c>
      <c r="F56" s="219" t="str">
        <f>IF(D56=0,"",(E56/'Start here'!C32))</f>
        <v/>
      </c>
      <c r="I56" s="224"/>
    </row>
    <row r="57" spans="1:10" s="17" customFormat="1" ht="22.2" customHeight="1" x14ac:dyDescent="0.25">
      <c r="A57" s="96"/>
      <c r="B57" s="17" t="str">
        <f>'Start here'!B28</f>
        <v>enter cut name</v>
      </c>
      <c r="C57" s="147">
        <v>0</v>
      </c>
      <c r="D57" s="152">
        <f>'Start here'!C28*'Channel 1'!C57</f>
        <v>0</v>
      </c>
      <c r="E57" s="18" t="str">
        <f t="shared" si="1"/>
        <v/>
      </c>
      <c r="F57" s="219" t="str">
        <f>IF(D57=0,"",(E57/'Start here'!C32))</f>
        <v/>
      </c>
    </row>
    <row r="58" spans="1:10" s="17" customFormat="1" ht="22.2" customHeight="1" x14ac:dyDescent="0.25">
      <c r="A58" s="96"/>
      <c r="B58" s="17" t="str">
        <f>'Start here'!B29</f>
        <v>enter cut name</v>
      </c>
      <c r="C58" s="147">
        <v>0</v>
      </c>
      <c r="D58" s="152">
        <f>'Start here'!C29*'Channel 1'!C58</f>
        <v>0</v>
      </c>
      <c r="E58" s="18" t="str">
        <f t="shared" si="1"/>
        <v/>
      </c>
      <c r="F58" s="219" t="str">
        <f>IF(D58=0,"",(E58/'Start here'!C32))</f>
        <v/>
      </c>
    </row>
    <row r="59" spans="1:10" s="17" customFormat="1" ht="22.2" customHeight="1" x14ac:dyDescent="0.25">
      <c r="A59" s="96"/>
      <c r="B59" s="17" t="str">
        <f>'Start here'!B30</f>
        <v>enter cut name</v>
      </c>
      <c r="C59" s="147">
        <v>0</v>
      </c>
      <c r="D59" s="152">
        <f>'Start here'!C30*'Channel 1'!C59</f>
        <v>0</v>
      </c>
      <c r="E59" s="18" t="str">
        <f t="shared" si="1"/>
        <v/>
      </c>
      <c r="F59" s="219" t="str">
        <f>IF(D59=0,"",(E59/'Start here'!C32))</f>
        <v/>
      </c>
      <c r="H59" s="75"/>
      <c r="I59" s="75"/>
    </row>
    <row r="60" spans="1:10" s="17" customFormat="1" ht="22.2" customHeight="1" x14ac:dyDescent="0.25">
      <c r="A60" s="96"/>
      <c r="B60" s="17" t="str">
        <f>'Start here'!B31</f>
        <v>enter cut name</v>
      </c>
      <c r="C60" s="147">
        <v>0</v>
      </c>
      <c r="D60" s="152">
        <f>'Start here'!C31*'Channel 1'!C60</f>
        <v>0</v>
      </c>
      <c r="E60" s="198" t="str">
        <f t="shared" si="1"/>
        <v/>
      </c>
      <c r="F60" s="135" t="str">
        <f>IF(D60=0,"",(E60/'Start here'!C32))</f>
        <v/>
      </c>
      <c r="H60" s="75"/>
      <c r="I60" s="75"/>
    </row>
    <row r="61" spans="1:10" s="17" customFormat="1" ht="22.2" customHeight="1" x14ac:dyDescent="0.3">
      <c r="A61" s="96"/>
      <c r="B61" s="21" t="s">
        <v>28</v>
      </c>
      <c r="D61" s="42">
        <f>SUM(D38:D60)</f>
        <v>0</v>
      </c>
      <c r="E61" s="22">
        <f>SUM(E38:E60)</f>
        <v>0</v>
      </c>
      <c r="F61" s="20">
        <f>SUM(F38:F60)</f>
        <v>0</v>
      </c>
      <c r="H61" s="75"/>
      <c r="I61" s="75"/>
    </row>
    <row r="62" spans="1:10" s="17" customFormat="1" ht="22.2" customHeight="1" x14ac:dyDescent="0.3">
      <c r="A62" s="96"/>
      <c r="B62" s="21"/>
      <c r="C62" s="22"/>
      <c r="D62" s="18"/>
      <c r="E62" s="20"/>
      <c r="G62" s="42"/>
      <c r="H62" s="75"/>
      <c r="I62" s="75"/>
      <c r="J62" s="75"/>
    </row>
    <row r="63" spans="1:10" s="17" customFormat="1" ht="42.6" customHeight="1" x14ac:dyDescent="0.3">
      <c r="A63" s="96"/>
      <c r="B63" s="21"/>
      <c r="C63" s="22"/>
      <c r="E63" s="18"/>
      <c r="F63" s="162" t="s">
        <v>85</v>
      </c>
      <c r="G63" s="162" t="s">
        <v>210</v>
      </c>
    </row>
    <row r="64" spans="1:10" s="17" customFormat="1" ht="35.4" customHeight="1" x14ac:dyDescent="0.25">
      <c r="A64" s="96"/>
      <c r="B64" s="45"/>
      <c r="C64" s="46"/>
      <c r="D64" s="28"/>
      <c r="E64" s="47" t="s">
        <v>140</v>
      </c>
      <c r="F64" s="161" t="e">
        <f>D61/E61</f>
        <v>#DIV/0!</v>
      </c>
      <c r="G64" s="161" t="e">
        <f>F64*I64</f>
        <v>#DIV/0!</v>
      </c>
      <c r="H64" s="18" t="s">
        <v>212</v>
      </c>
      <c r="I64" s="225" t="e">
        <f>'Start here'!D37</f>
        <v>#DIV/0!</v>
      </c>
      <c r="J64" s="17" t="s">
        <v>211</v>
      </c>
    </row>
    <row r="65" spans="1:12" s="17" customFormat="1" ht="11.4" customHeight="1" x14ac:dyDescent="0.3">
      <c r="A65" s="96"/>
      <c r="C65" s="18"/>
      <c r="D65" s="18"/>
      <c r="E65" s="18"/>
      <c r="F65" s="55"/>
    </row>
    <row r="66" spans="1:12" customFormat="1" ht="45" customHeight="1" x14ac:dyDescent="0.3">
      <c r="A66" s="66"/>
      <c r="B66" s="222" t="s">
        <v>209</v>
      </c>
      <c r="C66" s="109"/>
      <c r="D66" s="110"/>
      <c r="E66" s="111"/>
      <c r="F66" s="111"/>
      <c r="G66" s="112"/>
      <c r="H66" s="113"/>
      <c r="I66" s="114"/>
      <c r="J66" s="114"/>
      <c r="K66" s="89"/>
      <c r="L66" s="89"/>
    </row>
    <row r="67" spans="1:12" ht="22.8" customHeight="1" x14ac:dyDescent="0.3">
      <c r="B67" s="73" t="s">
        <v>61</v>
      </c>
      <c r="C67" s="74" t="s">
        <v>45</v>
      </c>
      <c r="D67" s="5"/>
      <c r="E67" s="5"/>
      <c r="F67" s="5"/>
      <c r="G67" s="5"/>
      <c r="H67" s="38"/>
      <c r="I67" s="38"/>
      <c r="J67" s="38"/>
    </row>
    <row r="68" spans="1:12" ht="23.25" customHeight="1" x14ac:dyDescent="0.3">
      <c r="C68" s="7" t="s">
        <v>87</v>
      </c>
      <c r="D68" s="2" t="s">
        <v>96</v>
      </c>
    </row>
    <row r="69" spans="1:12" ht="22.2" customHeight="1" x14ac:dyDescent="0.3">
      <c r="B69" s="7" t="s">
        <v>3</v>
      </c>
      <c r="C69" s="8">
        <v>0</v>
      </c>
      <c r="D69" s="2" t="s">
        <v>97</v>
      </c>
    </row>
    <row r="70" spans="1:12" ht="22.2" customHeight="1" x14ac:dyDescent="0.3">
      <c r="B70" s="7" t="s">
        <v>4</v>
      </c>
      <c r="C70" s="8">
        <v>0</v>
      </c>
      <c r="D70" s="2" t="s">
        <v>98</v>
      </c>
    </row>
    <row r="71" spans="1:12" ht="22.2" customHeight="1" x14ac:dyDescent="0.3">
      <c r="B71" s="7" t="s">
        <v>5</v>
      </c>
      <c r="C71" s="9">
        <f>SUM(C69:C70)</f>
        <v>0</v>
      </c>
      <c r="E71" s="163" t="s">
        <v>6</v>
      </c>
    </row>
    <row r="72" spans="1:12" ht="22.2" customHeight="1" x14ac:dyDescent="0.25"/>
    <row r="73" spans="1:12" ht="22.8" customHeight="1" x14ac:dyDescent="0.3">
      <c r="B73" s="73" t="s">
        <v>62</v>
      </c>
      <c r="C73" s="74" t="s">
        <v>144</v>
      </c>
      <c r="D73" s="5"/>
      <c r="E73" s="5"/>
      <c r="F73" s="5"/>
      <c r="G73" s="38"/>
      <c r="H73" s="38"/>
      <c r="I73" s="38"/>
      <c r="J73" s="38"/>
    </row>
    <row r="74" spans="1:12" ht="24.6" customHeight="1" x14ac:dyDescent="0.3">
      <c r="B74" s="97" t="s">
        <v>8</v>
      </c>
      <c r="C74" s="97" t="s">
        <v>87</v>
      </c>
      <c r="D74" s="97" t="s">
        <v>9</v>
      </c>
    </row>
    <row r="75" spans="1:12" ht="30" customHeight="1" x14ac:dyDescent="0.3">
      <c r="B75" s="7" t="s">
        <v>10</v>
      </c>
      <c r="C75" s="10">
        <f>C71</f>
        <v>0</v>
      </c>
      <c r="D75" s="10">
        <f>C75*'Start here'!C5</f>
        <v>0</v>
      </c>
    </row>
    <row r="76" spans="1:12" ht="24" customHeight="1" x14ac:dyDescent="0.3">
      <c r="B76" s="95" t="s">
        <v>11</v>
      </c>
      <c r="C76" s="10" t="e">
        <f>D76/'Start here'!C36</f>
        <v>#DIV/0!</v>
      </c>
      <c r="D76" s="8">
        <v>0</v>
      </c>
      <c r="E76" s="2" t="s">
        <v>91</v>
      </c>
    </row>
    <row r="77" spans="1:12" ht="24" customHeight="1" x14ac:dyDescent="0.3">
      <c r="B77" s="95" t="s">
        <v>12</v>
      </c>
      <c r="C77" s="10" t="e">
        <f>D77/'Start here'!C36</f>
        <v>#DIV/0!</v>
      </c>
      <c r="D77" s="8">
        <v>0</v>
      </c>
      <c r="E77" s="2" t="s">
        <v>13</v>
      </c>
    </row>
    <row r="78" spans="1:12" ht="24" customHeight="1" x14ac:dyDescent="0.3">
      <c r="B78" s="95" t="s">
        <v>14</v>
      </c>
      <c r="C78" s="8">
        <v>0</v>
      </c>
      <c r="D78" s="10">
        <f>C78*'Start here'!C36</f>
        <v>0</v>
      </c>
      <c r="E78" s="2" t="s">
        <v>15</v>
      </c>
    </row>
    <row r="79" spans="1:12" ht="24" customHeight="1" x14ac:dyDescent="0.3">
      <c r="B79" s="95" t="s">
        <v>100</v>
      </c>
      <c r="C79" s="10" t="e">
        <f>D79/'Start here'!C36</f>
        <v>#DIV/0!</v>
      </c>
      <c r="D79" s="8">
        <v>0</v>
      </c>
      <c r="E79" s="2" t="s">
        <v>101</v>
      </c>
    </row>
    <row r="80" spans="1:12" ht="24" customHeight="1" x14ac:dyDescent="0.3">
      <c r="B80" s="7" t="s">
        <v>5</v>
      </c>
      <c r="C80" s="9" t="e">
        <f>SUM(C75:C79)</f>
        <v>#DIV/0!</v>
      </c>
      <c r="D80" s="9">
        <f>SUM(D75:D79)</f>
        <v>0</v>
      </c>
    </row>
    <row r="81" spans="1:10" ht="24" customHeight="1" x14ac:dyDescent="0.25"/>
    <row r="82" spans="1:10" ht="22.8" customHeight="1" x14ac:dyDescent="0.3">
      <c r="B82" s="73" t="s">
        <v>63</v>
      </c>
      <c r="C82" s="74" t="s">
        <v>65</v>
      </c>
      <c r="D82" s="6"/>
      <c r="E82" s="6"/>
      <c r="F82" s="40"/>
      <c r="G82" s="40"/>
      <c r="H82" s="40"/>
      <c r="I82" s="96"/>
      <c r="J82" s="96"/>
    </row>
    <row r="83" spans="1:10" s="17" customFormat="1" ht="27.75" customHeight="1" x14ac:dyDescent="0.3">
      <c r="A83" s="96"/>
      <c r="E83" s="80" t="s">
        <v>87</v>
      </c>
      <c r="F83" s="63" t="s">
        <v>88</v>
      </c>
      <c r="I83" s="238"/>
      <c r="J83" s="238"/>
    </row>
    <row r="84" spans="1:10" s="17" customFormat="1" ht="37.200000000000003" customHeight="1" x14ac:dyDescent="0.3">
      <c r="A84" s="96"/>
      <c r="B84" s="83" t="s">
        <v>51</v>
      </c>
      <c r="C84" s="81"/>
      <c r="D84" s="81"/>
      <c r="E84" s="49" t="e">
        <f>C80</f>
        <v>#DIV/0!</v>
      </c>
      <c r="F84" s="226" t="e">
        <f>'Start here'!C36*E84</f>
        <v>#DIV/0!</v>
      </c>
      <c r="G84" s="24"/>
      <c r="H84" s="25"/>
      <c r="I84" s="44"/>
      <c r="J84" s="25"/>
    </row>
    <row r="85" spans="1:10" s="17" customFormat="1" ht="7.2" customHeight="1" x14ac:dyDescent="0.3">
      <c r="A85" s="96"/>
      <c r="B85" s="82"/>
      <c r="C85" s="82"/>
      <c r="D85" s="82"/>
      <c r="E85" s="54"/>
      <c r="F85" s="98"/>
      <c r="G85" s="24"/>
      <c r="H85" s="25"/>
      <c r="I85" s="44"/>
      <c r="J85" s="25"/>
    </row>
    <row r="86" spans="1:10" s="17" customFormat="1" ht="34.799999999999997" customHeight="1" x14ac:dyDescent="0.3">
      <c r="A86" s="96"/>
      <c r="B86" s="81"/>
      <c r="C86" s="83" t="s">
        <v>102</v>
      </c>
      <c r="D86" s="83" t="s">
        <v>58</v>
      </c>
      <c r="E86" s="229"/>
      <c r="F86" s="229"/>
      <c r="G86" s="24"/>
      <c r="H86" s="25"/>
      <c r="I86" s="24"/>
      <c r="J86" s="25"/>
    </row>
    <row r="87" spans="1:10" s="17" customFormat="1" ht="37.200000000000003" customHeight="1" x14ac:dyDescent="0.3">
      <c r="A87" s="96"/>
      <c r="B87" s="83" t="s">
        <v>52</v>
      </c>
      <c r="C87" s="18">
        <f>C28</f>
        <v>0</v>
      </c>
      <c r="D87" s="131">
        <v>8.5</v>
      </c>
      <c r="E87" s="49" t="e">
        <f>((C87/60)*D87)/'Start here'!C36</f>
        <v>#DIV/0!</v>
      </c>
      <c r="F87" s="49">
        <f>(C87/60)*D87</f>
        <v>0</v>
      </c>
      <c r="G87" s="17" t="s">
        <v>103</v>
      </c>
      <c r="H87" s="25"/>
    </row>
    <row r="88" spans="1:10" s="17" customFormat="1" ht="6.6" customHeight="1" x14ac:dyDescent="0.3">
      <c r="A88" s="96"/>
      <c r="B88" s="51"/>
      <c r="C88" s="52"/>
      <c r="D88" s="53"/>
      <c r="E88" s="54"/>
      <c r="F88" s="99"/>
      <c r="G88" s="24"/>
      <c r="H88" s="25"/>
    </row>
    <row r="89" spans="1:10" s="17" customFormat="1" ht="31.2" customHeight="1" x14ac:dyDescent="0.3">
      <c r="A89" s="96"/>
      <c r="C89" s="83" t="s">
        <v>56</v>
      </c>
      <c r="D89" s="83" t="s">
        <v>57</v>
      </c>
      <c r="E89" s="49"/>
      <c r="F89" s="100"/>
      <c r="G89" s="24"/>
      <c r="H89" s="25"/>
    </row>
    <row r="90" spans="1:10" s="17" customFormat="1" ht="30.6" customHeight="1" x14ac:dyDescent="0.3">
      <c r="A90" s="96"/>
      <c r="B90" s="83" t="s">
        <v>53</v>
      </c>
      <c r="C90" s="102">
        <f>G28</f>
        <v>0</v>
      </c>
      <c r="D90" s="132">
        <v>0.55500000000000005</v>
      </c>
      <c r="E90" s="49" t="e">
        <f>(C90*D90)/'Start here'!C36</f>
        <v>#DIV/0!</v>
      </c>
      <c r="F90" s="49">
        <f>C90*D90</f>
        <v>0</v>
      </c>
      <c r="G90" s="50" t="s">
        <v>104</v>
      </c>
      <c r="H90" s="25"/>
    </row>
    <row r="91" spans="1:10" s="17" customFormat="1" ht="9.6" customHeight="1" x14ac:dyDescent="0.3">
      <c r="A91" s="96"/>
      <c r="B91" s="51"/>
      <c r="C91" s="51"/>
      <c r="D91" s="51"/>
      <c r="E91" s="54"/>
      <c r="F91" s="99"/>
      <c r="G91" s="24"/>
      <c r="H91" s="25"/>
    </row>
    <row r="92" spans="1:10" s="17" customFormat="1" ht="27" customHeight="1" x14ac:dyDescent="0.3">
      <c r="A92" s="96"/>
      <c r="B92" s="84" t="s">
        <v>55</v>
      </c>
      <c r="C92" s="133">
        <v>0</v>
      </c>
      <c r="E92" s="85" t="e">
        <f>C92/'Start here'!C5</f>
        <v>#DIV/0!</v>
      </c>
      <c r="F92" s="230">
        <f>C92</f>
        <v>0</v>
      </c>
      <c r="G92" s="50" t="s">
        <v>64</v>
      </c>
      <c r="H92" s="25"/>
    </row>
    <row r="93" spans="1:10" s="17" customFormat="1" ht="27" customHeight="1" x14ac:dyDescent="0.3">
      <c r="A93" s="96"/>
      <c r="B93" s="86"/>
      <c r="C93" s="87"/>
      <c r="D93" s="88" t="s">
        <v>213</v>
      </c>
      <c r="E93" s="228" t="e">
        <f>SUM(E84:E92)</f>
        <v>#DIV/0!</v>
      </c>
      <c r="F93" s="228" t="e">
        <f>SUM(F84:F92)</f>
        <v>#DIV/0!</v>
      </c>
      <c r="G93" s="24"/>
      <c r="H93" s="25"/>
    </row>
    <row r="94" spans="1:10" s="17" customFormat="1" ht="27" customHeight="1" x14ac:dyDescent="0.3">
      <c r="A94" s="96"/>
      <c r="B94" s="86"/>
      <c r="C94" s="87"/>
      <c r="D94" s="227"/>
      <c r="E94" s="107"/>
      <c r="F94" s="107"/>
      <c r="G94" s="24"/>
      <c r="H94" s="25"/>
    </row>
    <row r="95" spans="1:10" s="17" customFormat="1" ht="27" customHeight="1" x14ac:dyDescent="0.3">
      <c r="A95" s="96"/>
      <c r="B95" s="84" t="s">
        <v>54</v>
      </c>
      <c r="C95" s="43">
        <v>0.2</v>
      </c>
      <c r="D95" s="231" t="s">
        <v>214</v>
      </c>
      <c r="E95" s="232" t="e">
        <f>(E93*C95)+E93</f>
        <v>#DIV/0!</v>
      </c>
      <c r="F95" s="232" t="e">
        <f>E95*'Start here'!C36</f>
        <v>#DIV/0!</v>
      </c>
      <c r="G95" s="24"/>
      <c r="H95" s="186"/>
    </row>
    <row r="96" spans="1:10" s="17" customFormat="1" ht="21.75" customHeight="1" x14ac:dyDescent="0.3">
      <c r="A96" s="96"/>
      <c r="B96" s="86"/>
      <c r="C96" s="87"/>
      <c r="D96" s="88"/>
      <c r="E96" s="107"/>
      <c r="F96" s="106"/>
      <c r="G96" s="24"/>
      <c r="H96" s="25"/>
    </row>
    <row r="97" spans="1:10" ht="18.75" customHeight="1" x14ac:dyDescent="0.3">
      <c r="B97" s="73" t="s">
        <v>141</v>
      </c>
      <c r="C97" s="74" t="s">
        <v>29</v>
      </c>
      <c r="D97" s="5"/>
      <c r="E97" s="6"/>
      <c r="F97" s="40"/>
      <c r="G97" s="40"/>
      <c r="H97" s="40"/>
      <c r="I97" s="103"/>
      <c r="J97" s="96"/>
    </row>
    <row r="98" spans="1:10" s="17" customFormat="1" ht="33.6" customHeight="1" x14ac:dyDescent="0.3">
      <c r="A98" s="96"/>
      <c r="C98" s="104" t="s">
        <v>66</v>
      </c>
      <c r="D98" s="104" t="s">
        <v>145</v>
      </c>
      <c r="E98" s="80" t="s">
        <v>146</v>
      </c>
      <c r="F98" s="105" t="s">
        <v>30</v>
      </c>
    </row>
    <row r="99" spans="1:10" s="17" customFormat="1" ht="20.399999999999999" customHeight="1" x14ac:dyDescent="0.25">
      <c r="A99" s="96"/>
      <c r="B99" s="17" t="str">
        <f>'Start here'!B9</f>
        <v>enter cut name</v>
      </c>
      <c r="C99" s="199">
        <f>'Start here'!C9</f>
        <v>0</v>
      </c>
      <c r="D99" s="164">
        <f t="shared" ref="D99:D121" si="2">C38</f>
        <v>0</v>
      </c>
      <c r="E99" s="165">
        <v>0</v>
      </c>
      <c r="F99" s="76">
        <f>C99*E99</f>
        <v>0</v>
      </c>
    </row>
    <row r="100" spans="1:10" s="17" customFormat="1" ht="20.399999999999999" customHeight="1" x14ac:dyDescent="0.25">
      <c r="A100" s="96"/>
      <c r="B100" s="17" t="str">
        <f>'Start here'!B10</f>
        <v>enter cut name</v>
      </c>
      <c r="C100" s="199">
        <f>'Start here'!C10</f>
        <v>0</v>
      </c>
      <c r="D100" s="164">
        <f t="shared" si="2"/>
        <v>0</v>
      </c>
      <c r="E100" s="165">
        <v>0</v>
      </c>
      <c r="F100" s="76">
        <f t="shared" ref="F100:F121" si="3">C100*E100</f>
        <v>0</v>
      </c>
    </row>
    <row r="101" spans="1:10" s="17" customFormat="1" ht="20.399999999999999" customHeight="1" x14ac:dyDescent="0.25">
      <c r="A101" s="96"/>
      <c r="B101" s="17" t="str">
        <f>'Start here'!B11</f>
        <v>enter cut name</v>
      </c>
      <c r="C101" s="199">
        <f>'Start here'!C11</f>
        <v>0</v>
      </c>
      <c r="D101" s="164">
        <f t="shared" si="2"/>
        <v>0</v>
      </c>
      <c r="E101" s="165">
        <v>0</v>
      </c>
      <c r="F101" s="76">
        <f t="shared" si="3"/>
        <v>0</v>
      </c>
    </row>
    <row r="102" spans="1:10" s="17" customFormat="1" ht="20.399999999999999" customHeight="1" x14ac:dyDescent="0.25">
      <c r="A102" s="96"/>
      <c r="B102" s="17" t="str">
        <f>'Start here'!B12</f>
        <v>enter cut name</v>
      </c>
      <c r="C102" s="199">
        <f>'Start here'!C12</f>
        <v>0</v>
      </c>
      <c r="D102" s="164">
        <f t="shared" si="2"/>
        <v>0</v>
      </c>
      <c r="E102" s="165">
        <v>0</v>
      </c>
      <c r="F102" s="76">
        <f t="shared" si="3"/>
        <v>0</v>
      </c>
    </row>
    <row r="103" spans="1:10" s="17" customFormat="1" ht="20.399999999999999" customHeight="1" x14ac:dyDescent="0.25">
      <c r="A103" s="96"/>
      <c r="B103" s="17" t="str">
        <f>'Start here'!B13</f>
        <v>enter cut name</v>
      </c>
      <c r="C103" s="199">
        <f>'Start here'!C13</f>
        <v>0</v>
      </c>
      <c r="D103" s="164">
        <f t="shared" si="2"/>
        <v>0</v>
      </c>
      <c r="E103" s="165">
        <v>0</v>
      </c>
      <c r="F103" s="76">
        <f t="shared" si="3"/>
        <v>0</v>
      </c>
    </row>
    <row r="104" spans="1:10" s="17" customFormat="1" ht="20.399999999999999" customHeight="1" x14ac:dyDescent="0.25">
      <c r="A104" s="96"/>
      <c r="B104" s="17" t="str">
        <f>'Start here'!B14</f>
        <v>enter cut name</v>
      </c>
      <c r="C104" s="199">
        <f>'Start here'!C14</f>
        <v>0</v>
      </c>
      <c r="D104" s="164">
        <f t="shared" si="2"/>
        <v>0</v>
      </c>
      <c r="E104" s="165">
        <v>0</v>
      </c>
      <c r="F104" s="76">
        <f t="shared" si="3"/>
        <v>0</v>
      </c>
    </row>
    <row r="105" spans="1:10" s="17" customFormat="1" ht="20.399999999999999" customHeight="1" x14ac:dyDescent="0.25">
      <c r="A105" s="96"/>
      <c r="B105" s="17" t="str">
        <f>'Start here'!B15</f>
        <v>enter cut name</v>
      </c>
      <c r="C105" s="199">
        <f>'Start here'!C15</f>
        <v>0</v>
      </c>
      <c r="D105" s="164">
        <f t="shared" si="2"/>
        <v>0</v>
      </c>
      <c r="E105" s="165">
        <v>0</v>
      </c>
      <c r="F105" s="76">
        <f t="shared" si="3"/>
        <v>0</v>
      </c>
    </row>
    <row r="106" spans="1:10" s="17" customFormat="1" ht="20.399999999999999" customHeight="1" x14ac:dyDescent="0.25">
      <c r="A106" s="96"/>
      <c r="B106" s="17" t="str">
        <f>'Start here'!B16</f>
        <v>enter cut name</v>
      </c>
      <c r="C106" s="199">
        <f>'Start here'!C16</f>
        <v>0</v>
      </c>
      <c r="D106" s="164">
        <f t="shared" si="2"/>
        <v>0</v>
      </c>
      <c r="E106" s="165">
        <v>0</v>
      </c>
      <c r="F106" s="76">
        <f t="shared" si="3"/>
        <v>0</v>
      </c>
    </row>
    <row r="107" spans="1:10" s="17" customFormat="1" ht="20.399999999999999" customHeight="1" x14ac:dyDescent="0.25">
      <c r="A107" s="96"/>
      <c r="B107" s="17" t="str">
        <f>'Start here'!B17</f>
        <v>enter cut name</v>
      </c>
      <c r="C107" s="199">
        <f>'Start here'!C17</f>
        <v>0</v>
      </c>
      <c r="D107" s="164">
        <f t="shared" si="2"/>
        <v>0</v>
      </c>
      <c r="E107" s="165">
        <v>0</v>
      </c>
      <c r="F107" s="76">
        <f t="shared" si="3"/>
        <v>0</v>
      </c>
    </row>
    <row r="108" spans="1:10" s="17" customFormat="1" ht="20.399999999999999" customHeight="1" x14ac:dyDescent="0.25">
      <c r="A108" s="96"/>
      <c r="B108" s="17" t="str">
        <f>'Start here'!B18</f>
        <v>enter cut name</v>
      </c>
      <c r="C108" s="199">
        <f>'Start here'!C18</f>
        <v>0</v>
      </c>
      <c r="D108" s="164">
        <f t="shared" si="2"/>
        <v>0</v>
      </c>
      <c r="E108" s="165">
        <v>0</v>
      </c>
      <c r="F108" s="76">
        <f t="shared" si="3"/>
        <v>0</v>
      </c>
    </row>
    <row r="109" spans="1:10" s="17" customFormat="1" ht="20.399999999999999" customHeight="1" x14ac:dyDescent="0.25">
      <c r="A109" s="96"/>
      <c r="B109" s="17" t="str">
        <f>'Start here'!B19</f>
        <v>enter cut name</v>
      </c>
      <c r="C109" s="199">
        <f>'Start here'!C19</f>
        <v>0</v>
      </c>
      <c r="D109" s="164">
        <f t="shared" si="2"/>
        <v>0</v>
      </c>
      <c r="E109" s="165">
        <v>0</v>
      </c>
      <c r="F109" s="76">
        <f t="shared" si="3"/>
        <v>0</v>
      </c>
    </row>
    <row r="110" spans="1:10" s="17" customFormat="1" ht="20.399999999999999" customHeight="1" x14ac:dyDescent="0.25">
      <c r="A110" s="96"/>
      <c r="B110" s="17" t="str">
        <f>'Start here'!B20</f>
        <v>enter cut name</v>
      </c>
      <c r="C110" s="199">
        <f>'Start here'!C20</f>
        <v>0</v>
      </c>
      <c r="D110" s="164">
        <f t="shared" si="2"/>
        <v>0</v>
      </c>
      <c r="E110" s="165">
        <v>0</v>
      </c>
      <c r="F110" s="76">
        <f t="shared" si="3"/>
        <v>0</v>
      </c>
    </row>
    <row r="111" spans="1:10" s="17" customFormat="1" ht="20.399999999999999" customHeight="1" x14ac:dyDescent="0.25">
      <c r="A111" s="96"/>
      <c r="B111" s="17" t="str">
        <f>'Start here'!B21</f>
        <v>enter cut name</v>
      </c>
      <c r="C111" s="199">
        <f>'Start here'!C21</f>
        <v>0</v>
      </c>
      <c r="D111" s="164">
        <f t="shared" si="2"/>
        <v>0</v>
      </c>
      <c r="E111" s="165">
        <v>0</v>
      </c>
      <c r="F111" s="76">
        <f t="shared" si="3"/>
        <v>0</v>
      </c>
    </row>
    <row r="112" spans="1:10" s="17" customFormat="1" ht="20.399999999999999" customHeight="1" x14ac:dyDescent="0.25">
      <c r="A112" s="96"/>
      <c r="B112" s="17" t="str">
        <f>'Start here'!B22</f>
        <v>enter cut name</v>
      </c>
      <c r="C112" s="199">
        <f>'Start here'!C22</f>
        <v>0</v>
      </c>
      <c r="D112" s="164">
        <f t="shared" si="2"/>
        <v>0</v>
      </c>
      <c r="E112" s="165">
        <v>0</v>
      </c>
      <c r="F112" s="76">
        <f t="shared" si="3"/>
        <v>0</v>
      </c>
    </row>
    <row r="113" spans="1:9" s="17" customFormat="1" ht="20.399999999999999" customHeight="1" x14ac:dyDescent="0.25">
      <c r="A113" s="96"/>
      <c r="B113" s="17" t="str">
        <f>'Start here'!B23</f>
        <v>enter cut name</v>
      </c>
      <c r="C113" s="199">
        <f>'Start here'!C23</f>
        <v>0</v>
      </c>
      <c r="D113" s="164">
        <f t="shared" si="2"/>
        <v>0</v>
      </c>
      <c r="E113" s="165">
        <v>0</v>
      </c>
      <c r="F113" s="76">
        <f t="shared" si="3"/>
        <v>0</v>
      </c>
    </row>
    <row r="114" spans="1:9" s="17" customFormat="1" ht="20.399999999999999" customHeight="1" x14ac:dyDescent="0.25">
      <c r="A114" s="96"/>
      <c r="B114" s="17" t="str">
        <f>'Start here'!B24</f>
        <v>enter cut name</v>
      </c>
      <c r="C114" s="199">
        <f>'Start here'!C24</f>
        <v>0</v>
      </c>
      <c r="D114" s="164">
        <f t="shared" si="2"/>
        <v>0</v>
      </c>
      <c r="E114" s="165">
        <v>0</v>
      </c>
      <c r="F114" s="76">
        <f t="shared" si="3"/>
        <v>0</v>
      </c>
    </row>
    <row r="115" spans="1:9" s="17" customFormat="1" ht="20.399999999999999" customHeight="1" x14ac:dyDescent="0.25">
      <c r="A115" s="96"/>
      <c r="B115" s="17" t="str">
        <f>'Start here'!B25</f>
        <v>enter cut name</v>
      </c>
      <c r="C115" s="199">
        <f>'Start here'!C25</f>
        <v>0</v>
      </c>
      <c r="D115" s="164">
        <f t="shared" si="2"/>
        <v>0</v>
      </c>
      <c r="E115" s="165">
        <v>0</v>
      </c>
      <c r="F115" s="76">
        <f t="shared" si="3"/>
        <v>0</v>
      </c>
    </row>
    <row r="116" spans="1:9" s="17" customFormat="1" ht="20.399999999999999" customHeight="1" x14ac:dyDescent="0.25">
      <c r="A116" s="96"/>
      <c r="B116" s="17" t="str">
        <f>'Start here'!B26</f>
        <v>enter cut name</v>
      </c>
      <c r="C116" s="199">
        <f>'Start here'!C26</f>
        <v>0</v>
      </c>
      <c r="D116" s="164">
        <f t="shared" si="2"/>
        <v>0</v>
      </c>
      <c r="E116" s="165">
        <v>0</v>
      </c>
      <c r="F116" s="76">
        <f t="shared" si="3"/>
        <v>0</v>
      </c>
    </row>
    <row r="117" spans="1:9" s="17" customFormat="1" ht="20.399999999999999" customHeight="1" x14ac:dyDescent="0.25">
      <c r="A117" s="96"/>
      <c r="B117" s="17" t="str">
        <f>'Start here'!B27</f>
        <v>enter cut name</v>
      </c>
      <c r="C117" s="199">
        <f>'Start here'!C27</f>
        <v>0</v>
      </c>
      <c r="D117" s="164">
        <f t="shared" si="2"/>
        <v>0</v>
      </c>
      <c r="E117" s="165">
        <v>0</v>
      </c>
      <c r="F117" s="76">
        <f t="shared" si="3"/>
        <v>0</v>
      </c>
    </row>
    <row r="118" spans="1:9" s="17" customFormat="1" ht="20.399999999999999" customHeight="1" x14ac:dyDescent="0.25">
      <c r="A118" s="96"/>
      <c r="B118" s="17" t="str">
        <f>'Start here'!B28</f>
        <v>enter cut name</v>
      </c>
      <c r="C118" s="199">
        <f>'Start here'!C28</f>
        <v>0</v>
      </c>
      <c r="D118" s="164">
        <f t="shared" si="2"/>
        <v>0</v>
      </c>
      <c r="E118" s="165">
        <v>0</v>
      </c>
      <c r="F118" s="76">
        <f t="shared" si="3"/>
        <v>0</v>
      </c>
    </row>
    <row r="119" spans="1:9" s="17" customFormat="1" ht="20.399999999999999" customHeight="1" x14ac:dyDescent="0.25">
      <c r="A119" s="96"/>
      <c r="B119" s="17" t="str">
        <f>'Start here'!B29</f>
        <v>enter cut name</v>
      </c>
      <c r="C119" s="199">
        <f>'Start here'!C29</f>
        <v>0</v>
      </c>
      <c r="D119" s="164">
        <f t="shared" si="2"/>
        <v>0</v>
      </c>
      <c r="E119" s="165">
        <v>0</v>
      </c>
      <c r="F119" s="76">
        <f t="shared" si="3"/>
        <v>0</v>
      </c>
    </row>
    <row r="120" spans="1:9" s="17" customFormat="1" ht="20.399999999999999" customHeight="1" x14ac:dyDescent="0.25">
      <c r="A120" s="96"/>
      <c r="B120" s="17" t="str">
        <f>'Start here'!B30</f>
        <v>enter cut name</v>
      </c>
      <c r="C120" s="199">
        <f>'Start here'!C30</f>
        <v>0</v>
      </c>
      <c r="D120" s="164">
        <f t="shared" si="2"/>
        <v>0</v>
      </c>
      <c r="E120" s="165">
        <v>0</v>
      </c>
      <c r="F120" s="76">
        <f t="shared" si="3"/>
        <v>0</v>
      </c>
    </row>
    <row r="121" spans="1:9" s="17" customFormat="1" ht="20.399999999999999" customHeight="1" x14ac:dyDescent="0.25">
      <c r="A121" s="96"/>
      <c r="B121" s="17" t="str">
        <f>'Start here'!B31</f>
        <v>enter cut name</v>
      </c>
      <c r="C121" s="199">
        <f>'Start here'!C31</f>
        <v>0</v>
      </c>
      <c r="D121" s="218">
        <f t="shared" si="2"/>
        <v>0</v>
      </c>
      <c r="E121" s="165">
        <v>0</v>
      </c>
      <c r="F121" s="76">
        <f t="shared" si="3"/>
        <v>0</v>
      </c>
    </row>
    <row r="122" spans="1:9" s="17" customFormat="1" ht="20.399999999999999" customHeight="1" x14ac:dyDescent="0.3">
      <c r="A122" s="96"/>
      <c r="B122" s="78" t="s">
        <v>89</v>
      </c>
      <c r="C122" s="217">
        <f>SUM(C99:C121)</f>
        <v>0</v>
      </c>
      <c r="D122" s="215"/>
      <c r="E122" s="42"/>
      <c r="F122" s="77">
        <f>SUM(F99:F117)</f>
        <v>0</v>
      </c>
    </row>
    <row r="123" spans="1:9" s="17" customFormat="1" ht="23.4" customHeight="1" x14ac:dyDescent="0.3">
      <c r="A123" s="96"/>
      <c r="B123" s="18"/>
      <c r="C123" s="26"/>
      <c r="D123" s="216"/>
      <c r="E123" s="170"/>
      <c r="F123" s="18"/>
      <c r="G123" s="18"/>
      <c r="H123" s="18"/>
    </row>
    <row r="124" spans="1:9" s="17" customFormat="1" ht="33" customHeight="1" x14ac:dyDescent="0.3">
      <c r="A124" s="96"/>
      <c r="B124" s="18"/>
      <c r="C124" s="26"/>
      <c r="E124" s="18"/>
      <c r="F124" s="80" t="s">
        <v>85</v>
      </c>
      <c r="G124" s="18"/>
      <c r="H124" s="65" t="s">
        <v>87</v>
      </c>
    </row>
    <row r="125" spans="1:9" s="17" customFormat="1" ht="33" customHeight="1" x14ac:dyDescent="0.3">
      <c r="A125" s="96"/>
      <c r="B125" s="61"/>
      <c r="C125" s="62"/>
      <c r="D125" s="28"/>
      <c r="E125" s="29" t="s">
        <v>147</v>
      </c>
      <c r="F125" s="64" t="e">
        <f>F64</f>
        <v>#DIV/0!</v>
      </c>
      <c r="G125" s="48" t="s">
        <v>86</v>
      </c>
      <c r="H125" s="64" t="e">
        <f>G64</f>
        <v>#DIV/0!</v>
      </c>
    </row>
    <row r="126" spans="1:9" s="17" customFormat="1" ht="33" customHeight="1" x14ac:dyDescent="0.3">
      <c r="A126" s="96"/>
      <c r="B126" s="61"/>
      <c r="C126" s="62"/>
      <c r="D126" s="28"/>
      <c r="E126" s="29" t="s">
        <v>148</v>
      </c>
      <c r="F126" s="64" t="e">
        <f>F122/C122</f>
        <v>#DIV/0!</v>
      </c>
      <c r="G126" s="48" t="s">
        <v>86</v>
      </c>
      <c r="H126" s="64" t="e">
        <f>F122/'Start here'!C36</f>
        <v>#DIV/0!</v>
      </c>
    </row>
    <row r="127" spans="1:9" s="17" customFormat="1" ht="17.399999999999999" customHeight="1" x14ac:dyDescent="0.3">
      <c r="A127" s="96"/>
      <c r="B127" s="167"/>
      <c r="C127" s="168"/>
      <c r="D127" s="160"/>
      <c r="E127" s="169"/>
      <c r="F127" s="166"/>
      <c r="G127" s="143"/>
      <c r="H127" s="166"/>
      <c r="I127" s="44"/>
    </row>
    <row r="128" spans="1:9" s="17" customFormat="1" ht="21.6" customHeight="1" x14ac:dyDescent="0.3">
      <c r="A128" s="96"/>
      <c r="B128" s="170"/>
      <c r="C128" s="26"/>
      <c r="D128" s="75"/>
      <c r="E128" s="171"/>
      <c r="F128" s="172" t="s">
        <v>149</v>
      </c>
      <c r="G128" s="173" t="s">
        <v>150</v>
      </c>
      <c r="H128" s="172" t="s">
        <v>151</v>
      </c>
      <c r="I128" s="44"/>
    </row>
    <row r="129" spans="1:11" s="17" customFormat="1" ht="26.4" customHeight="1" x14ac:dyDescent="0.3">
      <c r="A129" s="96"/>
      <c r="B129" s="27"/>
      <c r="C129" s="28"/>
      <c r="D129" s="28"/>
      <c r="E129" s="29" t="s">
        <v>152</v>
      </c>
      <c r="F129" s="174">
        <f>D61</f>
        <v>0</v>
      </c>
      <c r="G129" s="174">
        <f>F122</f>
        <v>0</v>
      </c>
      <c r="H129" s="175" t="e">
        <f>E95*'Start here'!C5</f>
        <v>#DIV/0!</v>
      </c>
    </row>
    <row r="130" spans="1:11" s="17" customFormat="1" ht="32.4" customHeight="1" x14ac:dyDescent="0.3">
      <c r="A130" s="96"/>
      <c r="C130" s="18"/>
      <c r="D130" s="200"/>
      <c r="E130" s="176"/>
      <c r="F130" s="176"/>
      <c r="G130" s="176" t="s">
        <v>153</v>
      </c>
      <c r="H130" s="201" t="e">
        <f>G129-H129</f>
        <v>#DIV/0!</v>
      </c>
      <c r="I130" s="18"/>
      <c r="K130" s="18"/>
    </row>
    <row r="131" spans="1:11" s="17" customFormat="1" ht="19.8" customHeight="1" x14ac:dyDescent="0.3">
      <c r="A131" s="96"/>
      <c r="B131" s="44"/>
      <c r="C131" s="102"/>
      <c r="D131" s="102"/>
      <c r="G131" s="18" t="s">
        <v>31</v>
      </c>
      <c r="H131" s="30">
        <v>0</v>
      </c>
      <c r="I131" s="23" t="s">
        <v>32</v>
      </c>
      <c r="K131" s="18"/>
    </row>
    <row r="132" spans="1:11" s="17" customFormat="1" ht="17.399999999999999" x14ac:dyDescent="0.3">
      <c r="A132" s="96"/>
      <c r="B132" s="44"/>
      <c r="C132" s="102"/>
      <c r="D132" s="102"/>
      <c r="G132" s="18"/>
      <c r="H132" s="31" t="s">
        <v>33</v>
      </c>
      <c r="I132" s="23" t="s">
        <v>34</v>
      </c>
    </row>
    <row r="133" spans="1:11" s="17" customFormat="1" ht="17.399999999999999" x14ac:dyDescent="0.3">
      <c r="A133" s="96"/>
      <c r="C133" s="18"/>
      <c r="D133" s="18"/>
      <c r="G133" s="18"/>
      <c r="H133" s="32" t="s">
        <v>67</v>
      </c>
      <c r="I133" s="23" t="s">
        <v>35</v>
      </c>
    </row>
    <row r="134" spans="1:11" s="17" customFormat="1" x14ac:dyDescent="0.25">
      <c r="A134" s="96"/>
      <c r="C134" s="18"/>
      <c r="D134" s="18"/>
      <c r="H134" s="18"/>
    </row>
    <row r="135" spans="1:11" s="17" customFormat="1" x14ac:dyDescent="0.25">
      <c r="A135" s="96"/>
      <c r="C135" s="18"/>
      <c r="D135" s="18"/>
      <c r="E135" s="18"/>
      <c r="F135" s="18"/>
      <c r="G135" s="18"/>
      <c r="H135" s="18"/>
    </row>
    <row r="136" spans="1:11" s="17" customFormat="1" ht="21" customHeight="1" x14ac:dyDescent="0.25">
      <c r="A136" s="96"/>
      <c r="G136" s="18"/>
      <c r="H136" s="18"/>
    </row>
    <row r="137" spans="1:11" s="17" customFormat="1" ht="17.399999999999999" customHeight="1" x14ac:dyDescent="0.25">
      <c r="A137" s="96"/>
      <c r="C137" s="18"/>
      <c r="D137" s="18"/>
      <c r="E137" s="18"/>
      <c r="F137" s="18"/>
      <c r="G137" s="18"/>
      <c r="H137" s="18"/>
    </row>
    <row r="138" spans="1:11" s="17" customFormat="1" x14ac:dyDescent="0.25">
      <c r="A138" s="96"/>
      <c r="C138" s="18"/>
      <c r="D138" s="18"/>
      <c r="E138" s="18"/>
      <c r="F138" s="18"/>
      <c r="G138" s="18"/>
      <c r="H138" s="18"/>
    </row>
    <row r="139" spans="1:11" s="17" customFormat="1" x14ac:dyDescent="0.25">
      <c r="A139" s="96"/>
      <c r="B139" s="1"/>
      <c r="C139" s="1"/>
      <c r="D139" s="1"/>
      <c r="E139" s="1"/>
      <c r="F139" s="1"/>
      <c r="G139" s="1"/>
      <c r="H139" s="1"/>
      <c r="I139" s="1"/>
      <c r="J139" s="1"/>
    </row>
    <row r="154" spans="3:3" ht="15.6" x14ac:dyDescent="0.3">
      <c r="C154" s="16"/>
    </row>
    <row r="155" spans="3:3" ht="15.6" x14ac:dyDescent="0.3">
      <c r="C155" s="16"/>
    </row>
  </sheetData>
  <sheetProtection sheet="1" objects="1" scenarios="1" selectLockedCells="1"/>
  <mergeCells count="1">
    <mergeCell ref="I83:J83"/>
  </mergeCells>
  <hyperlinks>
    <hyperlink ref="E71" r:id="rId1"/>
  </hyperlinks>
  <pageMargins left="0.75" right="0.75" top="0.85" bottom="1" header="0.5" footer="0.5"/>
  <pageSetup scale="45" fitToHeight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5"/>
  <sheetViews>
    <sheetView zoomScale="70" zoomScaleNormal="70" workbookViewId="0">
      <selection activeCell="C10" sqref="C10"/>
    </sheetView>
  </sheetViews>
  <sheetFormatPr defaultColWidth="9.109375" defaultRowHeight="15" x14ac:dyDescent="0.25"/>
  <cols>
    <col min="1" max="1" width="4.44140625" style="38" customWidth="1"/>
    <col min="2" max="2" width="28.33203125" style="1" customWidth="1"/>
    <col min="3" max="3" width="24.88671875" style="1" customWidth="1"/>
    <col min="4" max="4" width="18.5546875" style="1" customWidth="1"/>
    <col min="5" max="5" width="18.6640625" style="1" customWidth="1"/>
    <col min="6" max="6" width="21.5546875" style="1" customWidth="1"/>
    <col min="7" max="7" width="16.33203125" style="1" customWidth="1"/>
    <col min="8" max="8" width="16.5546875" style="1" customWidth="1"/>
    <col min="9" max="9" width="9.109375" style="1"/>
    <col min="10" max="10" width="12" style="1" customWidth="1"/>
    <col min="11" max="16384" width="9.109375" style="1"/>
  </cols>
  <sheetData>
    <row r="2" spans="1:10" ht="34.799999999999997" customHeight="1" x14ac:dyDescent="0.3">
      <c r="B2" s="3" t="s">
        <v>0</v>
      </c>
      <c r="C2" s="4"/>
      <c r="D2" s="36"/>
    </row>
    <row r="3" spans="1:10" ht="12.75" customHeight="1" x14ac:dyDescent="0.25"/>
    <row r="4" spans="1:10" customFormat="1" ht="27.6" customHeight="1" x14ac:dyDescent="0.3">
      <c r="A4" s="66"/>
      <c r="B4" s="71" t="s">
        <v>1</v>
      </c>
      <c r="C4" s="72" t="s">
        <v>90</v>
      </c>
      <c r="D4" s="68"/>
      <c r="E4" s="69"/>
      <c r="F4" s="69"/>
      <c r="G4" s="69"/>
      <c r="H4" s="66"/>
      <c r="I4" s="66"/>
      <c r="J4" s="66"/>
    </row>
    <row r="5" spans="1:10" customFormat="1" ht="26.4" customHeight="1" x14ac:dyDescent="0.3">
      <c r="A5" s="66"/>
      <c r="B5" s="34" t="s">
        <v>37</v>
      </c>
      <c r="C5" s="212" t="s">
        <v>158</v>
      </c>
      <c r="D5" s="57"/>
      <c r="E5" s="33"/>
      <c r="F5" s="33"/>
      <c r="G5" s="33"/>
    </row>
    <row r="6" spans="1:10" customFormat="1" ht="22.2" customHeight="1" x14ac:dyDescent="0.3">
      <c r="A6" s="66"/>
      <c r="B6" s="34"/>
      <c r="C6" s="33"/>
      <c r="D6" s="33"/>
      <c r="E6" s="33"/>
      <c r="F6" s="33"/>
      <c r="G6" s="33"/>
    </row>
    <row r="7" spans="1:10" customFormat="1" ht="28.2" customHeight="1" x14ac:dyDescent="0.3">
      <c r="A7" s="66"/>
      <c r="B7" s="71" t="s">
        <v>7</v>
      </c>
      <c r="C7" s="72" t="s">
        <v>121</v>
      </c>
      <c r="D7" s="67"/>
      <c r="E7" s="67"/>
      <c r="F7" s="67"/>
      <c r="G7" s="67"/>
      <c r="H7" s="66"/>
      <c r="I7" s="66"/>
      <c r="J7" s="66"/>
    </row>
    <row r="8" spans="1:10" s="89" customFormat="1" ht="26.4" customHeight="1" x14ac:dyDescent="0.3">
      <c r="A8" s="66"/>
      <c r="B8" s="123" t="s">
        <v>118</v>
      </c>
      <c r="C8" s="123" t="s">
        <v>112</v>
      </c>
      <c r="D8" s="123" t="s">
        <v>119</v>
      </c>
      <c r="E8" s="120"/>
      <c r="F8" s="120"/>
      <c r="G8" s="120"/>
    </row>
    <row r="9" spans="1:10" s="89" customFormat="1" ht="26.4" customHeight="1" x14ac:dyDescent="0.3">
      <c r="A9" s="66"/>
      <c r="B9" s="35" t="s">
        <v>38</v>
      </c>
      <c r="C9" s="128">
        <v>0</v>
      </c>
      <c r="D9" s="124" t="s">
        <v>114</v>
      </c>
      <c r="E9" s="120"/>
      <c r="F9" s="120"/>
      <c r="G9" s="120"/>
    </row>
    <row r="10" spans="1:10" s="89" customFormat="1" ht="26.4" customHeight="1" x14ac:dyDescent="0.3">
      <c r="A10" s="66"/>
      <c r="B10" s="35" t="s">
        <v>39</v>
      </c>
      <c r="C10" s="128">
        <v>0</v>
      </c>
      <c r="D10" s="124" t="s">
        <v>115</v>
      </c>
      <c r="E10" s="120"/>
      <c r="F10" s="120"/>
      <c r="G10" s="120"/>
    </row>
    <row r="11" spans="1:10" s="89" customFormat="1" ht="26.4" customHeight="1" x14ac:dyDescent="0.3">
      <c r="A11" s="66"/>
      <c r="B11" s="35" t="s">
        <v>40</v>
      </c>
      <c r="C11" s="128">
        <v>0</v>
      </c>
      <c r="D11" s="124" t="s">
        <v>116</v>
      </c>
      <c r="E11" s="120"/>
      <c r="F11" s="120"/>
      <c r="G11" s="120"/>
    </row>
    <row r="12" spans="1:10" s="89" customFormat="1" ht="26.4" customHeight="1" x14ac:dyDescent="0.3">
      <c r="A12" s="66"/>
      <c r="B12" s="35" t="s">
        <v>41</v>
      </c>
      <c r="C12" s="128">
        <v>0</v>
      </c>
      <c r="D12" s="124" t="s">
        <v>117</v>
      </c>
      <c r="E12" s="120"/>
      <c r="F12" s="120"/>
      <c r="G12" s="120"/>
    </row>
    <row r="13" spans="1:10" s="89" customFormat="1" ht="26.4" customHeight="1" x14ac:dyDescent="0.3">
      <c r="A13" s="66"/>
      <c r="B13" s="35" t="s">
        <v>42</v>
      </c>
      <c r="C13" s="128">
        <v>0</v>
      </c>
      <c r="D13" s="119"/>
      <c r="E13" s="120"/>
      <c r="F13" s="120"/>
      <c r="G13" s="120"/>
    </row>
    <row r="14" spans="1:10" s="89" customFormat="1" ht="26.4" customHeight="1" x14ac:dyDescent="0.3">
      <c r="A14" s="66"/>
      <c r="B14" s="35" t="s">
        <v>43</v>
      </c>
      <c r="C14" s="128">
        <v>0</v>
      </c>
      <c r="D14" s="119"/>
      <c r="E14" s="120"/>
      <c r="F14" s="120"/>
      <c r="G14" s="120"/>
    </row>
    <row r="15" spans="1:10" s="89" customFormat="1" ht="26.4" customHeight="1" x14ac:dyDescent="0.3">
      <c r="A15" s="66"/>
      <c r="B15" s="35" t="s">
        <v>44</v>
      </c>
      <c r="C15" s="128">
        <v>0</v>
      </c>
      <c r="D15" s="119"/>
      <c r="E15" s="120"/>
      <c r="F15" s="120"/>
      <c r="G15" s="120"/>
    </row>
    <row r="16" spans="1:10" s="89" customFormat="1" ht="26.4" customHeight="1" x14ac:dyDescent="0.3">
      <c r="A16" s="66"/>
      <c r="B16" s="79" t="s">
        <v>47</v>
      </c>
      <c r="C16" s="121">
        <f>SUM(C9:C15)</f>
        <v>0</v>
      </c>
      <c r="D16" s="119"/>
      <c r="E16" s="120"/>
      <c r="F16" s="120"/>
      <c r="G16" s="120"/>
    </row>
    <row r="17" spans="1:10" s="89" customFormat="1" ht="26.4" customHeight="1" x14ac:dyDescent="0.3">
      <c r="A17" s="66"/>
      <c r="B17" s="118"/>
      <c r="C17" s="119"/>
      <c r="D17" s="119"/>
      <c r="E17" s="120"/>
      <c r="F17" s="120"/>
      <c r="G17" s="120"/>
    </row>
    <row r="18" spans="1:10" customFormat="1" ht="28.2" customHeight="1" x14ac:dyDescent="0.3">
      <c r="A18" s="66"/>
      <c r="B18" s="73" t="s">
        <v>17</v>
      </c>
      <c r="C18" s="72" t="s">
        <v>94</v>
      </c>
      <c r="D18" s="67"/>
      <c r="E18" s="67"/>
      <c r="F18" s="67"/>
      <c r="G18" s="67"/>
      <c r="H18" s="66"/>
      <c r="I18" s="66"/>
      <c r="J18" s="66"/>
    </row>
    <row r="19" spans="1:10" customFormat="1" ht="28.2" customHeight="1" x14ac:dyDescent="0.3">
      <c r="A19" s="66"/>
      <c r="B19" s="90" t="s">
        <v>46</v>
      </c>
      <c r="C19" s="91"/>
      <c r="D19" s="90"/>
      <c r="E19" s="1"/>
      <c r="F19" s="92" t="s">
        <v>95</v>
      </c>
      <c r="G19" s="90"/>
      <c r="H19" s="89"/>
      <c r="I19" s="89"/>
    </row>
    <row r="20" spans="1:10" customFormat="1" ht="28.2" customHeight="1" x14ac:dyDescent="0.3">
      <c r="A20" s="66"/>
      <c r="B20" s="123" t="s">
        <v>118</v>
      </c>
      <c r="C20" s="123" t="s">
        <v>92</v>
      </c>
      <c r="D20" s="123" t="s">
        <v>119</v>
      </c>
      <c r="E20" s="1"/>
      <c r="F20" s="123" t="s">
        <v>118</v>
      </c>
      <c r="G20" s="123" t="s">
        <v>93</v>
      </c>
      <c r="H20" s="123" t="s">
        <v>119</v>
      </c>
      <c r="I20" s="89"/>
    </row>
    <row r="21" spans="1:10" customFormat="1" ht="22.2" customHeight="1" x14ac:dyDescent="0.3">
      <c r="A21" s="66"/>
      <c r="B21" s="35" t="s">
        <v>38</v>
      </c>
      <c r="C21" s="130">
        <v>0</v>
      </c>
      <c r="D21" s="124" t="s">
        <v>114</v>
      </c>
      <c r="E21" s="1"/>
      <c r="F21" s="93" t="s">
        <v>38</v>
      </c>
      <c r="G21" s="130">
        <v>0</v>
      </c>
      <c r="H21" s="124" t="s">
        <v>114</v>
      </c>
    </row>
    <row r="22" spans="1:10" customFormat="1" ht="22.2" customHeight="1" x14ac:dyDescent="0.3">
      <c r="A22" s="66"/>
      <c r="B22" s="35" t="s">
        <v>39</v>
      </c>
      <c r="C22" s="130">
        <v>0</v>
      </c>
      <c r="D22" s="124" t="s">
        <v>115</v>
      </c>
      <c r="E22" s="1"/>
      <c r="F22" s="93" t="s">
        <v>39</v>
      </c>
      <c r="G22" s="130">
        <v>0</v>
      </c>
      <c r="H22" s="124" t="s">
        <v>115</v>
      </c>
    </row>
    <row r="23" spans="1:10" customFormat="1" ht="22.2" customHeight="1" x14ac:dyDescent="0.3">
      <c r="A23" s="66"/>
      <c r="B23" s="35" t="s">
        <v>40</v>
      </c>
      <c r="C23" s="130">
        <v>0</v>
      </c>
      <c r="D23" s="124" t="s">
        <v>116</v>
      </c>
      <c r="E23" s="1"/>
      <c r="F23" s="93" t="s">
        <v>40</v>
      </c>
      <c r="G23" s="130">
        <v>0</v>
      </c>
      <c r="H23" s="124" t="s">
        <v>116</v>
      </c>
    </row>
    <row r="24" spans="1:10" customFormat="1" ht="22.2" customHeight="1" x14ac:dyDescent="0.3">
      <c r="A24" s="66"/>
      <c r="B24" s="35" t="s">
        <v>41</v>
      </c>
      <c r="C24" s="130">
        <v>0</v>
      </c>
      <c r="D24" s="124" t="s">
        <v>117</v>
      </c>
      <c r="E24" s="1"/>
      <c r="F24" s="93" t="s">
        <v>41</v>
      </c>
      <c r="G24" s="130">
        <v>0</v>
      </c>
      <c r="H24" s="124" t="s">
        <v>117</v>
      </c>
    </row>
    <row r="25" spans="1:10" customFormat="1" ht="22.2" customHeight="1" x14ac:dyDescent="0.3">
      <c r="A25" s="66"/>
      <c r="B25" s="35" t="s">
        <v>42</v>
      </c>
      <c r="C25" s="130">
        <v>0</v>
      </c>
      <c r="D25" s="33"/>
      <c r="E25" s="1"/>
      <c r="F25" s="93" t="s">
        <v>42</v>
      </c>
      <c r="G25" s="130">
        <v>0</v>
      </c>
    </row>
    <row r="26" spans="1:10" customFormat="1" ht="22.2" customHeight="1" x14ac:dyDescent="0.3">
      <c r="A26" s="66"/>
      <c r="B26" s="35" t="s">
        <v>43</v>
      </c>
      <c r="C26" s="130">
        <v>0</v>
      </c>
      <c r="D26" s="33"/>
      <c r="E26" s="1"/>
      <c r="F26" s="93" t="s">
        <v>43</v>
      </c>
      <c r="G26" s="130">
        <v>0</v>
      </c>
    </row>
    <row r="27" spans="1:10" customFormat="1" ht="22.2" customHeight="1" x14ac:dyDescent="0.3">
      <c r="A27" s="66"/>
      <c r="B27" s="35" t="s">
        <v>44</v>
      </c>
      <c r="C27" s="130">
        <v>0</v>
      </c>
      <c r="D27" s="33"/>
      <c r="E27" s="1"/>
      <c r="F27" s="93" t="s">
        <v>44</v>
      </c>
      <c r="G27" s="130">
        <v>0</v>
      </c>
    </row>
    <row r="28" spans="1:10" customFormat="1" ht="22.2" customHeight="1" x14ac:dyDescent="0.3">
      <c r="A28" s="66"/>
      <c r="B28" s="79" t="s">
        <v>47</v>
      </c>
      <c r="C28" s="39">
        <f>SUM(C21:C27)</f>
        <v>0</v>
      </c>
      <c r="D28" s="33"/>
      <c r="E28" s="1"/>
      <c r="F28" s="94" t="s">
        <v>47</v>
      </c>
      <c r="G28" s="39">
        <f>SUM(G21:G27)</f>
        <v>0</v>
      </c>
    </row>
    <row r="29" spans="1:10" s="137" customFormat="1" ht="22.8" customHeight="1" x14ac:dyDescent="0.3">
      <c r="A29" s="96"/>
      <c r="B29" s="138"/>
      <c r="C29" s="139"/>
      <c r="D29" s="140"/>
      <c r="E29" s="141"/>
      <c r="F29" s="141"/>
      <c r="G29" s="142"/>
      <c r="H29" s="143"/>
    </row>
    <row r="30" spans="1:10" ht="25.2" customHeight="1" x14ac:dyDescent="0.3">
      <c r="B30" s="73" t="s">
        <v>59</v>
      </c>
      <c r="C30" s="74" t="s">
        <v>142</v>
      </c>
      <c r="D30" s="5"/>
      <c r="E30" s="5"/>
      <c r="F30" s="5"/>
      <c r="G30" s="5"/>
      <c r="H30" s="41"/>
      <c r="I30" s="38"/>
      <c r="J30" s="38"/>
    </row>
    <row r="31" spans="1:10" s="137" customFormat="1" ht="29.4" customHeight="1" x14ac:dyDescent="0.3">
      <c r="A31" s="96"/>
      <c r="B31" s="108" t="s">
        <v>143</v>
      </c>
      <c r="C31" s="109"/>
      <c r="D31" s="110"/>
      <c r="E31" s="111"/>
      <c r="F31" s="111"/>
      <c r="G31" s="112"/>
      <c r="H31" s="113"/>
      <c r="I31" s="114"/>
      <c r="J31" s="114"/>
    </row>
    <row r="32" spans="1:10" s="137" customFormat="1" ht="28.2" customHeight="1" x14ac:dyDescent="0.3">
      <c r="A32" s="96"/>
      <c r="B32" s="144" t="s">
        <v>129</v>
      </c>
      <c r="C32" s="151">
        <v>0</v>
      </c>
      <c r="E32" s="140"/>
      <c r="F32" s="44"/>
      <c r="G32" s="156"/>
      <c r="H32" s="143"/>
    </row>
    <row r="33" spans="1:12" s="137" customFormat="1" ht="28.2" customHeight="1" x14ac:dyDescent="0.3">
      <c r="A33" s="96"/>
      <c r="B33" s="144" t="s">
        <v>204</v>
      </c>
      <c r="C33" s="221"/>
      <c r="D33" s="137" t="s">
        <v>205</v>
      </c>
      <c r="E33" s="140"/>
      <c r="F33" s="44"/>
      <c r="G33" s="156"/>
      <c r="H33" s="143"/>
    </row>
    <row r="34" spans="1:12" ht="27" customHeight="1" x14ac:dyDescent="0.3">
      <c r="B34" s="70"/>
      <c r="C34" s="70"/>
      <c r="D34" s="37"/>
      <c r="E34" s="101"/>
      <c r="F34" s="70"/>
      <c r="G34" s="70"/>
      <c r="H34" s="70"/>
      <c r="I34" s="70"/>
      <c r="J34" s="70"/>
    </row>
    <row r="35" spans="1:12" customFormat="1" ht="31.8" customHeight="1" x14ac:dyDescent="0.3">
      <c r="A35" s="66"/>
      <c r="B35" s="108" t="s">
        <v>217</v>
      </c>
      <c r="C35" s="109"/>
      <c r="D35" s="110"/>
      <c r="E35" s="111"/>
      <c r="F35" s="111"/>
      <c r="G35" s="112"/>
      <c r="H35" s="113"/>
      <c r="I35" s="114"/>
      <c r="J35" s="114"/>
      <c r="K35" s="157"/>
      <c r="L35" s="157"/>
    </row>
    <row r="36" spans="1:12" s="17" customFormat="1" ht="26.4" customHeight="1" x14ac:dyDescent="0.3">
      <c r="A36" s="96"/>
      <c r="B36" s="73" t="s">
        <v>60</v>
      </c>
      <c r="C36" s="74" t="s">
        <v>168</v>
      </c>
      <c r="D36" s="5"/>
      <c r="E36" s="5"/>
      <c r="F36" s="5"/>
      <c r="G36" s="5"/>
      <c r="H36" s="41"/>
      <c r="I36" s="38"/>
      <c r="J36" s="38"/>
      <c r="K36" s="96"/>
      <c r="L36" s="96"/>
    </row>
    <row r="37" spans="1:12" ht="50.4" customHeight="1" x14ac:dyDescent="0.3">
      <c r="B37" s="17"/>
      <c r="C37" s="213" t="s">
        <v>202</v>
      </c>
      <c r="D37" s="214" t="s">
        <v>130</v>
      </c>
      <c r="E37" s="154" t="s">
        <v>200</v>
      </c>
      <c r="F37" s="155" t="s">
        <v>201</v>
      </c>
      <c r="H37" s="17"/>
      <c r="I37" s="17"/>
      <c r="J37" s="70"/>
      <c r="K37" s="70"/>
    </row>
    <row r="38" spans="1:12" s="17" customFormat="1" ht="21" customHeight="1" x14ac:dyDescent="0.25">
      <c r="A38" s="96"/>
      <c r="B38" s="17" t="str">
        <f>'Start here'!B9</f>
        <v>enter cut name</v>
      </c>
      <c r="C38" s="136">
        <v>0</v>
      </c>
      <c r="D38" s="153">
        <f>'Start here'!C9*'Channel 2'!C38</f>
        <v>0</v>
      </c>
      <c r="E38" s="18" t="str">
        <f t="shared" ref="E38:E60" si="0">IF(D38=0,"",(D38/C38))</f>
        <v/>
      </c>
      <c r="F38" s="219" t="str">
        <f>IF(D38=0,"",(E38/'Start here'!C32))</f>
        <v/>
      </c>
    </row>
    <row r="39" spans="1:12" s="17" customFormat="1" ht="22.2" customHeight="1" x14ac:dyDescent="0.25">
      <c r="A39" s="96"/>
      <c r="B39" s="17" t="str">
        <f>'Start here'!B10</f>
        <v>enter cut name</v>
      </c>
      <c r="C39" s="147">
        <v>0</v>
      </c>
      <c r="D39" s="153">
        <f>'Start here'!C10*'Channel 2'!C39</f>
        <v>0</v>
      </c>
      <c r="E39" s="18" t="str">
        <f t="shared" si="0"/>
        <v/>
      </c>
      <c r="F39" s="219" t="str">
        <f>IF(D39=0,"",(E39/'Start here'!C32))</f>
        <v/>
      </c>
    </row>
    <row r="40" spans="1:12" s="17" customFormat="1" ht="22.2" customHeight="1" x14ac:dyDescent="0.25">
      <c r="A40" s="96"/>
      <c r="B40" s="17" t="str">
        <f>'Start here'!B11</f>
        <v>enter cut name</v>
      </c>
      <c r="C40" s="147">
        <v>0</v>
      </c>
      <c r="D40" s="153">
        <f>'Start here'!C11*'Channel 2'!C40</f>
        <v>0</v>
      </c>
      <c r="E40" s="18" t="str">
        <f t="shared" si="0"/>
        <v/>
      </c>
      <c r="F40" s="219" t="str">
        <f>IF(D40=0,"",(E40/'Start here'!C32))</f>
        <v/>
      </c>
    </row>
    <row r="41" spans="1:12" s="17" customFormat="1" ht="22.2" customHeight="1" x14ac:dyDescent="0.25">
      <c r="A41" s="96"/>
      <c r="B41" s="17" t="str">
        <f>'Start here'!B12</f>
        <v>enter cut name</v>
      </c>
      <c r="C41" s="147">
        <v>0</v>
      </c>
      <c r="D41" s="153">
        <f>'Start here'!C12*'Channel 2'!C41</f>
        <v>0</v>
      </c>
      <c r="E41" s="18" t="str">
        <f t="shared" si="0"/>
        <v/>
      </c>
      <c r="F41" s="219" t="str">
        <f>IF(D41=0,"",(E41/'Start here'!C32))</f>
        <v/>
      </c>
    </row>
    <row r="42" spans="1:12" s="17" customFormat="1" ht="22.2" customHeight="1" x14ac:dyDescent="0.25">
      <c r="A42" s="96"/>
      <c r="B42" s="17" t="str">
        <f>'Start here'!B13</f>
        <v>enter cut name</v>
      </c>
      <c r="C42" s="147">
        <v>0</v>
      </c>
      <c r="D42" s="153">
        <f>'Start here'!C13*'Channel 2'!C42</f>
        <v>0</v>
      </c>
      <c r="E42" s="18" t="str">
        <f t="shared" si="0"/>
        <v/>
      </c>
      <c r="F42" s="219" t="str">
        <f>IF(D42=0,"",(E42/'Start here'!C32))</f>
        <v/>
      </c>
    </row>
    <row r="43" spans="1:12" s="17" customFormat="1" ht="22.2" customHeight="1" x14ac:dyDescent="0.25">
      <c r="A43" s="96"/>
      <c r="B43" s="17" t="str">
        <f>'Start here'!B14</f>
        <v>enter cut name</v>
      </c>
      <c r="C43" s="147">
        <v>0</v>
      </c>
      <c r="D43" s="153">
        <f>'Start here'!C14*'Channel 2'!C43</f>
        <v>0</v>
      </c>
      <c r="E43" s="18" t="str">
        <f t="shared" si="0"/>
        <v/>
      </c>
      <c r="F43" s="219" t="str">
        <f>IF(D43=0,"",(E43/'Start here'!C32))</f>
        <v/>
      </c>
    </row>
    <row r="44" spans="1:12" s="17" customFormat="1" ht="22.2" customHeight="1" x14ac:dyDescent="0.25">
      <c r="A44" s="96"/>
      <c r="B44" s="17" t="str">
        <f>'Start here'!B15</f>
        <v>enter cut name</v>
      </c>
      <c r="C44" s="147">
        <v>0</v>
      </c>
      <c r="D44" s="153">
        <f>'Start here'!C15*'Channel 2'!C44</f>
        <v>0</v>
      </c>
      <c r="E44" s="18" t="str">
        <f t="shared" si="0"/>
        <v/>
      </c>
      <c r="F44" s="219" t="str">
        <f>IF(D44=0,"",(E44/'Start here'!C32))</f>
        <v/>
      </c>
    </row>
    <row r="45" spans="1:12" s="17" customFormat="1" ht="22.2" customHeight="1" x14ac:dyDescent="0.25">
      <c r="A45" s="96"/>
      <c r="B45" s="17" t="str">
        <f>'Start here'!B16</f>
        <v>enter cut name</v>
      </c>
      <c r="C45" s="147">
        <v>0</v>
      </c>
      <c r="D45" s="153">
        <f>'Start here'!C16*'Channel 2'!C45</f>
        <v>0</v>
      </c>
      <c r="E45" s="18" t="str">
        <f t="shared" si="0"/>
        <v/>
      </c>
      <c r="F45" s="219" t="str">
        <f>IF(D45=0,"",(E45/'Start here'!C32))</f>
        <v/>
      </c>
    </row>
    <row r="46" spans="1:12" s="17" customFormat="1" ht="22.2" customHeight="1" x14ac:dyDescent="0.25">
      <c r="A46" s="96"/>
      <c r="B46" s="17" t="str">
        <f>'Start here'!B17</f>
        <v>enter cut name</v>
      </c>
      <c r="C46" s="147">
        <v>0</v>
      </c>
      <c r="D46" s="153">
        <f>'Start here'!C17*'Channel 2'!C46</f>
        <v>0</v>
      </c>
      <c r="E46" s="18" t="str">
        <f t="shared" si="0"/>
        <v/>
      </c>
      <c r="F46" s="219" t="str">
        <f>IF(D46=0,"",(E46/'Start here'!C32))</f>
        <v/>
      </c>
    </row>
    <row r="47" spans="1:12" s="17" customFormat="1" ht="22.2" customHeight="1" x14ac:dyDescent="0.25">
      <c r="A47" s="96"/>
      <c r="B47" s="17" t="str">
        <f>'Start here'!B18</f>
        <v>enter cut name</v>
      </c>
      <c r="C47" s="147">
        <v>0</v>
      </c>
      <c r="D47" s="153">
        <f>'Start here'!C18*'Channel 2'!C47</f>
        <v>0</v>
      </c>
      <c r="E47" s="18" t="str">
        <f t="shared" si="0"/>
        <v/>
      </c>
      <c r="F47" s="219" t="str">
        <f>IF(D47=0,"",(E47/'Start here'!C32))</f>
        <v/>
      </c>
    </row>
    <row r="48" spans="1:12" s="17" customFormat="1" ht="22.2" customHeight="1" x14ac:dyDescent="0.25">
      <c r="A48" s="96"/>
      <c r="B48" s="17" t="str">
        <f>'Start here'!B19</f>
        <v>enter cut name</v>
      </c>
      <c r="C48" s="147">
        <v>0</v>
      </c>
      <c r="D48" s="153">
        <f>'Start here'!C19*'Channel 2'!C48</f>
        <v>0</v>
      </c>
      <c r="E48" s="18" t="str">
        <f t="shared" si="0"/>
        <v/>
      </c>
      <c r="F48" s="219" t="str">
        <f>IF(D48=0,"",(E48/'Start here'!C32))</f>
        <v/>
      </c>
    </row>
    <row r="49" spans="1:10" s="17" customFormat="1" ht="22.2" customHeight="1" x14ac:dyDescent="0.25">
      <c r="A49" s="96"/>
      <c r="B49" s="17" t="str">
        <f>'Start here'!B20</f>
        <v>enter cut name</v>
      </c>
      <c r="C49" s="147">
        <v>0</v>
      </c>
      <c r="D49" s="153">
        <f>'Start here'!C20*'Channel 2'!C49</f>
        <v>0</v>
      </c>
      <c r="E49" s="18" t="str">
        <f t="shared" si="0"/>
        <v/>
      </c>
      <c r="F49" s="219" t="str">
        <f>IF(D49=0,"",(E49/'Start here'!C32))</f>
        <v/>
      </c>
    </row>
    <row r="50" spans="1:10" s="17" customFormat="1" ht="22.2" customHeight="1" x14ac:dyDescent="0.25">
      <c r="A50" s="96"/>
      <c r="B50" s="17" t="str">
        <f>'Start here'!B21</f>
        <v>enter cut name</v>
      </c>
      <c r="C50" s="147">
        <v>0</v>
      </c>
      <c r="D50" s="153">
        <f>'Start here'!C21*'Channel 2'!C50</f>
        <v>0</v>
      </c>
      <c r="E50" s="18" t="str">
        <f t="shared" si="0"/>
        <v/>
      </c>
      <c r="F50" s="219" t="str">
        <f>IF(D50=0,"",(E50/'Start here'!C32))</f>
        <v/>
      </c>
    </row>
    <row r="51" spans="1:10" s="17" customFormat="1" ht="22.2" customHeight="1" x14ac:dyDescent="0.25">
      <c r="A51" s="96"/>
      <c r="B51" s="17" t="str">
        <f>'Start here'!B22</f>
        <v>enter cut name</v>
      </c>
      <c r="C51" s="147">
        <v>0</v>
      </c>
      <c r="D51" s="153">
        <f>'Start here'!C22*'Channel 2'!C51</f>
        <v>0</v>
      </c>
      <c r="E51" s="18" t="str">
        <f t="shared" si="0"/>
        <v/>
      </c>
      <c r="F51" s="219" t="str">
        <f>IF(D51=0,"",(E51/'Start here'!C32))</f>
        <v/>
      </c>
    </row>
    <row r="52" spans="1:10" s="17" customFormat="1" ht="22.2" customHeight="1" x14ac:dyDescent="0.25">
      <c r="A52" s="96"/>
      <c r="B52" s="17" t="str">
        <f>'Start here'!B23</f>
        <v>enter cut name</v>
      </c>
      <c r="C52" s="147">
        <v>0</v>
      </c>
      <c r="D52" s="153">
        <f>'Start here'!C23*'Channel 2'!C52</f>
        <v>0</v>
      </c>
      <c r="E52" s="18" t="str">
        <f t="shared" si="0"/>
        <v/>
      </c>
      <c r="F52" s="219" t="str">
        <f>IF(D52=0,"",(E52/'Start here'!C32))</f>
        <v/>
      </c>
    </row>
    <row r="53" spans="1:10" s="17" customFormat="1" ht="22.2" customHeight="1" x14ac:dyDescent="0.25">
      <c r="A53" s="96"/>
      <c r="B53" s="17" t="str">
        <f>'Start here'!B24</f>
        <v>enter cut name</v>
      </c>
      <c r="C53" s="147">
        <v>0</v>
      </c>
      <c r="D53" s="153">
        <f>'Start here'!C24*'Channel 2'!C53</f>
        <v>0</v>
      </c>
      <c r="E53" s="18" t="str">
        <f t="shared" si="0"/>
        <v/>
      </c>
      <c r="F53" s="219" t="str">
        <f>IF(D53=0,"",(E53/'Start here'!C32))</f>
        <v/>
      </c>
    </row>
    <row r="54" spans="1:10" s="17" customFormat="1" ht="22.2" customHeight="1" x14ac:dyDescent="0.25">
      <c r="A54" s="96"/>
      <c r="B54" s="17" t="str">
        <f>'Start here'!B25</f>
        <v>enter cut name</v>
      </c>
      <c r="C54" s="147">
        <v>0</v>
      </c>
      <c r="D54" s="153">
        <f>'Start here'!C25*'Channel 2'!C54</f>
        <v>0</v>
      </c>
      <c r="E54" s="18" t="str">
        <f t="shared" si="0"/>
        <v/>
      </c>
      <c r="F54" s="219" t="str">
        <f>IF(D54=0,"",(E54/'Start here'!C32))</f>
        <v/>
      </c>
    </row>
    <row r="55" spans="1:10" s="17" customFormat="1" ht="22.2" customHeight="1" x14ac:dyDescent="0.25">
      <c r="A55" s="96"/>
      <c r="B55" s="17" t="str">
        <f>'Start here'!B26</f>
        <v>enter cut name</v>
      </c>
      <c r="C55" s="147">
        <v>0</v>
      </c>
      <c r="D55" s="153">
        <f>'Start here'!C26*'Channel 2'!C55</f>
        <v>0</v>
      </c>
      <c r="E55" s="18" t="str">
        <f t="shared" si="0"/>
        <v/>
      </c>
      <c r="F55" s="219" t="str">
        <f>IF(D55=0,"",(E55/'Start here'!C32))</f>
        <v/>
      </c>
    </row>
    <row r="56" spans="1:10" s="17" customFormat="1" ht="22.2" customHeight="1" x14ac:dyDescent="0.25">
      <c r="A56" s="96"/>
      <c r="B56" s="17" t="str">
        <f>'Start here'!B27</f>
        <v>enter cut name</v>
      </c>
      <c r="C56" s="147">
        <v>0</v>
      </c>
      <c r="D56" s="153">
        <f>'Start here'!C27*'Channel 2'!C56</f>
        <v>0</v>
      </c>
      <c r="E56" s="18" t="str">
        <f t="shared" si="0"/>
        <v/>
      </c>
      <c r="F56" s="219" t="str">
        <f>IF(D56=0,"",(E56/'Start here'!C32))</f>
        <v/>
      </c>
    </row>
    <row r="57" spans="1:10" s="17" customFormat="1" ht="22.2" customHeight="1" x14ac:dyDescent="0.25">
      <c r="A57" s="96"/>
      <c r="B57" s="17" t="str">
        <f>'Start here'!B28</f>
        <v>enter cut name</v>
      </c>
      <c r="C57" s="147">
        <v>0</v>
      </c>
      <c r="D57" s="153">
        <f>'Start here'!C28*'Channel 2'!C57</f>
        <v>0</v>
      </c>
      <c r="E57" s="18" t="str">
        <f t="shared" si="0"/>
        <v/>
      </c>
      <c r="F57" s="219" t="str">
        <f>IF(D57=0,"",(E57/'Start here'!C32))</f>
        <v/>
      </c>
    </row>
    <row r="58" spans="1:10" s="17" customFormat="1" ht="22.2" customHeight="1" x14ac:dyDescent="0.25">
      <c r="A58" s="96"/>
      <c r="B58" s="17" t="str">
        <f>'Start here'!B29</f>
        <v>enter cut name</v>
      </c>
      <c r="C58" s="147">
        <v>0</v>
      </c>
      <c r="D58" s="153">
        <f>'Start here'!C29*'Channel 2'!C58</f>
        <v>0</v>
      </c>
      <c r="E58" s="18" t="str">
        <f t="shared" si="0"/>
        <v/>
      </c>
      <c r="F58" s="219" t="str">
        <f>IF(D58=0,"",(E58/'Start here'!C32))</f>
        <v/>
      </c>
    </row>
    <row r="59" spans="1:10" s="17" customFormat="1" ht="22.2" customHeight="1" x14ac:dyDescent="0.25">
      <c r="A59" s="96"/>
      <c r="B59" s="17" t="str">
        <f>'Start here'!B30</f>
        <v>enter cut name</v>
      </c>
      <c r="C59" s="147">
        <v>0</v>
      </c>
      <c r="D59" s="153">
        <f>'Start here'!C30*'Channel 2'!C59</f>
        <v>0</v>
      </c>
      <c r="E59" s="18" t="str">
        <f t="shared" si="0"/>
        <v/>
      </c>
      <c r="F59" s="219" t="str">
        <f>IF(D59=0,"",(E59/'Start here'!C32))</f>
        <v/>
      </c>
      <c r="H59" s="75"/>
      <c r="I59" s="75"/>
    </row>
    <row r="60" spans="1:10" s="17" customFormat="1" ht="22.2" customHeight="1" x14ac:dyDescent="0.25">
      <c r="A60" s="96"/>
      <c r="B60" s="17" t="str">
        <f>'Start here'!B31</f>
        <v>enter cut name</v>
      </c>
      <c r="C60" s="147">
        <v>0</v>
      </c>
      <c r="D60" s="153">
        <f>'Start here'!C31*'Channel 2'!C60</f>
        <v>0</v>
      </c>
      <c r="E60" s="198" t="str">
        <f t="shared" si="0"/>
        <v/>
      </c>
      <c r="F60" s="135" t="str">
        <f>IF(D60=0,"",(E60/'Start here'!C32))</f>
        <v/>
      </c>
      <c r="H60" s="75"/>
      <c r="I60" s="75"/>
    </row>
    <row r="61" spans="1:10" s="17" customFormat="1" ht="22.2" customHeight="1" x14ac:dyDescent="0.3">
      <c r="A61" s="96"/>
      <c r="B61" s="21" t="s">
        <v>28</v>
      </c>
      <c r="D61" s="42">
        <f>SUM(D38:D60)</f>
        <v>0</v>
      </c>
      <c r="E61" s="22">
        <f>SUM(E38:E60)</f>
        <v>0</v>
      </c>
      <c r="F61" s="20">
        <f>SUM(F38:F60)</f>
        <v>0</v>
      </c>
      <c r="H61" s="75"/>
      <c r="I61" s="75"/>
    </row>
    <row r="62" spans="1:10" s="17" customFormat="1" ht="22.2" customHeight="1" x14ac:dyDescent="0.3">
      <c r="A62" s="96"/>
      <c r="B62" s="21" t="s">
        <v>61</v>
      </c>
      <c r="C62" s="22"/>
      <c r="D62" s="18"/>
      <c r="E62" s="20"/>
      <c r="G62" s="42"/>
      <c r="H62" s="75"/>
      <c r="I62" s="75"/>
      <c r="J62" s="75"/>
    </row>
    <row r="63" spans="1:10" s="17" customFormat="1" ht="42.6" customHeight="1" x14ac:dyDescent="0.3">
      <c r="A63" s="96"/>
      <c r="B63" s="21"/>
      <c r="C63" s="22"/>
      <c r="E63" s="18"/>
      <c r="F63" s="162" t="s">
        <v>85</v>
      </c>
      <c r="G63" s="162" t="s">
        <v>210</v>
      </c>
    </row>
    <row r="64" spans="1:10" s="17" customFormat="1" ht="35.4" customHeight="1" x14ac:dyDescent="0.25">
      <c r="A64" s="96"/>
      <c r="B64" s="45"/>
      <c r="C64" s="46"/>
      <c r="D64" s="28"/>
      <c r="E64" s="47" t="s">
        <v>140</v>
      </c>
      <c r="F64" s="161" t="e">
        <f>D61/E61</f>
        <v>#DIV/0!</v>
      </c>
      <c r="G64" s="161" t="e">
        <f>F64*I64</f>
        <v>#DIV/0!</v>
      </c>
      <c r="H64" s="18" t="s">
        <v>212</v>
      </c>
      <c r="I64" s="225" t="e">
        <f>'Start here'!D37</f>
        <v>#DIV/0!</v>
      </c>
      <c r="J64" s="17" t="s">
        <v>211</v>
      </c>
    </row>
    <row r="65" spans="1:12" s="17" customFormat="1" ht="11.4" customHeight="1" x14ac:dyDescent="0.3">
      <c r="A65" s="96"/>
      <c r="C65" s="18"/>
      <c r="D65" s="18"/>
      <c r="E65" s="18"/>
      <c r="F65" s="55"/>
    </row>
    <row r="66" spans="1:12" customFormat="1" ht="45" customHeight="1" x14ac:dyDescent="0.3">
      <c r="A66" s="66"/>
      <c r="B66" s="222" t="s">
        <v>209</v>
      </c>
      <c r="C66" s="109"/>
      <c r="D66" s="110"/>
      <c r="E66" s="111"/>
      <c r="F66" s="111"/>
      <c r="G66" s="112"/>
      <c r="H66" s="113"/>
      <c r="I66" s="114"/>
      <c r="J66" s="114"/>
      <c r="K66" s="89"/>
      <c r="L66" s="89"/>
    </row>
    <row r="67" spans="1:12" ht="22.8" customHeight="1" x14ac:dyDescent="0.3">
      <c r="B67" s="73" t="s">
        <v>61</v>
      </c>
      <c r="C67" s="74" t="s">
        <v>45</v>
      </c>
      <c r="D67" s="5"/>
      <c r="E67" s="5"/>
      <c r="F67" s="5"/>
      <c r="G67" s="5"/>
      <c r="H67" s="38"/>
      <c r="I67" s="38"/>
      <c r="J67" s="38"/>
    </row>
    <row r="68" spans="1:12" ht="23.25" customHeight="1" x14ac:dyDescent="0.3">
      <c r="C68" s="7" t="s">
        <v>87</v>
      </c>
      <c r="D68" s="2" t="s">
        <v>96</v>
      </c>
    </row>
    <row r="69" spans="1:12" ht="22.2" customHeight="1" x14ac:dyDescent="0.3">
      <c r="B69" s="7" t="s">
        <v>3</v>
      </c>
      <c r="C69" s="8">
        <v>0</v>
      </c>
      <c r="D69" s="2" t="s">
        <v>97</v>
      </c>
    </row>
    <row r="70" spans="1:12" ht="22.2" customHeight="1" x14ac:dyDescent="0.3">
      <c r="B70" s="7" t="s">
        <v>4</v>
      </c>
      <c r="C70" s="8">
        <v>0</v>
      </c>
      <c r="D70" s="2" t="s">
        <v>98</v>
      </c>
    </row>
    <row r="71" spans="1:12" ht="22.2" customHeight="1" x14ac:dyDescent="0.3">
      <c r="B71" s="7" t="s">
        <v>5</v>
      </c>
      <c r="C71" s="9">
        <f>SUM(C69:C70)</f>
        <v>0</v>
      </c>
      <c r="E71" s="163" t="s">
        <v>6</v>
      </c>
    </row>
    <row r="72" spans="1:12" ht="22.2" customHeight="1" x14ac:dyDescent="0.25"/>
    <row r="73" spans="1:12" ht="22.8" customHeight="1" x14ac:dyDescent="0.3">
      <c r="B73" s="73" t="s">
        <v>62</v>
      </c>
      <c r="C73" s="74" t="s">
        <v>144</v>
      </c>
      <c r="D73" s="5"/>
      <c r="E73" s="5"/>
      <c r="F73" s="5"/>
      <c r="G73" s="38"/>
      <c r="H73" s="38"/>
      <c r="I73" s="38"/>
      <c r="J73" s="38"/>
    </row>
    <row r="74" spans="1:12" ht="24.6" customHeight="1" x14ac:dyDescent="0.3">
      <c r="B74" s="97" t="s">
        <v>8</v>
      </c>
      <c r="C74" s="97" t="s">
        <v>87</v>
      </c>
      <c r="D74" s="97" t="s">
        <v>9</v>
      </c>
    </row>
    <row r="75" spans="1:12" ht="30" customHeight="1" x14ac:dyDescent="0.3">
      <c r="B75" s="7" t="s">
        <v>10</v>
      </c>
      <c r="C75" s="10">
        <f>C71</f>
        <v>0</v>
      </c>
      <c r="D75" s="10">
        <f>C75*'Start here'!C5</f>
        <v>0</v>
      </c>
    </row>
    <row r="76" spans="1:12" ht="24" customHeight="1" x14ac:dyDescent="0.3">
      <c r="B76" s="95" t="s">
        <v>11</v>
      </c>
      <c r="C76" s="10" t="e">
        <f>D76/'Start here'!C5</f>
        <v>#DIV/0!</v>
      </c>
      <c r="D76" s="8">
        <v>0</v>
      </c>
      <c r="E76" s="2" t="s">
        <v>91</v>
      </c>
    </row>
    <row r="77" spans="1:12" ht="24" customHeight="1" x14ac:dyDescent="0.3">
      <c r="B77" s="95" t="s">
        <v>12</v>
      </c>
      <c r="C77" s="10" t="e">
        <f>D77/'Start here'!C5</f>
        <v>#DIV/0!</v>
      </c>
      <c r="D77" s="8">
        <v>0</v>
      </c>
      <c r="E77" s="2" t="s">
        <v>13</v>
      </c>
    </row>
    <row r="78" spans="1:12" ht="24" customHeight="1" x14ac:dyDescent="0.3">
      <c r="B78" s="95" t="s">
        <v>14</v>
      </c>
      <c r="C78" s="8">
        <v>0</v>
      </c>
      <c r="D78" s="10">
        <f>C78*'Start here'!C5</f>
        <v>0</v>
      </c>
      <c r="E78" s="2" t="s">
        <v>15</v>
      </c>
    </row>
    <row r="79" spans="1:12" ht="24" customHeight="1" x14ac:dyDescent="0.3">
      <c r="B79" s="95" t="s">
        <v>100</v>
      </c>
      <c r="C79" s="10" t="e">
        <f>D79/'Start here'!C5</f>
        <v>#DIV/0!</v>
      </c>
      <c r="D79" s="8">
        <v>0</v>
      </c>
      <c r="E79" s="2" t="s">
        <v>101</v>
      </c>
    </row>
    <row r="80" spans="1:12" ht="24" customHeight="1" x14ac:dyDescent="0.3">
      <c r="B80" s="7" t="s">
        <v>5</v>
      </c>
      <c r="C80" s="9" t="e">
        <f>SUM(C75:C79)</f>
        <v>#DIV/0!</v>
      </c>
      <c r="D80" s="9">
        <f>SUM(D75:D79)</f>
        <v>0</v>
      </c>
    </row>
    <row r="81" spans="1:10" ht="24" customHeight="1" x14ac:dyDescent="0.25"/>
    <row r="82" spans="1:10" ht="22.8" customHeight="1" x14ac:dyDescent="0.3">
      <c r="B82" s="73" t="s">
        <v>63</v>
      </c>
      <c r="C82" s="74" t="s">
        <v>65</v>
      </c>
      <c r="D82" s="6"/>
      <c r="E82" s="6"/>
      <c r="F82" s="40"/>
      <c r="G82" s="40"/>
      <c r="H82" s="40"/>
      <c r="I82" s="96"/>
      <c r="J82" s="96"/>
    </row>
    <row r="83" spans="1:10" s="17" customFormat="1" ht="27.75" customHeight="1" x14ac:dyDescent="0.3">
      <c r="A83" s="96"/>
      <c r="E83" s="80" t="s">
        <v>87</v>
      </c>
      <c r="F83" s="63" t="s">
        <v>88</v>
      </c>
      <c r="I83" s="238"/>
      <c r="J83" s="238"/>
    </row>
    <row r="84" spans="1:10" s="17" customFormat="1" ht="25.2" customHeight="1" x14ac:dyDescent="0.3">
      <c r="A84" s="96"/>
      <c r="B84" s="83" t="s">
        <v>51</v>
      </c>
      <c r="C84" s="81"/>
      <c r="D84" s="81"/>
      <c r="E84" s="49" t="e">
        <f>C80</f>
        <v>#DIV/0!</v>
      </c>
      <c r="F84" s="226" t="e">
        <f>E84*'Start here'!C5</f>
        <v>#DIV/0!</v>
      </c>
      <c r="G84" s="24"/>
      <c r="H84" s="25"/>
      <c r="I84" s="44"/>
      <c r="J84" s="25"/>
    </row>
    <row r="85" spans="1:10" s="17" customFormat="1" ht="7.2" customHeight="1" x14ac:dyDescent="0.3">
      <c r="A85" s="96"/>
      <c r="B85" s="82"/>
      <c r="C85" s="82"/>
      <c r="D85" s="82"/>
      <c r="E85" s="54"/>
      <c r="F85" s="98"/>
      <c r="G85" s="24"/>
      <c r="H85" s="25"/>
      <c r="I85" s="44"/>
      <c r="J85" s="25"/>
    </row>
    <row r="86" spans="1:10" s="17" customFormat="1" ht="34.799999999999997" customHeight="1" x14ac:dyDescent="0.3">
      <c r="A86" s="96"/>
      <c r="B86" s="81"/>
      <c r="C86" s="83" t="s">
        <v>102</v>
      </c>
      <c r="D86" s="83" t="s">
        <v>58</v>
      </c>
      <c r="E86" s="229"/>
      <c r="F86" s="229"/>
      <c r="G86" s="24"/>
      <c r="H86" s="25"/>
      <c r="I86" s="24"/>
      <c r="J86" s="25"/>
    </row>
    <row r="87" spans="1:10" s="17" customFormat="1" ht="37.200000000000003" customHeight="1" x14ac:dyDescent="0.3">
      <c r="A87" s="96"/>
      <c r="B87" s="83" t="s">
        <v>52</v>
      </c>
      <c r="C87" s="18">
        <f>C28</f>
        <v>0</v>
      </c>
      <c r="D87" s="131">
        <v>8.5</v>
      </c>
      <c r="E87" s="49" t="e">
        <f>((C87/60)*D87)/'Start here'!C5</f>
        <v>#DIV/0!</v>
      </c>
      <c r="F87" s="49">
        <f>(C87/60)*D87</f>
        <v>0</v>
      </c>
      <c r="G87" s="17" t="s">
        <v>103</v>
      </c>
      <c r="H87" s="25"/>
    </row>
    <row r="88" spans="1:10" s="17" customFormat="1" ht="6.6" customHeight="1" x14ac:dyDescent="0.3">
      <c r="A88" s="96"/>
      <c r="B88" s="51"/>
      <c r="C88" s="52"/>
      <c r="D88" s="53"/>
      <c r="E88" s="54"/>
      <c r="F88" s="99"/>
      <c r="G88" s="24"/>
      <c r="H88" s="25"/>
    </row>
    <row r="89" spans="1:10" s="17" customFormat="1" ht="31.2" customHeight="1" x14ac:dyDescent="0.3">
      <c r="A89" s="96"/>
      <c r="C89" s="83" t="s">
        <v>56</v>
      </c>
      <c r="D89" s="83" t="s">
        <v>57</v>
      </c>
      <c r="E89" s="49"/>
      <c r="F89" s="100"/>
      <c r="G89" s="24"/>
      <c r="H89" s="25"/>
    </row>
    <row r="90" spans="1:10" s="17" customFormat="1" ht="30.6" customHeight="1" x14ac:dyDescent="0.3">
      <c r="A90" s="96"/>
      <c r="B90" s="83" t="s">
        <v>53</v>
      </c>
      <c r="C90" s="102">
        <f>G28</f>
        <v>0</v>
      </c>
      <c r="D90" s="132">
        <v>0.55500000000000005</v>
      </c>
      <c r="E90" s="49" t="e">
        <f>(C90*D90)/'Start here'!C5</f>
        <v>#DIV/0!</v>
      </c>
      <c r="F90" s="49">
        <f>C90*D90</f>
        <v>0</v>
      </c>
      <c r="G90" s="50" t="s">
        <v>104</v>
      </c>
      <c r="H90" s="25"/>
    </row>
    <row r="91" spans="1:10" s="17" customFormat="1" ht="9.6" customHeight="1" x14ac:dyDescent="0.3">
      <c r="A91" s="96"/>
      <c r="B91" s="51"/>
      <c r="C91" s="51"/>
      <c r="D91" s="51"/>
      <c r="E91" s="54"/>
      <c r="F91" s="99"/>
      <c r="G91" s="24"/>
      <c r="H91" s="25"/>
    </row>
    <row r="92" spans="1:10" s="17" customFormat="1" ht="27" customHeight="1" x14ac:dyDescent="0.3">
      <c r="A92" s="96"/>
      <c r="B92" s="84" t="s">
        <v>55</v>
      </c>
      <c r="C92" s="133">
        <v>0</v>
      </c>
      <c r="E92" s="85" t="e">
        <f>C92/'Start here'!C5</f>
        <v>#DIV/0!</v>
      </c>
      <c r="F92" s="230">
        <f>C92</f>
        <v>0</v>
      </c>
      <c r="G92" s="50" t="s">
        <v>64</v>
      </c>
      <c r="H92" s="25"/>
    </row>
    <row r="93" spans="1:10" s="17" customFormat="1" ht="27" customHeight="1" x14ac:dyDescent="0.3">
      <c r="A93" s="96"/>
      <c r="B93" s="86"/>
      <c r="C93" s="87"/>
      <c r="D93" s="88" t="s">
        <v>213</v>
      </c>
      <c r="E93" s="228" t="e">
        <f>SUM(E85:E92)</f>
        <v>#DIV/0!</v>
      </c>
      <c r="F93" s="228">
        <f>SUM(F85:F92)</f>
        <v>0</v>
      </c>
      <c r="G93" s="24"/>
      <c r="H93" s="25"/>
    </row>
    <row r="94" spans="1:10" s="17" customFormat="1" ht="27" customHeight="1" x14ac:dyDescent="0.3">
      <c r="A94" s="96"/>
      <c r="B94" s="86"/>
      <c r="C94" s="87"/>
      <c r="D94" s="227"/>
      <c r="E94" s="107"/>
      <c r="F94" s="107"/>
      <c r="G94" s="24"/>
      <c r="H94" s="25"/>
    </row>
    <row r="95" spans="1:10" s="17" customFormat="1" ht="27" customHeight="1" x14ac:dyDescent="0.3">
      <c r="A95" s="96"/>
      <c r="B95" s="84" t="s">
        <v>54</v>
      </c>
      <c r="C95" s="43">
        <v>0.2</v>
      </c>
      <c r="D95" s="231" t="s">
        <v>214</v>
      </c>
      <c r="E95" s="232" t="e">
        <f>(E93*C95)+E93</f>
        <v>#DIV/0!</v>
      </c>
      <c r="F95" s="232" t="e">
        <f>E95*'Start here'!C36</f>
        <v>#DIV/0!</v>
      </c>
      <c r="G95" s="24"/>
      <c r="H95" s="25"/>
    </row>
    <row r="96" spans="1:10" ht="21" customHeight="1" x14ac:dyDescent="0.25">
      <c r="B96" s="2"/>
      <c r="C96" s="13"/>
      <c r="D96" s="14"/>
      <c r="E96" s="2"/>
    </row>
    <row r="97" spans="1:10" ht="18.75" customHeight="1" x14ac:dyDescent="0.3">
      <c r="B97" s="73" t="s">
        <v>141</v>
      </c>
      <c r="C97" s="74" t="s">
        <v>29</v>
      </c>
      <c r="D97" s="5"/>
      <c r="E97" s="6"/>
      <c r="F97" s="40"/>
      <c r="G97" s="40"/>
      <c r="H97" s="40"/>
      <c r="I97" s="103"/>
      <c r="J97" s="96"/>
    </row>
    <row r="98" spans="1:10" s="17" customFormat="1" ht="33.6" customHeight="1" x14ac:dyDescent="0.3">
      <c r="A98" s="96"/>
      <c r="C98" s="104" t="s">
        <v>66</v>
      </c>
      <c r="D98" s="104" t="s">
        <v>145</v>
      </c>
      <c r="E98" s="80" t="s">
        <v>146</v>
      </c>
      <c r="F98" s="105" t="s">
        <v>30</v>
      </c>
    </row>
    <row r="99" spans="1:10" s="17" customFormat="1" ht="20.399999999999999" customHeight="1" x14ac:dyDescent="0.25">
      <c r="A99" s="96"/>
      <c r="B99" s="17" t="str">
        <f>'Start here'!B9</f>
        <v>enter cut name</v>
      </c>
      <c r="C99" s="199">
        <f>'Start here'!C9</f>
        <v>0</v>
      </c>
      <c r="D99" s="164">
        <f t="shared" ref="D99:D121" si="1">C38</f>
        <v>0</v>
      </c>
      <c r="E99" s="165">
        <v>0</v>
      </c>
      <c r="F99" s="76">
        <f>C99*E99</f>
        <v>0</v>
      </c>
    </row>
    <row r="100" spans="1:10" s="17" customFormat="1" ht="20.399999999999999" customHeight="1" x14ac:dyDescent="0.25">
      <c r="A100" s="96"/>
      <c r="B100" s="17" t="str">
        <f>'Start here'!B10</f>
        <v>enter cut name</v>
      </c>
      <c r="C100" s="199">
        <f>'Start here'!C10</f>
        <v>0</v>
      </c>
      <c r="D100" s="164">
        <f t="shared" si="1"/>
        <v>0</v>
      </c>
      <c r="E100" s="165">
        <v>0</v>
      </c>
      <c r="F100" s="76">
        <f t="shared" ref="F100:F121" si="2">C100*E100</f>
        <v>0</v>
      </c>
    </row>
    <row r="101" spans="1:10" s="17" customFormat="1" ht="20.399999999999999" customHeight="1" x14ac:dyDescent="0.25">
      <c r="A101" s="96"/>
      <c r="B101" s="17" t="str">
        <f>'Start here'!B11</f>
        <v>enter cut name</v>
      </c>
      <c r="C101" s="199">
        <f>'Start here'!C11</f>
        <v>0</v>
      </c>
      <c r="D101" s="164">
        <f t="shared" si="1"/>
        <v>0</v>
      </c>
      <c r="E101" s="165">
        <v>0</v>
      </c>
      <c r="F101" s="76">
        <f t="shared" si="2"/>
        <v>0</v>
      </c>
    </row>
    <row r="102" spans="1:10" s="17" customFormat="1" ht="20.399999999999999" customHeight="1" x14ac:dyDescent="0.25">
      <c r="A102" s="96"/>
      <c r="B102" s="17" t="str">
        <f>'Start here'!B12</f>
        <v>enter cut name</v>
      </c>
      <c r="C102" s="199">
        <f>'Start here'!C12</f>
        <v>0</v>
      </c>
      <c r="D102" s="164">
        <f t="shared" si="1"/>
        <v>0</v>
      </c>
      <c r="E102" s="165">
        <v>0</v>
      </c>
      <c r="F102" s="76">
        <f t="shared" si="2"/>
        <v>0</v>
      </c>
    </row>
    <row r="103" spans="1:10" s="17" customFormat="1" ht="20.399999999999999" customHeight="1" x14ac:dyDescent="0.25">
      <c r="A103" s="96"/>
      <c r="B103" s="17" t="str">
        <f>'Start here'!B13</f>
        <v>enter cut name</v>
      </c>
      <c r="C103" s="199">
        <f>'Start here'!C13</f>
        <v>0</v>
      </c>
      <c r="D103" s="164">
        <f t="shared" si="1"/>
        <v>0</v>
      </c>
      <c r="E103" s="165">
        <v>0</v>
      </c>
      <c r="F103" s="76">
        <f t="shared" si="2"/>
        <v>0</v>
      </c>
    </row>
    <row r="104" spans="1:10" s="17" customFormat="1" ht="20.399999999999999" customHeight="1" x14ac:dyDescent="0.25">
      <c r="A104" s="96"/>
      <c r="B104" s="17" t="str">
        <f>'Start here'!B14</f>
        <v>enter cut name</v>
      </c>
      <c r="C104" s="199">
        <f>'Start here'!C14</f>
        <v>0</v>
      </c>
      <c r="D104" s="164">
        <f t="shared" si="1"/>
        <v>0</v>
      </c>
      <c r="E104" s="165">
        <v>0</v>
      </c>
      <c r="F104" s="76">
        <f t="shared" si="2"/>
        <v>0</v>
      </c>
    </row>
    <row r="105" spans="1:10" s="17" customFormat="1" ht="20.399999999999999" customHeight="1" x14ac:dyDescent="0.25">
      <c r="A105" s="96"/>
      <c r="B105" s="17" t="str">
        <f>'Start here'!B15</f>
        <v>enter cut name</v>
      </c>
      <c r="C105" s="199">
        <f>'Start here'!C15</f>
        <v>0</v>
      </c>
      <c r="D105" s="164">
        <f t="shared" si="1"/>
        <v>0</v>
      </c>
      <c r="E105" s="165">
        <v>0</v>
      </c>
      <c r="F105" s="76">
        <f t="shared" si="2"/>
        <v>0</v>
      </c>
    </row>
    <row r="106" spans="1:10" s="17" customFormat="1" ht="20.399999999999999" customHeight="1" x14ac:dyDescent="0.25">
      <c r="A106" s="96"/>
      <c r="B106" s="17" t="str">
        <f>'Start here'!B16</f>
        <v>enter cut name</v>
      </c>
      <c r="C106" s="199">
        <f>'Start here'!C16</f>
        <v>0</v>
      </c>
      <c r="D106" s="164">
        <f t="shared" si="1"/>
        <v>0</v>
      </c>
      <c r="E106" s="165">
        <v>0</v>
      </c>
      <c r="F106" s="76">
        <f t="shared" si="2"/>
        <v>0</v>
      </c>
    </row>
    <row r="107" spans="1:10" s="17" customFormat="1" ht="20.399999999999999" customHeight="1" x14ac:dyDescent="0.25">
      <c r="A107" s="96"/>
      <c r="B107" s="17" t="str">
        <f>'Start here'!B17</f>
        <v>enter cut name</v>
      </c>
      <c r="C107" s="199">
        <f>'Start here'!C17</f>
        <v>0</v>
      </c>
      <c r="D107" s="164">
        <f t="shared" si="1"/>
        <v>0</v>
      </c>
      <c r="E107" s="165">
        <v>0</v>
      </c>
      <c r="F107" s="76">
        <f t="shared" si="2"/>
        <v>0</v>
      </c>
    </row>
    <row r="108" spans="1:10" s="17" customFormat="1" ht="20.399999999999999" customHeight="1" x14ac:dyDescent="0.25">
      <c r="A108" s="96"/>
      <c r="B108" s="17" t="str">
        <f>'Start here'!B18</f>
        <v>enter cut name</v>
      </c>
      <c r="C108" s="199">
        <f>'Start here'!C18</f>
        <v>0</v>
      </c>
      <c r="D108" s="164">
        <f t="shared" si="1"/>
        <v>0</v>
      </c>
      <c r="E108" s="165">
        <v>0</v>
      </c>
      <c r="F108" s="76">
        <f t="shared" si="2"/>
        <v>0</v>
      </c>
    </row>
    <row r="109" spans="1:10" s="17" customFormat="1" ht="20.399999999999999" customHeight="1" x14ac:dyDescent="0.25">
      <c r="A109" s="96"/>
      <c r="B109" s="17" t="str">
        <f>'Start here'!B19</f>
        <v>enter cut name</v>
      </c>
      <c r="C109" s="199">
        <f>'Start here'!C19</f>
        <v>0</v>
      </c>
      <c r="D109" s="164">
        <f t="shared" si="1"/>
        <v>0</v>
      </c>
      <c r="E109" s="165">
        <v>0</v>
      </c>
      <c r="F109" s="76">
        <f t="shared" si="2"/>
        <v>0</v>
      </c>
    </row>
    <row r="110" spans="1:10" s="17" customFormat="1" ht="20.399999999999999" customHeight="1" x14ac:dyDescent="0.25">
      <c r="A110" s="96"/>
      <c r="B110" s="17" t="str">
        <f>'Start here'!B20</f>
        <v>enter cut name</v>
      </c>
      <c r="C110" s="199">
        <f>'Start here'!C20</f>
        <v>0</v>
      </c>
      <c r="D110" s="164">
        <f t="shared" si="1"/>
        <v>0</v>
      </c>
      <c r="E110" s="165">
        <v>0</v>
      </c>
      <c r="F110" s="76">
        <f t="shared" si="2"/>
        <v>0</v>
      </c>
    </row>
    <row r="111" spans="1:10" s="17" customFormat="1" ht="20.399999999999999" customHeight="1" x14ac:dyDescent="0.25">
      <c r="A111" s="96"/>
      <c r="B111" s="17" t="str">
        <f>'Start here'!B21</f>
        <v>enter cut name</v>
      </c>
      <c r="C111" s="199">
        <f>'Start here'!C21</f>
        <v>0</v>
      </c>
      <c r="D111" s="164">
        <f t="shared" si="1"/>
        <v>0</v>
      </c>
      <c r="E111" s="165">
        <v>0</v>
      </c>
      <c r="F111" s="76">
        <f t="shared" si="2"/>
        <v>0</v>
      </c>
    </row>
    <row r="112" spans="1:10" s="17" customFormat="1" ht="20.399999999999999" customHeight="1" x14ac:dyDescent="0.25">
      <c r="A112" s="96"/>
      <c r="B112" s="17" t="str">
        <f>'Start here'!B22</f>
        <v>enter cut name</v>
      </c>
      <c r="C112" s="199">
        <f>'Start here'!C22</f>
        <v>0</v>
      </c>
      <c r="D112" s="164">
        <f t="shared" si="1"/>
        <v>0</v>
      </c>
      <c r="E112" s="165">
        <v>0</v>
      </c>
      <c r="F112" s="76">
        <f t="shared" si="2"/>
        <v>0</v>
      </c>
    </row>
    <row r="113" spans="1:9" s="17" customFormat="1" ht="20.399999999999999" customHeight="1" x14ac:dyDescent="0.25">
      <c r="A113" s="96"/>
      <c r="B113" s="17" t="str">
        <f>'Start here'!B23</f>
        <v>enter cut name</v>
      </c>
      <c r="C113" s="199">
        <f>'Start here'!C23</f>
        <v>0</v>
      </c>
      <c r="D113" s="164">
        <f t="shared" si="1"/>
        <v>0</v>
      </c>
      <c r="E113" s="165">
        <v>0</v>
      </c>
      <c r="F113" s="76">
        <f t="shared" si="2"/>
        <v>0</v>
      </c>
    </row>
    <row r="114" spans="1:9" s="17" customFormat="1" ht="20.399999999999999" customHeight="1" x14ac:dyDescent="0.25">
      <c r="A114" s="96"/>
      <c r="B114" s="17" t="str">
        <f>'Start here'!B24</f>
        <v>enter cut name</v>
      </c>
      <c r="C114" s="199">
        <f>'Start here'!C24</f>
        <v>0</v>
      </c>
      <c r="D114" s="164">
        <f t="shared" si="1"/>
        <v>0</v>
      </c>
      <c r="E114" s="165">
        <v>0</v>
      </c>
      <c r="F114" s="76">
        <f t="shared" si="2"/>
        <v>0</v>
      </c>
    </row>
    <row r="115" spans="1:9" s="17" customFormat="1" ht="20.399999999999999" customHeight="1" x14ac:dyDescent="0.25">
      <c r="A115" s="96"/>
      <c r="B115" s="17" t="str">
        <f>'Start here'!B25</f>
        <v>enter cut name</v>
      </c>
      <c r="C115" s="199">
        <f>'Start here'!C25</f>
        <v>0</v>
      </c>
      <c r="D115" s="164">
        <f t="shared" si="1"/>
        <v>0</v>
      </c>
      <c r="E115" s="165">
        <v>0</v>
      </c>
      <c r="F115" s="76">
        <f t="shared" si="2"/>
        <v>0</v>
      </c>
    </row>
    <row r="116" spans="1:9" s="17" customFormat="1" ht="20.399999999999999" customHeight="1" x14ac:dyDescent="0.25">
      <c r="A116" s="96"/>
      <c r="B116" s="17" t="str">
        <f>'Start here'!B26</f>
        <v>enter cut name</v>
      </c>
      <c r="C116" s="199">
        <f>'Start here'!C26</f>
        <v>0</v>
      </c>
      <c r="D116" s="164">
        <f t="shared" si="1"/>
        <v>0</v>
      </c>
      <c r="E116" s="165">
        <v>0</v>
      </c>
      <c r="F116" s="76">
        <f t="shared" si="2"/>
        <v>0</v>
      </c>
    </row>
    <row r="117" spans="1:9" s="17" customFormat="1" ht="20.399999999999999" customHeight="1" x14ac:dyDescent="0.25">
      <c r="A117" s="96"/>
      <c r="B117" s="17" t="str">
        <f>'Start here'!B27</f>
        <v>enter cut name</v>
      </c>
      <c r="C117" s="199">
        <f>'Start here'!C27</f>
        <v>0</v>
      </c>
      <c r="D117" s="164">
        <f t="shared" si="1"/>
        <v>0</v>
      </c>
      <c r="E117" s="165">
        <v>0</v>
      </c>
      <c r="F117" s="76">
        <f t="shared" si="2"/>
        <v>0</v>
      </c>
    </row>
    <row r="118" spans="1:9" s="17" customFormat="1" ht="20.399999999999999" customHeight="1" x14ac:dyDescent="0.25">
      <c r="A118" s="96"/>
      <c r="B118" s="17" t="str">
        <f>'Start here'!B28</f>
        <v>enter cut name</v>
      </c>
      <c r="C118" s="199">
        <f>'Start here'!C28</f>
        <v>0</v>
      </c>
      <c r="D118" s="164">
        <f t="shared" si="1"/>
        <v>0</v>
      </c>
      <c r="E118" s="165">
        <v>0</v>
      </c>
      <c r="F118" s="76">
        <f t="shared" si="2"/>
        <v>0</v>
      </c>
    </row>
    <row r="119" spans="1:9" s="17" customFormat="1" ht="20.399999999999999" customHeight="1" x14ac:dyDescent="0.25">
      <c r="A119" s="96"/>
      <c r="B119" s="17" t="str">
        <f>'Start here'!B29</f>
        <v>enter cut name</v>
      </c>
      <c r="C119" s="199">
        <f>'Start here'!C29</f>
        <v>0</v>
      </c>
      <c r="D119" s="164">
        <f t="shared" si="1"/>
        <v>0</v>
      </c>
      <c r="E119" s="165">
        <v>0</v>
      </c>
      <c r="F119" s="76">
        <f t="shared" si="2"/>
        <v>0</v>
      </c>
    </row>
    <row r="120" spans="1:9" s="17" customFormat="1" ht="20.399999999999999" customHeight="1" x14ac:dyDescent="0.25">
      <c r="A120" s="96"/>
      <c r="B120" s="17" t="str">
        <f>'Start here'!B30</f>
        <v>enter cut name</v>
      </c>
      <c r="C120" s="199">
        <f>'Start here'!C30</f>
        <v>0</v>
      </c>
      <c r="D120" s="164">
        <f t="shared" si="1"/>
        <v>0</v>
      </c>
      <c r="E120" s="165">
        <v>0</v>
      </c>
      <c r="F120" s="76">
        <f t="shared" si="2"/>
        <v>0</v>
      </c>
    </row>
    <row r="121" spans="1:9" s="17" customFormat="1" ht="20.399999999999999" customHeight="1" x14ac:dyDescent="0.25">
      <c r="A121" s="96"/>
      <c r="B121" s="17" t="str">
        <f>'Start here'!B31</f>
        <v>enter cut name</v>
      </c>
      <c r="C121" s="199">
        <f>'Start here'!C31</f>
        <v>0</v>
      </c>
      <c r="D121" s="218">
        <f t="shared" si="1"/>
        <v>0</v>
      </c>
      <c r="E121" s="165">
        <v>0</v>
      </c>
      <c r="F121" s="76">
        <f t="shared" si="2"/>
        <v>0</v>
      </c>
    </row>
    <row r="122" spans="1:9" s="17" customFormat="1" ht="20.399999999999999" customHeight="1" x14ac:dyDescent="0.3">
      <c r="A122" s="96"/>
      <c r="B122" s="78" t="s">
        <v>89</v>
      </c>
      <c r="C122" s="217">
        <f>SUM(C99:C121)</f>
        <v>0</v>
      </c>
      <c r="D122" s="215"/>
      <c r="E122" s="42"/>
      <c r="F122" s="77">
        <f>SUM(F99:F117)</f>
        <v>0</v>
      </c>
    </row>
    <row r="123" spans="1:9" s="17" customFormat="1" ht="23.4" customHeight="1" x14ac:dyDescent="0.3">
      <c r="A123" s="96"/>
      <c r="B123" s="18"/>
      <c r="C123" s="26"/>
      <c r="D123" s="216"/>
      <c r="E123" s="170"/>
      <c r="F123" s="18"/>
      <c r="G123" s="18"/>
      <c r="H123" s="18"/>
    </row>
    <row r="124" spans="1:9" s="17" customFormat="1" ht="33" customHeight="1" x14ac:dyDescent="0.3">
      <c r="A124" s="96"/>
      <c r="B124" s="18"/>
      <c r="C124" s="26"/>
      <c r="E124" s="18"/>
      <c r="F124" s="80" t="s">
        <v>85</v>
      </c>
      <c r="G124" s="18"/>
      <c r="H124" s="65" t="s">
        <v>87</v>
      </c>
    </row>
    <row r="125" spans="1:9" s="17" customFormat="1" ht="33" customHeight="1" x14ac:dyDescent="0.3">
      <c r="A125" s="96"/>
      <c r="B125" s="61"/>
      <c r="C125" s="62"/>
      <c r="D125" s="28"/>
      <c r="E125" s="29" t="s">
        <v>147</v>
      </c>
      <c r="F125" s="64" t="e">
        <f>F64</f>
        <v>#DIV/0!</v>
      </c>
      <c r="G125" s="48" t="s">
        <v>86</v>
      </c>
      <c r="H125" s="64" t="e">
        <f>G64</f>
        <v>#DIV/0!</v>
      </c>
    </row>
    <row r="126" spans="1:9" s="17" customFormat="1" ht="33" customHeight="1" x14ac:dyDescent="0.3">
      <c r="A126" s="96"/>
      <c r="B126" s="61"/>
      <c r="C126" s="62"/>
      <c r="D126" s="28"/>
      <c r="E126" s="29" t="s">
        <v>148</v>
      </c>
      <c r="F126" s="64" t="e">
        <f>F122/C122</f>
        <v>#DIV/0!</v>
      </c>
      <c r="G126" s="48" t="s">
        <v>86</v>
      </c>
      <c r="H126" s="64" t="e">
        <f>F122/'Start here'!C5</f>
        <v>#DIV/0!</v>
      </c>
    </row>
    <row r="127" spans="1:9" s="17" customFormat="1" ht="17.399999999999999" customHeight="1" x14ac:dyDescent="0.3">
      <c r="A127" s="96"/>
      <c r="B127" s="167"/>
      <c r="C127" s="168"/>
      <c r="D127" s="160"/>
      <c r="E127" s="169"/>
      <c r="F127" s="166"/>
      <c r="G127" s="143"/>
      <c r="H127" s="166"/>
      <c r="I127" s="44"/>
    </row>
    <row r="128" spans="1:9" s="17" customFormat="1" ht="21.6" customHeight="1" x14ac:dyDescent="0.3">
      <c r="A128" s="96"/>
      <c r="B128" s="170"/>
      <c r="C128" s="26"/>
      <c r="D128" s="75"/>
      <c r="E128" s="171"/>
      <c r="F128" s="172" t="s">
        <v>149</v>
      </c>
      <c r="G128" s="173" t="s">
        <v>150</v>
      </c>
      <c r="H128" s="172" t="s">
        <v>151</v>
      </c>
      <c r="I128" s="44"/>
    </row>
    <row r="129" spans="1:11" s="17" customFormat="1" ht="26.4" customHeight="1" x14ac:dyDescent="0.3">
      <c r="A129" s="96"/>
      <c r="B129" s="27"/>
      <c r="C129" s="28"/>
      <c r="D129" s="28"/>
      <c r="E129" s="29" t="s">
        <v>152</v>
      </c>
      <c r="F129" s="174">
        <f>D61</f>
        <v>0</v>
      </c>
      <c r="G129" s="174">
        <f>F122</f>
        <v>0</v>
      </c>
      <c r="H129" s="175" t="e">
        <f>E95*'Start here'!C5</f>
        <v>#DIV/0!</v>
      </c>
    </row>
    <row r="130" spans="1:11" s="17" customFormat="1" ht="32.4" customHeight="1" x14ac:dyDescent="0.3">
      <c r="A130" s="96"/>
      <c r="C130" s="18"/>
      <c r="D130" s="200"/>
      <c r="E130" s="176"/>
      <c r="F130" s="176"/>
      <c r="G130" s="176" t="s">
        <v>153</v>
      </c>
      <c r="H130" s="201" t="e">
        <f>G129-H129</f>
        <v>#DIV/0!</v>
      </c>
      <c r="I130" s="18"/>
      <c r="K130" s="18"/>
    </row>
    <row r="131" spans="1:11" s="17" customFormat="1" ht="19.8" customHeight="1" x14ac:dyDescent="0.3">
      <c r="A131" s="96"/>
      <c r="B131" s="44"/>
      <c r="C131" s="102"/>
      <c r="D131" s="102"/>
      <c r="G131" s="18" t="s">
        <v>31</v>
      </c>
      <c r="H131" s="30">
        <v>0</v>
      </c>
      <c r="I131" s="23" t="s">
        <v>32</v>
      </c>
      <c r="K131" s="18"/>
    </row>
    <row r="132" spans="1:11" s="17" customFormat="1" ht="17.399999999999999" x14ac:dyDescent="0.3">
      <c r="A132" s="96"/>
      <c r="B132" s="44"/>
      <c r="C132" s="102"/>
      <c r="D132" s="102"/>
      <c r="G132" s="18"/>
      <c r="H132" s="31" t="s">
        <v>33</v>
      </c>
      <c r="I132" s="23" t="s">
        <v>34</v>
      </c>
    </row>
    <row r="133" spans="1:11" s="17" customFormat="1" ht="17.399999999999999" x14ac:dyDescent="0.3">
      <c r="A133" s="96"/>
      <c r="C133" s="18"/>
      <c r="D133" s="18"/>
      <c r="G133" s="18"/>
      <c r="H133" s="32" t="s">
        <v>67</v>
      </c>
      <c r="I133" s="23" t="s">
        <v>35</v>
      </c>
    </row>
    <row r="134" spans="1:11" s="17" customFormat="1" x14ac:dyDescent="0.25">
      <c r="A134" s="96"/>
      <c r="C134" s="18"/>
      <c r="D134" s="18"/>
      <c r="H134" s="18"/>
    </row>
    <row r="135" spans="1:11" s="17" customFormat="1" x14ac:dyDescent="0.25">
      <c r="A135" s="96"/>
      <c r="C135" s="18"/>
      <c r="D135" s="18"/>
      <c r="E135" s="18"/>
      <c r="F135" s="18"/>
      <c r="G135" s="18"/>
      <c r="H135" s="18"/>
    </row>
    <row r="136" spans="1:11" s="17" customFormat="1" ht="21" customHeight="1" x14ac:dyDescent="0.25">
      <c r="A136" s="96"/>
      <c r="G136" s="18"/>
      <c r="H136" s="18"/>
    </row>
    <row r="137" spans="1:11" s="17" customFormat="1" ht="17.399999999999999" customHeight="1" x14ac:dyDescent="0.25">
      <c r="A137" s="96"/>
      <c r="C137" s="18"/>
      <c r="D137" s="18"/>
      <c r="E137" s="18"/>
      <c r="F137" s="18"/>
      <c r="G137" s="18"/>
      <c r="H137" s="18"/>
    </row>
    <row r="138" spans="1:11" s="17" customFormat="1" x14ac:dyDescent="0.25">
      <c r="A138" s="96"/>
      <c r="C138" s="18"/>
      <c r="D138" s="18"/>
      <c r="E138" s="18"/>
      <c r="F138" s="18"/>
      <c r="G138" s="18"/>
      <c r="H138" s="18"/>
    </row>
    <row r="139" spans="1:11" s="17" customFormat="1" x14ac:dyDescent="0.25">
      <c r="A139" s="96"/>
      <c r="B139" s="1"/>
      <c r="C139" s="1"/>
      <c r="D139" s="1"/>
      <c r="E139" s="1"/>
      <c r="F139" s="1"/>
      <c r="G139" s="1"/>
      <c r="H139" s="1"/>
      <c r="I139" s="1"/>
      <c r="J139" s="1"/>
    </row>
    <row r="154" spans="3:3" ht="15.6" x14ac:dyDescent="0.3">
      <c r="C154" s="16"/>
    </row>
    <row r="155" spans="3:3" ht="15.6" x14ac:dyDescent="0.3">
      <c r="C155" s="16"/>
    </row>
  </sheetData>
  <sheetProtection sheet="1" objects="1" scenarios="1" selectLockedCells="1"/>
  <mergeCells count="1">
    <mergeCell ref="I83:J83"/>
  </mergeCells>
  <hyperlinks>
    <hyperlink ref="E71" r:id="rId1"/>
  </hyperlinks>
  <pageMargins left="0.75" right="0.75" top="0.85" bottom="1" header="0.5" footer="0.5"/>
  <pageSetup scale="45" fitToHeight="0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5"/>
  <sheetViews>
    <sheetView zoomScale="70" zoomScaleNormal="70" workbookViewId="0">
      <selection activeCell="C5" sqref="C5"/>
    </sheetView>
  </sheetViews>
  <sheetFormatPr defaultColWidth="9.109375" defaultRowHeight="15" x14ac:dyDescent="0.25"/>
  <cols>
    <col min="1" max="1" width="4.44140625" style="38" customWidth="1"/>
    <col min="2" max="2" width="28.33203125" style="1" customWidth="1"/>
    <col min="3" max="3" width="24.88671875" style="1" customWidth="1"/>
    <col min="4" max="4" width="18.5546875" style="1" customWidth="1"/>
    <col min="5" max="5" width="18.6640625" style="1" customWidth="1"/>
    <col min="6" max="6" width="21.5546875" style="1" customWidth="1"/>
    <col min="7" max="7" width="16.33203125" style="1" customWidth="1"/>
    <col min="8" max="8" width="16.5546875" style="1" customWidth="1"/>
    <col min="9" max="9" width="9.109375" style="1"/>
    <col min="10" max="10" width="12" style="1" customWidth="1"/>
    <col min="11" max="16384" width="9.109375" style="1"/>
  </cols>
  <sheetData>
    <row r="2" spans="1:10" ht="34.799999999999997" customHeight="1" x14ac:dyDescent="0.3">
      <c r="B2" s="3" t="s">
        <v>0</v>
      </c>
      <c r="C2" s="4"/>
      <c r="D2" s="36"/>
    </row>
    <row r="3" spans="1:10" ht="12.75" customHeight="1" x14ac:dyDescent="0.25"/>
    <row r="4" spans="1:10" customFormat="1" ht="27.6" customHeight="1" x14ac:dyDescent="0.3">
      <c r="A4" s="66"/>
      <c r="B4" s="71" t="s">
        <v>1</v>
      </c>
      <c r="C4" s="72" t="s">
        <v>90</v>
      </c>
      <c r="D4" s="68"/>
      <c r="E4" s="69"/>
      <c r="F4" s="69"/>
      <c r="G4" s="69"/>
      <c r="H4" s="66"/>
      <c r="I4" s="66"/>
      <c r="J4" s="66"/>
    </row>
    <row r="5" spans="1:10" customFormat="1" ht="26.4" customHeight="1" x14ac:dyDescent="0.3">
      <c r="A5" s="66"/>
      <c r="B5" s="34" t="s">
        <v>37</v>
      </c>
      <c r="C5" s="212" t="s">
        <v>158</v>
      </c>
      <c r="D5" s="57"/>
      <c r="E5" s="33"/>
      <c r="F5" s="33"/>
      <c r="G5" s="33"/>
    </row>
    <row r="6" spans="1:10" customFormat="1" ht="22.2" customHeight="1" x14ac:dyDescent="0.3">
      <c r="A6" s="66"/>
      <c r="B6" s="34"/>
      <c r="C6" s="33"/>
      <c r="D6" s="33"/>
      <c r="E6" s="33"/>
      <c r="F6" s="33"/>
      <c r="G6" s="33"/>
    </row>
    <row r="7" spans="1:10" customFormat="1" ht="28.2" customHeight="1" x14ac:dyDescent="0.3">
      <c r="A7" s="66"/>
      <c r="B7" s="71" t="s">
        <v>7</v>
      </c>
      <c r="C7" s="72" t="s">
        <v>121</v>
      </c>
      <c r="D7" s="67"/>
      <c r="E7" s="67"/>
      <c r="F7" s="67"/>
      <c r="G7" s="67"/>
      <c r="H7" s="66"/>
      <c r="I7" s="66"/>
      <c r="J7" s="66"/>
    </row>
    <row r="8" spans="1:10" s="89" customFormat="1" ht="26.4" customHeight="1" x14ac:dyDescent="0.3">
      <c r="A8" s="66"/>
      <c r="B8" s="123" t="s">
        <v>118</v>
      </c>
      <c r="C8" s="123" t="s">
        <v>112</v>
      </c>
      <c r="D8" s="123" t="s">
        <v>119</v>
      </c>
      <c r="E8" s="120"/>
      <c r="F8" s="120"/>
      <c r="G8" s="120"/>
    </row>
    <row r="9" spans="1:10" s="89" customFormat="1" ht="26.4" customHeight="1" x14ac:dyDescent="0.3">
      <c r="A9" s="66"/>
      <c r="B9" s="35" t="s">
        <v>38</v>
      </c>
      <c r="C9" s="128">
        <v>0</v>
      </c>
      <c r="D9" s="124" t="s">
        <v>114</v>
      </c>
      <c r="E9" s="120"/>
      <c r="F9" s="120"/>
      <c r="G9" s="120"/>
    </row>
    <row r="10" spans="1:10" s="89" customFormat="1" ht="26.4" customHeight="1" x14ac:dyDescent="0.3">
      <c r="A10" s="66"/>
      <c r="B10" s="35" t="s">
        <v>39</v>
      </c>
      <c r="C10" s="128">
        <v>0</v>
      </c>
      <c r="D10" s="124" t="s">
        <v>115</v>
      </c>
      <c r="E10" s="120"/>
      <c r="F10" s="120"/>
      <c r="G10" s="120"/>
    </row>
    <row r="11" spans="1:10" s="89" customFormat="1" ht="26.4" customHeight="1" x14ac:dyDescent="0.3">
      <c r="A11" s="66"/>
      <c r="B11" s="35" t="s">
        <v>40</v>
      </c>
      <c r="C11" s="128">
        <v>0</v>
      </c>
      <c r="D11" s="124" t="s">
        <v>116</v>
      </c>
      <c r="E11" s="120"/>
      <c r="F11" s="120"/>
      <c r="G11" s="120"/>
    </row>
    <row r="12" spans="1:10" s="89" customFormat="1" ht="26.4" customHeight="1" x14ac:dyDescent="0.3">
      <c r="A12" s="66"/>
      <c r="B12" s="35" t="s">
        <v>41</v>
      </c>
      <c r="C12" s="128">
        <v>0</v>
      </c>
      <c r="D12" s="124" t="s">
        <v>117</v>
      </c>
      <c r="E12" s="120"/>
      <c r="F12" s="120"/>
      <c r="G12" s="120"/>
    </row>
    <row r="13" spans="1:10" s="89" customFormat="1" ht="26.4" customHeight="1" x14ac:dyDescent="0.3">
      <c r="A13" s="66"/>
      <c r="B13" s="35" t="s">
        <v>42</v>
      </c>
      <c r="C13" s="128">
        <v>0</v>
      </c>
      <c r="D13" s="119"/>
      <c r="E13" s="120"/>
      <c r="F13" s="120"/>
      <c r="G13" s="120"/>
    </row>
    <row r="14" spans="1:10" s="89" customFormat="1" ht="26.4" customHeight="1" x14ac:dyDescent="0.3">
      <c r="A14" s="66"/>
      <c r="B14" s="35" t="s">
        <v>43</v>
      </c>
      <c r="C14" s="128">
        <v>0</v>
      </c>
      <c r="D14" s="119"/>
      <c r="E14" s="120"/>
      <c r="F14" s="120"/>
      <c r="G14" s="120"/>
    </row>
    <row r="15" spans="1:10" s="89" customFormat="1" ht="26.4" customHeight="1" x14ac:dyDescent="0.3">
      <c r="A15" s="66"/>
      <c r="B15" s="35" t="s">
        <v>44</v>
      </c>
      <c r="C15" s="128">
        <v>0</v>
      </c>
      <c r="D15" s="119"/>
      <c r="E15" s="120"/>
      <c r="F15" s="120"/>
      <c r="G15" s="120"/>
    </row>
    <row r="16" spans="1:10" s="89" customFormat="1" ht="26.4" customHeight="1" x14ac:dyDescent="0.3">
      <c r="A16" s="66"/>
      <c r="B16" s="79" t="s">
        <v>47</v>
      </c>
      <c r="C16" s="121">
        <f>SUM(C9:C15)</f>
        <v>0</v>
      </c>
      <c r="D16" s="119"/>
      <c r="E16" s="120"/>
      <c r="F16" s="120"/>
      <c r="G16" s="120"/>
    </row>
    <row r="17" spans="1:10" s="89" customFormat="1" ht="26.4" customHeight="1" x14ac:dyDescent="0.3">
      <c r="A17" s="66"/>
      <c r="B17" s="118"/>
      <c r="C17" s="119"/>
      <c r="D17" s="119"/>
      <c r="E17" s="120"/>
      <c r="F17" s="120"/>
      <c r="G17" s="120"/>
    </row>
    <row r="18" spans="1:10" customFormat="1" ht="28.2" customHeight="1" x14ac:dyDescent="0.3">
      <c r="A18" s="66"/>
      <c r="B18" s="73" t="s">
        <v>17</v>
      </c>
      <c r="C18" s="72" t="s">
        <v>94</v>
      </c>
      <c r="D18" s="67"/>
      <c r="E18" s="67"/>
      <c r="F18" s="67"/>
      <c r="G18" s="67"/>
      <c r="H18" s="66"/>
      <c r="I18" s="66"/>
      <c r="J18" s="66"/>
    </row>
    <row r="19" spans="1:10" customFormat="1" ht="28.2" customHeight="1" x14ac:dyDescent="0.3">
      <c r="A19" s="66"/>
      <c r="B19" s="90" t="s">
        <v>46</v>
      </c>
      <c r="C19" s="91"/>
      <c r="D19" s="90"/>
      <c r="E19" s="1"/>
      <c r="F19" s="92" t="s">
        <v>95</v>
      </c>
      <c r="G19" s="90"/>
      <c r="H19" s="89"/>
      <c r="I19" s="89"/>
    </row>
    <row r="20" spans="1:10" customFormat="1" ht="28.2" customHeight="1" x14ac:dyDescent="0.3">
      <c r="A20" s="66"/>
      <c r="B20" s="123" t="s">
        <v>118</v>
      </c>
      <c r="C20" s="123" t="s">
        <v>92</v>
      </c>
      <c r="D20" s="123" t="s">
        <v>119</v>
      </c>
      <c r="E20" s="1"/>
      <c r="F20" s="123" t="s">
        <v>118</v>
      </c>
      <c r="G20" s="123" t="s">
        <v>93</v>
      </c>
      <c r="H20" s="123" t="s">
        <v>119</v>
      </c>
      <c r="I20" s="89"/>
    </row>
    <row r="21" spans="1:10" customFormat="1" ht="22.2" customHeight="1" x14ac:dyDescent="0.3">
      <c r="A21" s="66"/>
      <c r="B21" s="35" t="s">
        <v>38</v>
      </c>
      <c r="C21" s="130">
        <v>0</v>
      </c>
      <c r="D21" s="124" t="s">
        <v>114</v>
      </c>
      <c r="E21" s="1"/>
      <c r="F21" s="93" t="s">
        <v>38</v>
      </c>
      <c r="G21" s="130">
        <v>0</v>
      </c>
      <c r="H21" s="124" t="s">
        <v>114</v>
      </c>
    </row>
    <row r="22" spans="1:10" customFormat="1" ht="22.2" customHeight="1" x14ac:dyDescent="0.3">
      <c r="A22" s="66"/>
      <c r="B22" s="35" t="s">
        <v>39</v>
      </c>
      <c r="C22" s="130">
        <v>0</v>
      </c>
      <c r="D22" s="124" t="s">
        <v>115</v>
      </c>
      <c r="E22" s="1"/>
      <c r="F22" s="93" t="s">
        <v>39</v>
      </c>
      <c r="G22" s="130">
        <v>0</v>
      </c>
      <c r="H22" s="124" t="s">
        <v>115</v>
      </c>
    </row>
    <row r="23" spans="1:10" customFormat="1" ht="22.2" customHeight="1" x14ac:dyDescent="0.3">
      <c r="A23" s="66"/>
      <c r="B23" s="35" t="s">
        <v>40</v>
      </c>
      <c r="C23" s="130">
        <v>0</v>
      </c>
      <c r="D23" s="124" t="s">
        <v>116</v>
      </c>
      <c r="E23" s="1"/>
      <c r="F23" s="93" t="s">
        <v>40</v>
      </c>
      <c r="G23" s="130">
        <v>0</v>
      </c>
      <c r="H23" s="124" t="s">
        <v>116</v>
      </c>
    </row>
    <row r="24" spans="1:10" customFormat="1" ht="22.2" customHeight="1" x14ac:dyDescent="0.3">
      <c r="A24" s="66"/>
      <c r="B24" s="35" t="s">
        <v>41</v>
      </c>
      <c r="C24" s="130">
        <v>0</v>
      </c>
      <c r="D24" s="124" t="s">
        <v>117</v>
      </c>
      <c r="E24" s="1"/>
      <c r="F24" s="93" t="s">
        <v>41</v>
      </c>
      <c r="G24" s="130">
        <v>0</v>
      </c>
      <c r="H24" s="124" t="s">
        <v>117</v>
      </c>
    </row>
    <row r="25" spans="1:10" customFormat="1" ht="22.2" customHeight="1" x14ac:dyDescent="0.3">
      <c r="A25" s="66"/>
      <c r="B25" s="35" t="s">
        <v>42</v>
      </c>
      <c r="C25" s="130">
        <v>0</v>
      </c>
      <c r="D25" s="33"/>
      <c r="E25" s="1"/>
      <c r="F25" s="93" t="s">
        <v>42</v>
      </c>
      <c r="G25" s="130">
        <v>0</v>
      </c>
    </row>
    <row r="26" spans="1:10" customFormat="1" ht="22.2" customHeight="1" x14ac:dyDescent="0.3">
      <c r="A26" s="66"/>
      <c r="B26" s="35" t="s">
        <v>43</v>
      </c>
      <c r="C26" s="130">
        <v>0</v>
      </c>
      <c r="D26" s="33"/>
      <c r="E26" s="1"/>
      <c r="F26" s="93" t="s">
        <v>43</v>
      </c>
      <c r="G26" s="130">
        <v>0</v>
      </c>
    </row>
    <row r="27" spans="1:10" customFormat="1" ht="22.2" customHeight="1" x14ac:dyDescent="0.3">
      <c r="A27" s="66"/>
      <c r="B27" s="35" t="s">
        <v>44</v>
      </c>
      <c r="C27" s="130">
        <v>0</v>
      </c>
      <c r="D27" s="33"/>
      <c r="E27" s="1"/>
      <c r="F27" s="93" t="s">
        <v>44</v>
      </c>
      <c r="G27" s="130">
        <v>0</v>
      </c>
    </row>
    <row r="28" spans="1:10" customFormat="1" ht="22.2" customHeight="1" x14ac:dyDescent="0.3">
      <c r="A28" s="66"/>
      <c r="B28" s="79" t="s">
        <v>47</v>
      </c>
      <c r="C28" s="39">
        <f>SUM(C21:C27)</f>
        <v>0</v>
      </c>
      <c r="D28" s="33"/>
      <c r="E28" s="1"/>
      <c r="F28" s="94" t="s">
        <v>47</v>
      </c>
      <c r="G28" s="39">
        <f>SUM(G21:G27)</f>
        <v>0</v>
      </c>
    </row>
    <row r="29" spans="1:10" s="137" customFormat="1" ht="22.8" customHeight="1" x14ac:dyDescent="0.3">
      <c r="A29" s="96"/>
      <c r="B29" s="138"/>
      <c r="C29" s="139"/>
      <c r="D29" s="140"/>
      <c r="E29" s="141"/>
      <c r="F29" s="141"/>
      <c r="G29" s="142"/>
      <c r="H29" s="143"/>
    </row>
    <row r="30" spans="1:10" ht="25.2" customHeight="1" x14ac:dyDescent="0.3">
      <c r="B30" s="73" t="s">
        <v>59</v>
      </c>
      <c r="C30" s="74" t="s">
        <v>142</v>
      </c>
      <c r="D30" s="5"/>
      <c r="E30" s="5"/>
      <c r="F30" s="5"/>
      <c r="G30" s="5"/>
      <c r="H30" s="41"/>
      <c r="I30" s="38"/>
      <c r="J30" s="38"/>
    </row>
    <row r="31" spans="1:10" s="137" customFormat="1" ht="29.4" customHeight="1" x14ac:dyDescent="0.3">
      <c r="A31" s="96"/>
      <c r="B31" s="108" t="s">
        <v>143</v>
      </c>
      <c r="C31" s="109"/>
      <c r="D31" s="110"/>
      <c r="E31" s="111"/>
      <c r="F31" s="111"/>
      <c r="G31" s="112"/>
      <c r="H31" s="113"/>
      <c r="I31" s="114"/>
      <c r="J31" s="114"/>
    </row>
    <row r="32" spans="1:10" s="137" customFormat="1" ht="28.2" customHeight="1" x14ac:dyDescent="0.3">
      <c r="A32" s="96"/>
      <c r="B32" s="144" t="s">
        <v>129</v>
      </c>
      <c r="C32" s="151">
        <v>0</v>
      </c>
      <c r="E32" s="140"/>
      <c r="F32" s="44"/>
      <c r="G32" s="156"/>
      <c r="H32" s="143"/>
    </row>
    <row r="33" spans="1:12" s="137" customFormat="1" ht="28.2" customHeight="1" x14ac:dyDescent="0.3">
      <c r="A33" s="96"/>
      <c r="B33" s="144" t="s">
        <v>204</v>
      </c>
      <c r="C33" s="221"/>
      <c r="D33" s="137" t="s">
        <v>205</v>
      </c>
      <c r="E33" s="140"/>
      <c r="F33" s="44"/>
      <c r="G33" s="156"/>
      <c r="H33" s="143"/>
    </row>
    <row r="34" spans="1:12" ht="27" customHeight="1" x14ac:dyDescent="0.3">
      <c r="B34" s="70"/>
      <c r="C34" s="70"/>
      <c r="D34" s="37"/>
      <c r="E34" s="101"/>
      <c r="F34" s="70"/>
      <c r="G34" s="70"/>
      <c r="H34" s="70"/>
      <c r="I34" s="70"/>
      <c r="J34" s="70"/>
    </row>
    <row r="35" spans="1:12" customFormat="1" ht="31.8" customHeight="1" x14ac:dyDescent="0.3">
      <c r="A35" s="66"/>
      <c r="B35" s="108" t="s">
        <v>217</v>
      </c>
      <c r="C35" s="109"/>
      <c r="D35" s="110"/>
      <c r="E35" s="111"/>
      <c r="F35" s="111"/>
      <c r="G35" s="112"/>
      <c r="H35" s="113"/>
      <c r="I35" s="114"/>
      <c r="J35" s="114"/>
      <c r="K35" s="157"/>
      <c r="L35" s="157"/>
    </row>
    <row r="36" spans="1:12" s="17" customFormat="1" ht="26.4" customHeight="1" x14ac:dyDescent="0.3">
      <c r="A36" s="96"/>
      <c r="B36" s="73" t="s">
        <v>60</v>
      </c>
      <c r="C36" s="74" t="s">
        <v>168</v>
      </c>
      <c r="D36" s="5"/>
      <c r="E36" s="5"/>
      <c r="F36" s="5"/>
      <c r="G36" s="5"/>
      <c r="H36" s="41"/>
      <c r="I36" s="38"/>
      <c r="J36" s="38"/>
      <c r="K36" s="96"/>
      <c r="L36" s="96"/>
    </row>
    <row r="37" spans="1:12" ht="50.4" customHeight="1" x14ac:dyDescent="0.3">
      <c r="B37" s="17"/>
      <c r="C37" s="213" t="s">
        <v>202</v>
      </c>
      <c r="D37" s="214" t="s">
        <v>130</v>
      </c>
      <c r="E37" s="154" t="s">
        <v>200</v>
      </c>
      <c r="F37" s="155" t="s">
        <v>201</v>
      </c>
      <c r="H37" s="17"/>
      <c r="I37" s="17"/>
      <c r="J37" s="70"/>
      <c r="K37" s="70"/>
    </row>
    <row r="38" spans="1:12" s="17" customFormat="1" ht="21" customHeight="1" x14ac:dyDescent="0.25">
      <c r="A38" s="96"/>
      <c r="B38" s="17" t="str">
        <f>'Start here'!B9</f>
        <v>enter cut name</v>
      </c>
      <c r="C38" s="136">
        <v>0</v>
      </c>
      <c r="D38" s="153">
        <f>'Start here'!C9*'Channel 3'!C38</f>
        <v>0</v>
      </c>
      <c r="E38" s="18" t="str">
        <f t="shared" ref="E38:E60" si="0">IF(D38=0,"",(D38/C38))</f>
        <v/>
      </c>
      <c r="F38" s="219" t="str">
        <f>IF(D38=0,"",(E38/'Start here'!C32))</f>
        <v/>
      </c>
    </row>
    <row r="39" spans="1:12" s="17" customFormat="1" ht="22.2" customHeight="1" x14ac:dyDescent="0.25">
      <c r="A39" s="96"/>
      <c r="B39" s="17" t="str">
        <f>'Start here'!B10</f>
        <v>enter cut name</v>
      </c>
      <c r="C39" s="147">
        <v>0</v>
      </c>
      <c r="D39" s="153">
        <f>'Start here'!C10*'Channel 3'!C39</f>
        <v>0</v>
      </c>
      <c r="E39" s="18" t="str">
        <f t="shared" si="0"/>
        <v/>
      </c>
      <c r="F39" s="219" t="str">
        <f>IF(D39=0,"",(E39/'Start here'!C32))</f>
        <v/>
      </c>
    </row>
    <row r="40" spans="1:12" s="17" customFormat="1" ht="22.2" customHeight="1" x14ac:dyDescent="0.25">
      <c r="A40" s="96"/>
      <c r="B40" s="17" t="str">
        <f>'Start here'!B11</f>
        <v>enter cut name</v>
      </c>
      <c r="C40" s="147">
        <v>0</v>
      </c>
      <c r="D40" s="153">
        <f>'Start here'!C11*'Channel 3'!C40</f>
        <v>0</v>
      </c>
      <c r="E40" s="18" t="str">
        <f t="shared" si="0"/>
        <v/>
      </c>
      <c r="F40" s="219" t="str">
        <f>IF(D40=0,"",(E40/'Start here'!C32))</f>
        <v/>
      </c>
    </row>
    <row r="41" spans="1:12" s="17" customFormat="1" ht="22.2" customHeight="1" x14ac:dyDescent="0.25">
      <c r="A41" s="96"/>
      <c r="B41" s="17" t="str">
        <f>'Start here'!B12</f>
        <v>enter cut name</v>
      </c>
      <c r="C41" s="147">
        <v>0</v>
      </c>
      <c r="D41" s="153">
        <f>'Start here'!C12*'Channel 3'!C41</f>
        <v>0</v>
      </c>
      <c r="E41" s="18" t="str">
        <f t="shared" si="0"/>
        <v/>
      </c>
      <c r="F41" s="219" t="str">
        <f>IF(D41=0,"",(E41/'Start here'!C32))</f>
        <v/>
      </c>
    </row>
    <row r="42" spans="1:12" s="17" customFormat="1" ht="22.2" customHeight="1" x14ac:dyDescent="0.25">
      <c r="A42" s="96"/>
      <c r="B42" s="17" t="str">
        <f>'Start here'!B13</f>
        <v>enter cut name</v>
      </c>
      <c r="C42" s="147">
        <v>0</v>
      </c>
      <c r="D42" s="153">
        <f>'Start here'!C13*'Channel 3'!C42</f>
        <v>0</v>
      </c>
      <c r="E42" s="18" t="str">
        <f t="shared" si="0"/>
        <v/>
      </c>
      <c r="F42" s="219" t="str">
        <f>IF(D42=0,"",(E42/'Start here'!C32))</f>
        <v/>
      </c>
    </row>
    <row r="43" spans="1:12" s="17" customFormat="1" ht="22.2" customHeight="1" x14ac:dyDescent="0.25">
      <c r="A43" s="96"/>
      <c r="B43" s="17" t="str">
        <f>'Start here'!B14</f>
        <v>enter cut name</v>
      </c>
      <c r="C43" s="147">
        <v>0</v>
      </c>
      <c r="D43" s="153">
        <f>'Start here'!C14*'Channel 3'!C43</f>
        <v>0</v>
      </c>
      <c r="E43" s="18" t="str">
        <f t="shared" si="0"/>
        <v/>
      </c>
      <c r="F43" s="219" t="str">
        <f>IF(D43=0,"",(E43/'Start here'!C32))</f>
        <v/>
      </c>
    </row>
    <row r="44" spans="1:12" s="17" customFormat="1" ht="22.2" customHeight="1" x14ac:dyDescent="0.25">
      <c r="A44" s="96"/>
      <c r="B44" s="17" t="str">
        <f>'Start here'!B15</f>
        <v>enter cut name</v>
      </c>
      <c r="C44" s="147">
        <v>0</v>
      </c>
      <c r="D44" s="153">
        <f>'Start here'!C15*'Channel 3'!C44</f>
        <v>0</v>
      </c>
      <c r="E44" s="18" t="str">
        <f t="shared" si="0"/>
        <v/>
      </c>
      <c r="F44" s="219" t="str">
        <f>IF(D44=0,"",(E44/'Start here'!C32))</f>
        <v/>
      </c>
    </row>
    <row r="45" spans="1:12" s="17" customFormat="1" ht="22.2" customHeight="1" x14ac:dyDescent="0.25">
      <c r="A45" s="96"/>
      <c r="B45" s="17" t="str">
        <f>'Start here'!B16</f>
        <v>enter cut name</v>
      </c>
      <c r="C45" s="147">
        <v>0</v>
      </c>
      <c r="D45" s="153">
        <f>'Start here'!C16*'Channel 3'!C45</f>
        <v>0</v>
      </c>
      <c r="E45" s="18" t="str">
        <f t="shared" si="0"/>
        <v/>
      </c>
      <c r="F45" s="219" t="str">
        <f>IF(D45=0,"",(E45/'Start here'!C32))</f>
        <v/>
      </c>
    </row>
    <row r="46" spans="1:12" s="17" customFormat="1" ht="22.2" customHeight="1" x14ac:dyDescent="0.25">
      <c r="A46" s="96"/>
      <c r="B46" s="17" t="str">
        <f>'Start here'!B17</f>
        <v>enter cut name</v>
      </c>
      <c r="C46" s="147">
        <v>0</v>
      </c>
      <c r="D46" s="153">
        <f>'Start here'!C17*'Channel 3'!C46</f>
        <v>0</v>
      </c>
      <c r="E46" s="18" t="str">
        <f t="shared" si="0"/>
        <v/>
      </c>
      <c r="F46" s="219" t="str">
        <f>IF(D46=0,"",(E46/'Start here'!C32))</f>
        <v/>
      </c>
    </row>
    <row r="47" spans="1:12" s="17" customFormat="1" ht="22.2" customHeight="1" x14ac:dyDescent="0.25">
      <c r="A47" s="96"/>
      <c r="B47" s="17" t="str">
        <f>'Start here'!B18</f>
        <v>enter cut name</v>
      </c>
      <c r="C47" s="147">
        <v>0</v>
      </c>
      <c r="D47" s="153">
        <f>'Start here'!C18*'Channel 3'!C47</f>
        <v>0</v>
      </c>
      <c r="E47" s="18" t="str">
        <f t="shared" si="0"/>
        <v/>
      </c>
      <c r="F47" s="219" t="str">
        <f>IF(D47=0,"",(E47/'Start here'!C32))</f>
        <v/>
      </c>
    </row>
    <row r="48" spans="1:12" s="17" customFormat="1" ht="22.2" customHeight="1" x14ac:dyDescent="0.25">
      <c r="A48" s="96"/>
      <c r="B48" s="17" t="str">
        <f>'Start here'!B19</f>
        <v>enter cut name</v>
      </c>
      <c r="C48" s="147">
        <v>0</v>
      </c>
      <c r="D48" s="153">
        <f>'Start here'!C19*'Channel 3'!C48</f>
        <v>0</v>
      </c>
      <c r="E48" s="18" t="str">
        <f t="shared" si="0"/>
        <v/>
      </c>
      <c r="F48" s="219" t="str">
        <f>IF(D48=0,"",(E48/'Start here'!C32))</f>
        <v/>
      </c>
    </row>
    <row r="49" spans="1:10" s="17" customFormat="1" ht="22.2" customHeight="1" x14ac:dyDescent="0.25">
      <c r="A49" s="96"/>
      <c r="B49" s="17" t="str">
        <f>'Start here'!B20</f>
        <v>enter cut name</v>
      </c>
      <c r="C49" s="147">
        <v>0</v>
      </c>
      <c r="D49" s="153">
        <f>'Start here'!C20*'Channel 3'!C49</f>
        <v>0</v>
      </c>
      <c r="E49" s="18" t="str">
        <f t="shared" si="0"/>
        <v/>
      </c>
      <c r="F49" s="219" t="str">
        <f>IF(D49=0,"",(E49/'Start here'!C32))</f>
        <v/>
      </c>
    </row>
    <row r="50" spans="1:10" s="17" customFormat="1" ht="22.2" customHeight="1" x14ac:dyDescent="0.25">
      <c r="A50" s="96"/>
      <c r="B50" s="17" t="str">
        <f>'Start here'!B21</f>
        <v>enter cut name</v>
      </c>
      <c r="C50" s="147">
        <v>0</v>
      </c>
      <c r="D50" s="153">
        <f>'Start here'!C21*'Channel 3'!C50</f>
        <v>0</v>
      </c>
      <c r="E50" s="18" t="str">
        <f t="shared" si="0"/>
        <v/>
      </c>
      <c r="F50" s="219" t="str">
        <f>IF(D50=0,"",(E50/'Start here'!C32))</f>
        <v/>
      </c>
    </row>
    <row r="51" spans="1:10" s="17" customFormat="1" ht="22.2" customHeight="1" x14ac:dyDescent="0.25">
      <c r="A51" s="96"/>
      <c r="B51" s="17" t="str">
        <f>'Start here'!B22</f>
        <v>enter cut name</v>
      </c>
      <c r="C51" s="147">
        <v>0</v>
      </c>
      <c r="D51" s="153">
        <f>'Start here'!C22*'Channel 3'!C51</f>
        <v>0</v>
      </c>
      <c r="E51" s="18" t="str">
        <f t="shared" si="0"/>
        <v/>
      </c>
      <c r="F51" s="219" t="str">
        <f>IF(D51=0,"",(E51/'Start here'!C32))</f>
        <v/>
      </c>
    </row>
    <row r="52" spans="1:10" s="17" customFormat="1" ht="22.2" customHeight="1" x14ac:dyDescent="0.25">
      <c r="A52" s="96"/>
      <c r="B52" s="17" t="str">
        <f>'Start here'!B23</f>
        <v>enter cut name</v>
      </c>
      <c r="C52" s="147">
        <v>0</v>
      </c>
      <c r="D52" s="153">
        <f>'Start here'!C23*'Channel 3'!C52</f>
        <v>0</v>
      </c>
      <c r="E52" s="18" t="str">
        <f t="shared" si="0"/>
        <v/>
      </c>
      <c r="F52" s="219" t="str">
        <f>IF(D52=0,"",(E52/'Start here'!C32))</f>
        <v/>
      </c>
    </row>
    <row r="53" spans="1:10" s="17" customFormat="1" ht="22.2" customHeight="1" x14ac:dyDescent="0.25">
      <c r="A53" s="96"/>
      <c r="B53" s="17" t="str">
        <f>'Start here'!B24</f>
        <v>enter cut name</v>
      </c>
      <c r="C53" s="147">
        <v>0</v>
      </c>
      <c r="D53" s="153">
        <f>'Start here'!C24*'Channel 3'!C53</f>
        <v>0</v>
      </c>
      <c r="E53" s="18" t="str">
        <f t="shared" si="0"/>
        <v/>
      </c>
      <c r="F53" s="219" t="str">
        <f>IF(D53=0,"",(E53/'Start here'!C32))</f>
        <v/>
      </c>
    </row>
    <row r="54" spans="1:10" s="17" customFormat="1" ht="22.2" customHeight="1" x14ac:dyDescent="0.25">
      <c r="A54" s="96"/>
      <c r="B54" s="17" t="str">
        <f>'Start here'!B25</f>
        <v>enter cut name</v>
      </c>
      <c r="C54" s="147">
        <v>0</v>
      </c>
      <c r="D54" s="153">
        <f>'Start here'!C25*'Channel 3'!C54</f>
        <v>0</v>
      </c>
      <c r="E54" s="18" t="str">
        <f t="shared" si="0"/>
        <v/>
      </c>
      <c r="F54" s="219" t="str">
        <f>IF(D54=0,"",(E54/'Start here'!C32))</f>
        <v/>
      </c>
    </row>
    <row r="55" spans="1:10" s="17" customFormat="1" ht="22.2" customHeight="1" x14ac:dyDescent="0.25">
      <c r="A55" s="96"/>
      <c r="B55" s="17" t="str">
        <f>'Start here'!B26</f>
        <v>enter cut name</v>
      </c>
      <c r="C55" s="147">
        <v>0</v>
      </c>
      <c r="D55" s="153">
        <f>'Start here'!C26*'Channel 3'!C55</f>
        <v>0</v>
      </c>
      <c r="E55" s="18" t="str">
        <f t="shared" si="0"/>
        <v/>
      </c>
      <c r="F55" s="219" t="str">
        <f>IF(D55=0,"",(E55/'Start here'!C32))</f>
        <v/>
      </c>
    </row>
    <row r="56" spans="1:10" s="17" customFormat="1" ht="22.2" customHeight="1" x14ac:dyDescent="0.25">
      <c r="A56" s="96"/>
      <c r="B56" s="17" t="str">
        <f>'Start here'!B27</f>
        <v>enter cut name</v>
      </c>
      <c r="C56" s="147">
        <v>0</v>
      </c>
      <c r="D56" s="153">
        <f>'Start here'!C27*'Channel 3'!C56</f>
        <v>0</v>
      </c>
      <c r="E56" s="18" t="str">
        <f t="shared" si="0"/>
        <v/>
      </c>
      <c r="F56" s="219" t="str">
        <f>IF(D56=0,"",(E56/'Start here'!C32))</f>
        <v/>
      </c>
    </row>
    <row r="57" spans="1:10" s="17" customFormat="1" ht="22.2" customHeight="1" x14ac:dyDescent="0.25">
      <c r="A57" s="96"/>
      <c r="B57" s="17" t="str">
        <f>'Start here'!B28</f>
        <v>enter cut name</v>
      </c>
      <c r="C57" s="147">
        <v>0</v>
      </c>
      <c r="D57" s="153">
        <f>'Start here'!C28*'Channel 3'!C57</f>
        <v>0</v>
      </c>
      <c r="E57" s="18" t="str">
        <f t="shared" si="0"/>
        <v/>
      </c>
      <c r="F57" s="219" t="str">
        <f>IF(D57=0,"",(E57/'Start here'!C32))</f>
        <v/>
      </c>
    </row>
    <row r="58" spans="1:10" s="17" customFormat="1" ht="22.2" customHeight="1" x14ac:dyDescent="0.25">
      <c r="A58" s="96"/>
      <c r="B58" s="17" t="str">
        <f>'Start here'!B29</f>
        <v>enter cut name</v>
      </c>
      <c r="C58" s="147">
        <v>0</v>
      </c>
      <c r="D58" s="153">
        <f>'Start here'!C29*'Channel 3'!C58</f>
        <v>0</v>
      </c>
      <c r="E58" s="18" t="str">
        <f t="shared" si="0"/>
        <v/>
      </c>
      <c r="F58" s="219" t="str">
        <f>IF(D58=0,"",(E58/'Start here'!C32))</f>
        <v/>
      </c>
    </row>
    <row r="59" spans="1:10" s="17" customFormat="1" ht="22.2" customHeight="1" x14ac:dyDescent="0.25">
      <c r="A59" s="96"/>
      <c r="B59" s="17" t="str">
        <f>'Start here'!B30</f>
        <v>enter cut name</v>
      </c>
      <c r="C59" s="147">
        <v>0</v>
      </c>
      <c r="D59" s="153">
        <f>'Start here'!C30*'Channel 3'!C59</f>
        <v>0</v>
      </c>
      <c r="E59" s="18" t="str">
        <f t="shared" si="0"/>
        <v/>
      </c>
      <c r="F59" s="219" t="str">
        <f>IF(D59=0,"",(E59/'Start here'!C32))</f>
        <v/>
      </c>
      <c r="H59" s="75"/>
      <c r="I59" s="75"/>
    </row>
    <row r="60" spans="1:10" s="17" customFormat="1" ht="22.2" customHeight="1" x14ac:dyDescent="0.25">
      <c r="A60" s="96"/>
      <c r="B60" s="17" t="str">
        <f>'Start here'!B31</f>
        <v>enter cut name</v>
      </c>
      <c r="C60" s="147">
        <v>0</v>
      </c>
      <c r="D60" s="153">
        <f>'Start here'!C31*'Channel 3'!C60</f>
        <v>0</v>
      </c>
      <c r="E60" s="198" t="str">
        <f t="shared" si="0"/>
        <v/>
      </c>
      <c r="F60" s="135" t="str">
        <f>IF(D60=0,"",(E60/'Start here'!C32))</f>
        <v/>
      </c>
      <c r="H60" s="75"/>
      <c r="I60" s="75"/>
    </row>
    <row r="61" spans="1:10" s="17" customFormat="1" ht="22.2" customHeight="1" x14ac:dyDescent="0.3">
      <c r="A61" s="96"/>
      <c r="B61" s="21" t="s">
        <v>28</v>
      </c>
      <c r="D61" s="42">
        <f>SUM(D38:D60)</f>
        <v>0</v>
      </c>
      <c r="E61" s="22">
        <f>SUM(E38:E60)</f>
        <v>0</v>
      </c>
      <c r="F61" s="20">
        <f>SUM(F38:F60)</f>
        <v>0</v>
      </c>
      <c r="H61" s="75"/>
      <c r="I61" s="75"/>
    </row>
    <row r="62" spans="1:10" s="17" customFormat="1" ht="22.2" customHeight="1" x14ac:dyDescent="0.3">
      <c r="A62" s="96"/>
      <c r="B62" s="21" t="s">
        <v>61</v>
      </c>
      <c r="C62" s="22"/>
      <c r="D62" s="18"/>
      <c r="E62" s="20"/>
      <c r="G62" s="42"/>
      <c r="H62" s="75"/>
      <c r="I62" s="75"/>
      <c r="J62" s="75"/>
    </row>
    <row r="63" spans="1:10" s="17" customFormat="1" ht="42.6" customHeight="1" x14ac:dyDescent="0.3">
      <c r="A63" s="96"/>
      <c r="B63" s="21"/>
      <c r="C63" s="22"/>
      <c r="E63" s="18"/>
      <c r="F63" s="162" t="s">
        <v>85</v>
      </c>
      <c r="G63" s="162" t="s">
        <v>210</v>
      </c>
    </row>
    <row r="64" spans="1:10" s="17" customFormat="1" ht="35.4" customHeight="1" x14ac:dyDescent="0.25">
      <c r="A64" s="96"/>
      <c r="B64" s="45"/>
      <c r="C64" s="46"/>
      <c r="D64" s="28"/>
      <c r="E64" s="47" t="s">
        <v>140</v>
      </c>
      <c r="F64" s="161" t="e">
        <f>D61/E61</f>
        <v>#DIV/0!</v>
      </c>
      <c r="G64" s="161" t="e">
        <f>F64*I64</f>
        <v>#DIV/0!</v>
      </c>
      <c r="H64" s="18" t="s">
        <v>212</v>
      </c>
      <c r="I64" s="225" t="e">
        <f>'Start here'!D37</f>
        <v>#DIV/0!</v>
      </c>
      <c r="J64" s="17" t="s">
        <v>211</v>
      </c>
    </row>
    <row r="65" spans="1:12" s="17" customFormat="1" ht="11.4" customHeight="1" x14ac:dyDescent="0.3">
      <c r="A65" s="96"/>
      <c r="C65" s="18"/>
      <c r="D65" s="18"/>
      <c r="E65" s="18"/>
      <c r="F65" s="55"/>
    </row>
    <row r="66" spans="1:12" customFormat="1" ht="45" customHeight="1" x14ac:dyDescent="0.3">
      <c r="A66" s="66"/>
      <c r="B66" s="223" t="s">
        <v>209</v>
      </c>
      <c r="C66" s="109"/>
      <c r="D66" s="110"/>
      <c r="E66" s="111"/>
      <c r="F66" s="111"/>
      <c r="G66" s="112"/>
      <c r="H66" s="113"/>
      <c r="I66" s="114"/>
      <c r="J66" s="114"/>
      <c r="K66" s="89"/>
      <c r="L66" s="89"/>
    </row>
    <row r="67" spans="1:12" ht="22.8" customHeight="1" x14ac:dyDescent="0.3">
      <c r="B67" s="73" t="s">
        <v>61</v>
      </c>
      <c r="C67" s="74" t="s">
        <v>45</v>
      </c>
      <c r="D67" s="5"/>
      <c r="E67" s="5"/>
      <c r="F67" s="5"/>
      <c r="G67" s="5"/>
      <c r="H67" s="38"/>
      <c r="I67" s="38"/>
      <c r="J67" s="38"/>
    </row>
    <row r="68" spans="1:12" ht="23.25" customHeight="1" x14ac:dyDescent="0.3">
      <c r="C68" s="7" t="s">
        <v>87</v>
      </c>
      <c r="D68" s="2" t="s">
        <v>96</v>
      </c>
    </row>
    <row r="69" spans="1:12" ht="22.2" customHeight="1" x14ac:dyDescent="0.3">
      <c r="B69" s="7" t="s">
        <v>3</v>
      </c>
      <c r="C69" s="8">
        <v>0</v>
      </c>
      <c r="D69" s="2" t="s">
        <v>97</v>
      </c>
    </row>
    <row r="70" spans="1:12" ht="22.2" customHeight="1" x14ac:dyDescent="0.3">
      <c r="B70" s="7" t="s">
        <v>4</v>
      </c>
      <c r="C70" s="8">
        <v>0</v>
      </c>
      <c r="D70" s="2" t="s">
        <v>98</v>
      </c>
    </row>
    <row r="71" spans="1:12" ht="22.2" customHeight="1" x14ac:dyDescent="0.3">
      <c r="B71" s="7" t="s">
        <v>5</v>
      </c>
      <c r="C71" s="9">
        <f>SUM(C69:C70)</f>
        <v>0</v>
      </c>
      <c r="E71" s="163" t="s">
        <v>6</v>
      </c>
    </row>
    <row r="72" spans="1:12" ht="22.2" customHeight="1" x14ac:dyDescent="0.25"/>
    <row r="73" spans="1:12" ht="22.8" customHeight="1" x14ac:dyDescent="0.3">
      <c r="B73" s="73" t="s">
        <v>62</v>
      </c>
      <c r="C73" s="74" t="s">
        <v>144</v>
      </c>
      <c r="D73" s="5"/>
      <c r="E73" s="5"/>
      <c r="F73" s="5"/>
      <c r="G73" s="38"/>
      <c r="H73" s="38"/>
      <c r="I73" s="38"/>
      <c r="J73" s="38"/>
    </row>
    <row r="74" spans="1:12" ht="24.6" customHeight="1" x14ac:dyDescent="0.3">
      <c r="B74" s="97" t="s">
        <v>8</v>
      </c>
      <c r="C74" s="97" t="s">
        <v>87</v>
      </c>
      <c r="D74" s="97" t="s">
        <v>9</v>
      </c>
    </row>
    <row r="75" spans="1:12" ht="30" customHeight="1" x14ac:dyDescent="0.3">
      <c r="B75" s="7" t="s">
        <v>10</v>
      </c>
      <c r="C75" s="10">
        <f>C71</f>
        <v>0</v>
      </c>
      <c r="D75" s="10">
        <f>C75*'Start here'!C5</f>
        <v>0</v>
      </c>
    </row>
    <row r="76" spans="1:12" ht="24" customHeight="1" x14ac:dyDescent="0.3">
      <c r="B76" s="95" t="s">
        <v>11</v>
      </c>
      <c r="C76" s="10" t="e">
        <f>D76/'Start here'!C5</f>
        <v>#DIV/0!</v>
      </c>
      <c r="D76" s="8">
        <v>0</v>
      </c>
      <c r="E76" s="2" t="s">
        <v>91</v>
      </c>
    </row>
    <row r="77" spans="1:12" ht="24" customHeight="1" x14ac:dyDescent="0.3">
      <c r="B77" s="95" t="s">
        <v>12</v>
      </c>
      <c r="C77" s="10" t="e">
        <f>D77/'Start here'!C5</f>
        <v>#DIV/0!</v>
      </c>
      <c r="D77" s="8">
        <v>0</v>
      </c>
      <c r="E77" s="2" t="s">
        <v>13</v>
      </c>
    </row>
    <row r="78" spans="1:12" ht="24" customHeight="1" x14ac:dyDescent="0.3">
      <c r="B78" s="95" t="s">
        <v>14</v>
      </c>
      <c r="C78" s="8">
        <v>0</v>
      </c>
      <c r="D78" s="10">
        <f>C78*'Start here'!C5</f>
        <v>0</v>
      </c>
      <c r="E78" s="2" t="s">
        <v>15</v>
      </c>
    </row>
    <row r="79" spans="1:12" ht="24" customHeight="1" x14ac:dyDescent="0.3">
      <c r="B79" s="95" t="s">
        <v>100</v>
      </c>
      <c r="C79" s="10" t="e">
        <f>D79/'Start here'!C5</f>
        <v>#DIV/0!</v>
      </c>
      <c r="D79" s="8">
        <v>0</v>
      </c>
      <c r="E79" s="2" t="s">
        <v>101</v>
      </c>
    </row>
    <row r="80" spans="1:12" ht="24" customHeight="1" x14ac:dyDescent="0.3">
      <c r="B80" s="7" t="s">
        <v>5</v>
      </c>
      <c r="C80" s="9" t="e">
        <f>SUM(C75:C79)</f>
        <v>#DIV/0!</v>
      </c>
      <c r="D80" s="9">
        <f>SUM(D75:D79)</f>
        <v>0</v>
      </c>
    </row>
    <row r="81" spans="1:10" ht="24" customHeight="1" x14ac:dyDescent="0.25"/>
    <row r="82" spans="1:10" ht="22.8" customHeight="1" x14ac:dyDescent="0.3">
      <c r="B82" s="73" t="s">
        <v>63</v>
      </c>
      <c r="C82" s="74" t="s">
        <v>65</v>
      </c>
      <c r="D82" s="6"/>
      <c r="E82" s="6"/>
      <c r="F82" s="40"/>
      <c r="G82" s="40"/>
      <c r="H82" s="40"/>
      <c r="I82" s="96"/>
      <c r="J82" s="96"/>
    </row>
    <row r="83" spans="1:10" s="17" customFormat="1" ht="27.75" customHeight="1" x14ac:dyDescent="0.3">
      <c r="A83" s="96"/>
      <c r="E83" s="80" t="s">
        <v>87</v>
      </c>
      <c r="F83" s="63" t="s">
        <v>88</v>
      </c>
      <c r="I83" s="238"/>
      <c r="J83" s="238"/>
    </row>
    <row r="84" spans="1:10" s="17" customFormat="1" ht="25.2" customHeight="1" x14ac:dyDescent="0.3">
      <c r="A84" s="96"/>
      <c r="B84" s="83" t="s">
        <v>51</v>
      </c>
      <c r="C84" s="81"/>
      <c r="D84" s="81"/>
      <c r="E84" s="49" t="e">
        <f>C80</f>
        <v>#DIV/0!</v>
      </c>
      <c r="F84" s="226" t="e">
        <f>E84*'Start here'!C5</f>
        <v>#DIV/0!</v>
      </c>
      <c r="G84" s="24"/>
      <c r="H84" s="25"/>
      <c r="I84" s="44"/>
      <c r="J84" s="25"/>
    </row>
    <row r="85" spans="1:10" s="17" customFormat="1" ht="7.2" customHeight="1" x14ac:dyDescent="0.3">
      <c r="A85" s="96"/>
      <c r="B85" s="82"/>
      <c r="C85" s="82"/>
      <c r="D85" s="82"/>
      <c r="E85" s="54"/>
      <c r="F85" s="98"/>
      <c r="G85" s="24"/>
      <c r="H85" s="25"/>
      <c r="I85" s="44"/>
      <c r="J85" s="25"/>
    </row>
    <row r="86" spans="1:10" s="17" customFormat="1" ht="34.799999999999997" customHeight="1" x14ac:dyDescent="0.3">
      <c r="A86" s="96"/>
      <c r="B86" s="81"/>
      <c r="C86" s="83" t="s">
        <v>102</v>
      </c>
      <c r="D86" s="83" t="s">
        <v>58</v>
      </c>
      <c r="E86" s="229"/>
      <c r="F86" s="229"/>
      <c r="G86" s="24"/>
      <c r="H86" s="25"/>
      <c r="I86" s="24"/>
      <c r="J86" s="25"/>
    </row>
    <row r="87" spans="1:10" s="17" customFormat="1" ht="37.200000000000003" customHeight="1" x14ac:dyDescent="0.3">
      <c r="A87" s="96"/>
      <c r="B87" s="83" t="s">
        <v>52</v>
      </c>
      <c r="C87" s="18">
        <f>C28</f>
        <v>0</v>
      </c>
      <c r="D87" s="131">
        <v>8.5</v>
      </c>
      <c r="E87" s="49" t="e">
        <f>((C87/60)*D87)/'Start here'!C5</f>
        <v>#DIV/0!</v>
      </c>
      <c r="F87" s="49">
        <f>(C87/60)*D87</f>
        <v>0</v>
      </c>
      <c r="G87" s="17" t="s">
        <v>103</v>
      </c>
      <c r="H87" s="25"/>
    </row>
    <row r="88" spans="1:10" s="17" customFormat="1" ht="6.6" customHeight="1" x14ac:dyDescent="0.3">
      <c r="A88" s="96"/>
      <c r="B88" s="51"/>
      <c r="C88" s="52"/>
      <c r="D88" s="53"/>
      <c r="E88" s="54"/>
      <c r="F88" s="99"/>
      <c r="G88" s="24"/>
      <c r="H88" s="25"/>
    </row>
    <row r="89" spans="1:10" s="17" customFormat="1" ht="31.2" customHeight="1" x14ac:dyDescent="0.3">
      <c r="A89" s="96"/>
      <c r="C89" s="83" t="s">
        <v>56</v>
      </c>
      <c r="D89" s="83" t="s">
        <v>57</v>
      </c>
      <c r="E89" s="49"/>
      <c r="F89" s="100"/>
      <c r="G89" s="24"/>
      <c r="H89" s="25"/>
    </row>
    <row r="90" spans="1:10" s="17" customFormat="1" ht="30.6" customHeight="1" x14ac:dyDescent="0.3">
      <c r="A90" s="96"/>
      <c r="B90" s="83" t="s">
        <v>53</v>
      </c>
      <c r="C90" s="102">
        <f>G28</f>
        <v>0</v>
      </c>
      <c r="D90" s="132">
        <v>0.55500000000000005</v>
      </c>
      <c r="E90" s="49" t="e">
        <f>(C90*D90)/'Start here'!C5</f>
        <v>#DIV/0!</v>
      </c>
      <c r="F90" s="49">
        <f>C90*D90</f>
        <v>0</v>
      </c>
      <c r="G90" s="50" t="s">
        <v>104</v>
      </c>
      <c r="H90" s="25"/>
    </row>
    <row r="91" spans="1:10" s="17" customFormat="1" ht="9.6" customHeight="1" x14ac:dyDescent="0.3">
      <c r="A91" s="96"/>
      <c r="B91" s="51"/>
      <c r="C91" s="51"/>
      <c r="D91" s="51"/>
      <c r="E91" s="54"/>
      <c r="F91" s="99"/>
      <c r="G91" s="24"/>
      <c r="H91" s="25"/>
    </row>
    <row r="92" spans="1:10" s="17" customFormat="1" ht="27" customHeight="1" x14ac:dyDescent="0.3">
      <c r="A92" s="96"/>
      <c r="B92" s="84" t="s">
        <v>55</v>
      </c>
      <c r="C92" s="133">
        <v>0</v>
      </c>
      <c r="E92" s="85" t="e">
        <f>C92/'Start here'!C5</f>
        <v>#DIV/0!</v>
      </c>
      <c r="F92" s="230">
        <f>C92</f>
        <v>0</v>
      </c>
      <c r="G92" s="50" t="s">
        <v>64</v>
      </c>
      <c r="H92" s="25"/>
    </row>
    <row r="93" spans="1:10" s="17" customFormat="1" ht="27" customHeight="1" x14ac:dyDescent="0.3">
      <c r="A93" s="96"/>
      <c r="B93" s="86"/>
      <c r="C93" s="87"/>
      <c r="D93" s="88" t="s">
        <v>213</v>
      </c>
      <c r="E93" s="228" t="e">
        <f>SUM(E85:E92)</f>
        <v>#DIV/0!</v>
      </c>
      <c r="F93" s="228">
        <f>SUM(F85:F92)</f>
        <v>0</v>
      </c>
      <c r="G93" s="24"/>
      <c r="H93" s="25"/>
    </row>
    <row r="94" spans="1:10" s="17" customFormat="1" ht="27" customHeight="1" x14ac:dyDescent="0.3">
      <c r="A94" s="96"/>
      <c r="B94" s="86"/>
      <c r="C94" s="87"/>
      <c r="D94" s="227"/>
      <c r="E94" s="107"/>
      <c r="F94" s="107"/>
      <c r="G94" s="24"/>
      <c r="H94" s="25"/>
    </row>
    <row r="95" spans="1:10" s="17" customFormat="1" ht="27" customHeight="1" x14ac:dyDescent="0.3">
      <c r="A95" s="96"/>
      <c r="B95" s="84" t="s">
        <v>54</v>
      </c>
      <c r="C95" s="43">
        <v>0.2</v>
      </c>
      <c r="D95" s="231" t="s">
        <v>214</v>
      </c>
      <c r="E95" s="232" t="e">
        <f>(E93*C95)+E93</f>
        <v>#DIV/0!</v>
      </c>
      <c r="F95" s="232" t="e">
        <f>E95*'Start here'!C36</f>
        <v>#DIV/0!</v>
      </c>
      <c r="G95" s="24"/>
      <c r="H95" s="25"/>
    </row>
    <row r="96" spans="1:10" ht="21" customHeight="1" x14ac:dyDescent="0.25">
      <c r="B96" s="2"/>
      <c r="C96" s="13"/>
      <c r="D96" s="14"/>
      <c r="E96" s="2"/>
    </row>
    <row r="97" spans="1:10" ht="18.75" customHeight="1" x14ac:dyDescent="0.3">
      <c r="B97" s="73" t="s">
        <v>141</v>
      </c>
      <c r="C97" s="74" t="s">
        <v>29</v>
      </c>
      <c r="D97" s="5"/>
      <c r="E97" s="6"/>
      <c r="F97" s="40"/>
      <c r="G97" s="40"/>
      <c r="H97" s="40"/>
      <c r="I97" s="103"/>
      <c r="J97" s="96"/>
    </row>
    <row r="98" spans="1:10" s="17" customFormat="1" ht="33.6" customHeight="1" x14ac:dyDescent="0.3">
      <c r="A98" s="96"/>
      <c r="C98" s="104" t="s">
        <v>66</v>
      </c>
      <c r="D98" s="104" t="s">
        <v>145</v>
      </c>
      <c r="E98" s="80" t="s">
        <v>146</v>
      </c>
      <c r="F98" s="105" t="s">
        <v>30</v>
      </c>
    </row>
    <row r="99" spans="1:10" s="17" customFormat="1" ht="20.399999999999999" customHeight="1" x14ac:dyDescent="0.25">
      <c r="A99" s="96"/>
      <c r="B99" s="17" t="str">
        <f>'Start here'!B9</f>
        <v>enter cut name</v>
      </c>
      <c r="C99" s="199">
        <f>'Start here'!C9</f>
        <v>0</v>
      </c>
      <c r="D99" s="164">
        <f t="shared" ref="D99:D121" si="1">C38</f>
        <v>0</v>
      </c>
      <c r="E99" s="165">
        <v>0</v>
      </c>
      <c r="F99" s="76">
        <f>C99*E99</f>
        <v>0</v>
      </c>
    </row>
    <row r="100" spans="1:10" s="17" customFormat="1" ht="20.399999999999999" customHeight="1" x14ac:dyDescent="0.25">
      <c r="A100" s="96"/>
      <c r="B100" s="17" t="str">
        <f>'Start here'!B10</f>
        <v>enter cut name</v>
      </c>
      <c r="C100" s="199">
        <f>'Start here'!C10</f>
        <v>0</v>
      </c>
      <c r="D100" s="164">
        <f t="shared" si="1"/>
        <v>0</v>
      </c>
      <c r="E100" s="165">
        <v>0</v>
      </c>
      <c r="F100" s="76">
        <f t="shared" ref="F100:F121" si="2">C100*E100</f>
        <v>0</v>
      </c>
    </row>
    <row r="101" spans="1:10" s="17" customFormat="1" ht="20.399999999999999" customHeight="1" x14ac:dyDescent="0.25">
      <c r="A101" s="96"/>
      <c r="B101" s="17" t="str">
        <f>'Start here'!B11</f>
        <v>enter cut name</v>
      </c>
      <c r="C101" s="199">
        <f>'Start here'!C11</f>
        <v>0</v>
      </c>
      <c r="D101" s="164">
        <f t="shared" si="1"/>
        <v>0</v>
      </c>
      <c r="E101" s="165">
        <v>0</v>
      </c>
      <c r="F101" s="76">
        <f t="shared" si="2"/>
        <v>0</v>
      </c>
    </row>
    <row r="102" spans="1:10" s="17" customFormat="1" ht="20.399999999999999" customHeight="1" x14ac:dyDescent="0.25">
      <c r="A102" s="96"/>
      <c r="B102" s="17" t="str">
        <f>'Start here'!B12</f>
        <v>enter cut name</v>
      </c>
      <c r="C102" s="199">
        <f>'Start here'!C12</f>
        <v>0</v>
      </c>
      <c r="D102" s="164">
        <f t="shared" si="1"/>
        <v>0</v>
      </c>
      <c r="E102" s="165">
        <v>0</v>
      </c>
      <c r="F102" s="76">
        <f t="shared" si="2"/>
        <v>0</v>
      </c>
    </row>
    <row r="103" spans="1:10" s="17" customFormat="1" ht="20.399999999999999" customHeight="1" x14ac:dyDescent="0.25">
      <c r="A103" s="96"/>
      <c r="B103" s="17" t="str">
        <f>'Start here'!B13</f>
        <v>enter cut name</v>
      </c>
      <c r="C103" s="199">
        <f>'Start here'!C13</f>
        <v>0</v>
      </c>
      <c r="D103" s="164">
        <f t="shared" si="1"/>
        <v>0</v>
      </c>
      <c r="E103" s="165">
        <v>0</v>
      </c>
      <c r="F103" s="76">
        <f t="shared" si="2"/>
        <v>0</v>
      </c>
    </row>
    <row r="104" spans="1:10" s="17" customFormat="1" ht="20.399999999999999" customHeight="1" x14ac:dyDescent="0.25">
      <c r="A104" s="96"/>
      <c r="B104" s="17" t="str">
        <f>'Start here'!B14</f>
        <v>enter cut name</v>
      </c>
      <c r="C104" s="199">
        <f>'Start here'!C14</f>
        <v>0</v>
      </c>
      <c r="D104" s="164">
        <f t="shared" si="1"/>
        <v>0</v>
      </c>
      <c r="E104" s="165">
        <v>0</v>
      </c>
      <c r="F104" s="76">
        <f t="shared" si="2"/>
        <v>0</v>
      </c>
    </row>
    <row r="105" spans="1:10" s="17" customFormat="1" ht="20.399999999999999" customHeight="1" x14ac:dyDescent="0.25">
      <c r="A105" s="96"/>
      <c r="B105" s="17" t="str">
        <f>'Start here'!B15</f>
        <v>enter cut name</v>
      </c>
      <c r="C105" s="199">
        <f>'Start here'!C15</f>
        <v>0</v>
      </c>
      <c r="D105" s="164">
        <f t="shared" si="1"/>
        <v>0</v>
      </c>
      <c r="E105" s="165">
        <v>0</v>
      </c>
      <c r="F105" s="76">
        <f t="shared" si="2"/>
        <v>0</v>
      </c>
    </row>
    <row r="106" spans="1:10" s="17" customFormat="1" ht="20.399999999999999" customHeight="1" x14ac:dyDescent="0.25">
      <c r="A106" s="96"/>
      <c r="B106" s="17" t="str">
        <f>'Start here'!B16</f>
        <v>enter cut name</v>
      </c>
      <c r="C106" s="199">
        <f>'Start here'!C16</f>
        <v>0</v>
      </c>
      <c r="D106" s="164">
        <f t="shared" si="1"/>
        <v>0</v>
      </c>
      <c r="E106" s="165">
        <v>0</v>
      </c>
      <c r="F106" s="76">
        <f t="shared" si="2"/>
        <v>0</v>
      </c>
    </row>
    <row r="107" spans="1:10" s="17" customFormat="1" ht="20.399999999999999" customHeight="1" x14ac:dyDescent="0.25">
      <c r="A107" s="96"/>
      <c r="B107" s="17" t="str">
        <f>'Start here'!B17</f>
        <v>enter cut name</v>
      </c>
      <c r="C107" s="199">
        <f>'Start here'!C17</f>
        <v>0</v>
      </c>
      <c r="D107" s="164">
        <f t="shared" si="1"/>
        <v>0</v>
      </c>
      <c r="E107" s="165">
        <v>0</v>
      </c>
      <c r="F107" s="76">
        <f t="shared" si="2"/>
        <v>0</v>
      </c>
    </row>
    <row r="108" spans="1:10" s="17" customFormat="1" ht="20.399999999999999" customHeight="1" x14ac:dyDescent="0.25">
      <c r="A108" s="96"/>
      <c r="B108" s="17" t="str">
        <f>'Start here'!B18</f>
        <v>enter cut name</v>
      </c>
      <c r="C108" s="199">
        <f>'Start here'!C18</f>
        <v>0</v>
      </c>
      <c r="D108" s="164">
        <f t="shared" si="1"/>
        <v>0</v>
      </c>
      <c r="E108" s="165">
        <v>0</v>
      </c>
      <c r="F108" s="76">
        <f t="shared" si="2"/>
        <v>0</v>
      </c>
    </row>
    <row r="109" spans="1:10" s="17" customFormat="1" ht="20.399999999999999" customHeight="1" x14ac:dyDescent="0.25">
      <c r="A109" s="96"/>
      <c r="B109" s="17" t="str">
        <f>'Start here'!B19</f>
        <v>enter cut name</v>
      </c>
      <c r="C109" s="199">
        <f>'Start here'!C19</f>
        <v>0</v>
      </c>
      <c r="D109" s="164">
        <f t="shared" si="1"/>
        <v>0</v>
      </c>
      <c r="E109" s="165">
        <v>0</v>
      </c>
      <c r="F109" s="76">
        <f t="shared" si="2"/>
        <v>0</v>
      </c>
    </row>
    <row r="110" spans="1:10" s="17" customFormat="1" ht="20.399999999999999" customHeight="1" x14ac:dyDescent="0.25">
      <c r="A110" s="96"/>
      <c r="B110" s="17" t="str">
        <f>'Start here'!B20</f>
        <v>enter cut name</v>
      </c>
      <c r="C110" s="199">
        <f>'Start here'!C20</f>
        <v>0</v>
      </c>
      <c r="D110" s="164">
        <f t="shared" si="1"/>
        <v>0</v>
      </c>
      <c r="E110" s="165">
        <v>0</v>
      </c>
      <c r="F110" s="76">
        <f t="shared" si="2"/>
        <v>0</v>
      </c>
    </row>
    <row r="111" spans="1:10" s="17" customFormat="1" ht="20.399999999999999" customHeight="1" x14ac:dyDescent="0.25">
      <c r="A111" s="96"/>
      <c r="B111" s="17" t="str">
        <f>'Start here'!B21</f>
        <v>enter cut name</v>
      </c>
      <c r="C111" s="199">
        <f>'Start here'!C21</f>
        <v>0</v>
      </c>
      <c r="D111" s="164">
        <f t="shared" si="1"/>
        <v>0</v>
      </c>
      <c r="E111" s="165">
        <v>0</v>
      </c>
      <c r="F111" s="76">
        <f t="shared" si="2"/>
        <v>0</v>
      </c>
    </row>
    <row r="112" spans="1:10" s="17" customFormat="1" ht="20.399999999999999" customHeight="1" x14ac:dyDescent="0.25">
      <c r="A112" s="96"/>
      <c r="B112" s="17" t="str">
        <f>'Start here'!B22</f>
        <v>enter cut name</v>
      </c>
      <c r="C112" s="199">
        <f>'Start here'!C22</f>
        <v>0</v>
      </c>
      <c r="D112" s="164">
        <f t="shared" si="1"/>
        <v>0</v>
      </c>
      <c r="E112" s="165">
        <v>0</v>
      </c>
      <c r="F112" s="76">
        <f t="shared" si="2"/>
        <v>0</v>
      </c>
    </row>
    <row r="113" spans="1:9" s="17" customFormat="1" ht="20.399999999999999" customHeight="1" x14ac:dyDescent="0.25">
      <c r="A113" s="96"/>
      <c r="B113" s="17" t="str">
        <f>'Start here'!B23</f>
        <v>enter cut name</v>
      </c>
      <c r="C113" s="199">
        <f>'Start here'!C23</f>
        <v>0</v>
      </c>
      <c r="D113" s="164">
        <f t="shared" si="1"/>
        <v>0</v>
      </c>
      <c r="E113" s="165">
        <v>0</v>
      </c>
      <c r="F113" s="76">
        <f t="shared" si="2"/>
        <v>0</v>
      </c>
    </row>
    <row r="114" spans="1:9" s="17" customFormat="1" ht="20.399999999999999" customHeight="1" x14ac:dyDescent="0.25">
      <c r="A114" s="96"/>
      <c r="B114" s="17" t="str">
        <f>'Start here'!B24</f>
        <v>enter cut name</v>
      </c>
      <c r="C114" s="199">
        <f>'Start here'!C24</f>
        <v>0</v>
      </c>
      <c r="D114" s="164">
        <f t="shared" si="1"/>
        <v>0</v>
      </c>
      <c r="E114" s="165">
        <v>0</v>
      </c>
      <c r="F114" s="76">
        <f t="shared" si="2"/>
        <v>0</v>
      </c>
    </row>
    <row r="115" spans="1:9" s="17" customFormat="1" ht="20.399999999999999" customHeight="1" x14ac:dyDescent="0.25">
      <c r="A115" s="96"/>
      <c r="B115" s="17" t="str">
        <f>'Start here'!B25</f>
        <v>enter cut name</v>
      </c>
      <c r="C115" s="199">
        <f>'Start here'!C25</f>
        <v>0</v>
      </c>
      <c r="D115" s="164">
        <f t="shared" si="1"/>
        <v>0</v>
      </c>
      <c r="E115" s="165">
        <v>0</v>
      </c>
      <c r="F115" s="76">
        <f t="shared" si="2"/>
        <v>0</v>
      </c>
    </row>
    <row r="116" spans="1:9" s="17" customFormat="1" ht="20.399999999999999" customHeight="1" x14ac:dyDescent="0.25">
      <c r="A116" s="96"/>
      <c r="B116" s="17" t="str">
        <f>'Start here'!B26</f>
        <v>enter cut name</v>
      </c>
      <c r="C116" s="199">
        <f>'Start here'!C26</f>
        <v>0</v>
      </c>
      <c r="D116" s="164">
        <f t="shared" si="1"/>
        <v>0</v>
      </c>
      <c r="E116" s="165">
        <v>0</v>
      </c>
      <c r="F116" s="76">
        <f t="shared" si="2"/>
        <v>0</v>
      </c>
    </row>
    <row r="117" spans="1:9" s="17" customFormat="1" ht="20.399999999999999" customHeight="1" x14ac:dyDescent="0.25">
      <c r="A117" s="96"/>
      <c r="B117" s="17" t="str">
        <f>'Start here'!B27</f>
        <v>enter cut name</v>
      </c>
      <c r="C117" s="199">
        <f>'Start here'!C27</f>
        <v>0</v>
      </c>
      <c r="D117" s="164">
        <f t="shared" si="1"/>
        <v>0</v>
      </c>
      <c r="E117" s="165">
        <v>0</v>
      </c>
      <c r="F117" s="76">
        <f t="shared" si="2"/>
        <v>0</v>
      </c>
    </row>
    <row r="118" spans="1:9" s="17" customFormat="1" ht="20.399999999999999" customHeight="1" x14ac:dyDescent="0.25">
      <c r="A118" s="96"/>
      <c r="B118" s="17" t="str">
        <f>'Start here'!B28</f>
        <v>enter cut name</v>
      </c>
      <c r="C118" s="199">
        <f>'Start here'!C28</f>
        <v>0</v>
      </c>
      <c r="D118" s="164">
        <f t="shared" si="1"/>
        <v>0</v>
      </c>
      <c r="E118" s="165">
        <v>0</v>
      </c>
      <c r="F118" s="76">
        <f t="shared" si="2"/>
        <v>0</v>
      </c>
    </row>
    <row r="119" spans="1:9" s="17" customFormat="1" ht="20.399999999999999" customHeight="1" x14ac:dyDescent="0.25">
      <c r="A119" s="96"/>
      <c r="B119" s="17" t="str">
        <f>'Start here'!B29</f>
        <v>enter cut name</v>
      </c>
      <c r="C119" s="199">
        <f>'Start here'!C29</f>
        <v>0</v>
      </c>
      <c r="D119" s="164">
        <f t="shared" si="1"/>
        <v>0</v>
      </c>
      <c r="E119" s="165">
        <v>0</v>
      </c>
      <c r="F119" s="76">
        <f t="shared" si="2"/>
        <v>0</v>
      </c>
    </row>
    <row r="120" spans="1:9" s="17" customFormat="1" ht="20.399999999999999" customHeight="1" x14ac:dyDescent="0.25">
      <c r="A120" s="96"/>
      <c r="B120" s="17" t="str">
        <f>'Start here'!B30</f>
        <v>enter cut name</v>
      </c>
      <c r="C120" s="199">
        <f>'Start here'!C30</f>
        <v>0</v>
      </c>
      <c r="D120" s="164">
        <f t="shared" si="1"/>
        <v>0</v>
      </c>
      <c r="E120" s="165">
        <v>0</v>
      </c>
      <c r="F120" s="76">
        <f t="shared" si="2"/>
        <v>0</v>
      </c>
    </row>
    <row r="121" spans="1:9" s="17" customFormat="1" ht="20.399999999999999" customHeight="1" x14ac:dyDescent="0.25">
      <c r="A121" s="96"/>
      <c r="B121" s="17" t="str">
        <f>'Start here'!B31</f>
        <v>enter cut name</v>
      </c>
      <c r="C121" s="199">
        <f>'Start here'!C31</f>
        <v>0</v>
      </c>
      <c r="D121" s="218">
        <f t="shared" si="1"/>
        <v>0</v>
      </c>
      <c r="E121" s="165">
        <v>0</v>
      </c>
      <c r="F121" s="76">
        <f t="shared" si="2"/>
        <v>0</v>
      </c>
    </row>
    <row r="122" spans="1:9" s="17" customFormat="1" ht="20.399999999999999" customHeight="1" x14ac:dyDescent="0.3">
      <c r="A122" s="96"/>
      <c r="B122" s="78" t="s">
        <v>89</v>
      </c>
      <c r="C122" s="217">
        <f>SUM(C99:C121)</f>
        <v>0</v>
      </c>
      <c r="D122" s="215"/>
      <c r="E122" s="42"/>
      <c r="F122" s="77">
        <f>SUM(F99:F117)</f>
        <v>0</v>
      </c>
    </row>
    <row r="123" spans="1:9" s="17" customFormat="1" ht="23.4" customHeight="1" x14ac:dyDescent="0.3">
      <c r="A123" s="96"/>
      <c r="B123" s="18"/>
      <c r="C123" s="26"/>
      <c r="D123" s="216"/>
      <c r="E123" s="170"/>
      <c r="F123" s="18"/>
      <c r="G123" s="18"/>
      <c r="H123" s="18"/>
    </row>
    <row r="124" spans="1:9" s="17" customFormat="1" ht="33" customHeight="1" x14ac:dyDescent="0.3">
      <c r="A124" s="96"/>
      <c r="B124" s="18"/>
      <c r="C124" s="26"/>
      <c r="E124" s="18"/>
      <c r="F124" s="80" t="s">
        <v>85</v>
      </c>
      <c r="G124" s="18"/>
      <c r="H124" s="65" t="s">
        <v>87</v>
      </c>
    </row>
    <row r="125" spans="1:9" s="17" customFormat="1" ht="33" customHeight="1" x14ac:dyDescent="0.3">
      <c r="A125" s="96"/>
      <c r="B125" s="61"/>
      <c r="C125" s="62"/>
      <c r="D125" s="28"/>
      <c r="E125" s="29" t="s">
        <v>147</v>
      </c>
      <c r="F125" s="64" t="e">
        <f>F64</f>
        <v>#DIV/0!</v>
      </c>
      <c r="G125" s="48" t="s">
        <v>86</v>
      </c>
      <c r="H125" s="64" t="e">
        <f>G64</f>
        <v>#DIV/0!</v>
      </c>
    </row>
    <row r="126" spans="1:9" s="17" customFormat="1" ht="33" customHeight="1" x14ac:dyDescent="0.3">
      <c r="A126" s="96"/>
      <c r="B126" s="61"/>
      <c r="C126" s="62"/>
      <c r="D126" s="28"/>
      <c r="E126" s="29" t="s">
        <v>148</v>
      </c>
      <c r="F126" s="64" t="e">
        <f>F122/C122</f>
        <v>#DIV/0!</v>
      </c>
      <c r="G126" s="48" t="s">
        <v>86</v>
      </c>
      <c r="H126" s="64" t="e">
        <f>F122/'Start here'!C5</f>
        <v>#DIV/0!</v>
      </c>
    </row>
    <row r="127" spans="1:9" s="17" customFormat="1" ht="17.399999999999999" customHeight="1" x14ac:dyDescent="0.3">
      <c r="A127" s="96"/>
      <c r="B127" s="167"/>
      <c r="C127" s="168"/>
      <c r="D127" s="160"/>
      <c r="E127" s="169"/>
      <c r="F127" s="166"/>
      <c r="G127" s="143"/>
      <c r="H127" s="166"/>
      <c r="I127" s="44"/>
    </row>
    <row r="128" spans="1:9" s="17" customFormat="1" ht="21.6" customHeight="1" x14ac:dyDescent="0.3">
      <c r="A128" s="96"/>
      <c r="B128" s="170"/>
      <c r="C128" s="26"/>
      <c r="D128" s="75"/>
      <c r="E128" s="171"/>
      <c r="F128" s="172" t="s">
        <v>149</v>
      </c>
      <c r="G128" s="173" t="s">
        <v>150</v>
      </c>
      <c r="H128" s="172" t="s">
        <v>151</v>
      </c>
      <c r="I128" s="44"/>
    </row>
    <row r="129" spans="1:11" s="17" customFormat="1" ht="26.4" customHeight="1" x14ac:dyDescent="0.3">
      <c r="A129" s="96"/>
      <c r="B129" s="27"/>
      <c r="C129" s="28"/>
      <c r="D129" s="28"/>
      <c r="E129" s="29" t="s">
        <v>152</v>
      </c>
      <c r="F129" s="174">
        <f>D61</f>
        <v>0</v>
      </c>
      <c r="G129" s="174">
        <f>F122</f>
        <v>0</v>
      </c>
      <c r="H129" s="175" t="e">
        <f>E95*'Start here'!C5</f>
        <v>#DIV/0!</v>
      </c>
    </row>
    <row r="130" spans="1:11" s="17" customFormat="1" ht="32.4" customHeight="1" x14ac:dyDescent="0.3">
      <c r="A130" s="96"/>
      <c r="C130" s="18"/>
      <c r="D130" s="200"/>
      <c r="E130" s="176"/>
      <c r="F130" s="176"/>
      <c r="G130" s="176" t="s">
        <v>153</v>
      </c>
      <c r="H130" s="201" t="e">
        <f>G129-H129</f>
        <v>#DIV/0!</v>
      </c>
      <c r="I130" s="18"/>
      <c r="K130" s="18"/>
    </row>
    <row r="131" spans="1:11" s="17" customFormat="1" ht="19.8" customHeight="1" x14ac:dyDescent="0.3">
      <c r="A131" s="96"/>
      <c r="B131" s="44"/>
      <c r="C131" s="102"/>
      <c r="D131" s="102"/>
      <c r="G131" s="18" t="s">
        <v>31</v>
      </c>
      <c r="H131" s="30">
        <v>0</v>
      </c>
      <c r="I131" s="23" t="s">
        <v>32</v>
      </c>
      <c r="K131" s="18"/>
    </row>
    <row r="132" spans="1:11" s="17" customFormat="1" ht="17.399999999999999" x14ac:dyDescent="0.3">
      <c r="A132" s="96"/>
      <c r="B132" s="44"/>
      <c r="C132" s="102"/>
      <c r="D132" s="102"/>
      <c r="G132" s="18"/>
      <c r="H132" s="31" t="s">
        <v>33</v>
      </c>
      <c r="I132" s="23" t="s">
        <v>34</v>
      </c>
    </row>
    <row r="133" spans="1:11" s="17" customFormat="1" ht="17.399999999999999" x14ac:dyDescent="0.3">
      <c r="A133" s="96"/>
      <c r="C133" s="18"/>
      <c r="D133" s="18"/>
      <c r="G133" s="18"/>
      <c r="H133" s="32" t="s">
        <v>67</v>
      </c>
      <c r="I133" s="23" t="s">
        <v>35</v>
      </c>
    </row>
    <row r="134" spans="1:11" s="17" customFormat="1" x14ac:dyDescent="0.25">
      <c r="A134" s="96"/>
      <c r="C134" s="18"/>
      <c r="D134" s="18"/>
      <c r="H134" s="18"/>
    </row>
    <row r="135" spans="1:11" s="17" customFormat="1" x14ac:dyDescent="0.25">
      <c r="A135" s="96"/>
      <c r="C135" s="18"/>
      <c r="D135" s="18"/>
      <c r="E135" s="18"/>
      <c r="F135" s="18"/>
      <c r="G135" s="18"/>
      <c r="H135" s="18"/>
    </row>
    <row r="136" spans="1:11" s="17" customFormat="1" ht="21" customHeight="1" x14ac:dyDescent="0.25">
      <c r="A136" s="96"/>
      <c r="G136" s="18"/>
      <c r="H136" s="18"/>
    </row>
    <row r="137" spans="1:11" s="17" customFormat="1" ht="17.399999999999999" customHeight="1" x14ac:dyDescent="0.25">
      <c r="A137" s="96"/>
      <c r="C137" s="18"/>
      <c r="D137" s="18"/>
      <c r="E137" s="18"/>
      <c r="F137" s="18"/>
      <c r="G137" s="18"/>
      <c r="H137" s="18"/>
    </row>
    <row r="138" spans="1:11" s="17" customFormat="1" x14ac:dyDescent="0.25">
      <c r="A138" s="96"/>
      <c r="C138" s="18"/>
      <c r="D138" s="18"/>
      <c r="E138" s="18"/>
      <c r="F138" s="18"/>
      <c r="G138" s="18"/>
      <c r="H138" s="18"/>
    </row>
    <row r="139" spans="1:11" s="17" customFormat="1" x14ac:dyDescent="0.25">
      <c r="A139" s="96"/>
      <c r="B139" s="1"/>
      <c r="C139" s="1"/>
      <c r="D139" s="1"/>
      <c r="E139" s="1"/>
      <c r="F139" s="1"/>
      <c r="G139" s="1"/>
      <c r="H139" s="1"/>
      <c r="I139" s="1"/>
      <c r="J139" s="1"/>
    </row>
    <row r="154" spans="3:3" ht="15.6" x14ac:dyDescent="0.3">
      <c r="C154" s="16"/>
    </row>
    <row r="155" spans="3:3" ht="15.6" x14ac:dyDescent="0.3">
      <c r="C155" s="16"/>
    </row>
  </sheetData>
  <sheetProtection sheet="1" objects="1" scenarios="1" selectLockedCells="1"/>
  <mergeCells count="1">
    <mergeCell ref="I83:J83"/>
  </mergeCells>
  <hyperlinks>
    <hyperlink ref="E71" r:id="rId1"/>
  </hyperlinks>
  <pageMargins left="0.75" right="0.75" top="0.85" bottom="1" header="0.5" footer="0.5"/>
  <pageSetup scale="39" fitToHeight="0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5"/>
  <sheetViews>
    <sheetView zoomScale="70" zoomScaleNormal="70" workbookViewId="0">
      <selection activeCell="C5" sqref="C5"/>
    </sheetView>
  </sheetViews>
  <sheetFormatPr defaultColWidth="9.109375" defaultRowHeight="15" x14ac:dyDescent="0.25"/>
  <cols>
    <col min="1" max="1" width="4.44140625" style="38" customWidth="1"/>
    <col min="2" max="2" width="28.33203125" style="1" customWidth="1"/>
    <col min="3" max="3" width="24.88671875" style="1" customWidth="1"/>
    <col min="4" max="4" width="18.5546875" style="1" customWidth="1"/>
    <col min="5" max="5" width="18.6640625" style="1" customWidth="1"/>
    <col min="6" max="6" width="21.5546875" style="1" customWidth="1"/>
    <col min="7" max="7" width="16.33203125" style="1" customWidth="1"/>
    <col min="8" max="8" width="16.5546875" style="1" customWidth="1"/>
    <col min="9" max="9" width="9.109375" style="1"/>
    <col min="10" max="10" width="12" style="1" customWidth="1"/>
    <col min="11" max="16384" width="9.109375" style="1"/>
  </cols>
  <sheetData>
    <row r="2" spans="1:10" ht="34.799999999999997" customHeight="1" x14ac:dyDescent="0.3">
      <c r="B2" s="3" t="s">
        <v>0</v>
      </c>
      <c r="C2" s="4"/>
      <c r="D2" s="36"/>
    </row>
    <row r="3" spans="1:10" ht="12.75" customHeight="1" x14ac:dyDescent="0.25"/>
    <row r="4" spans="1:10" customFormat="1" ht="27.6" customHeight="1" x14ac:dyDescent="0.3">
      <c r="A4" s="66"/>
      <c r="B4" s="71" t="s">
        <v>1</v>
      </c>
      <c r="C4" s="72" t="s">
        <v>90</v>
      </c>
      <c r="D4" s="68"/>
      <c r="E4" s="69"/>
      <c r="F4" s="69"/>
      <c r="G4" s="69"/>
      <c r="H4" s="66"/>
      <c r="I4" s="66"/>
      <c r="J4" s="66"/>
    </row>
    <row r="5" spans="1:10" customFormat="1" ht="26.4" customHeight="1" x14ac:dyDescent="0.3">
      <c r="A5" s="66"/>
      <c r="B5" s="34" t="s">
        <v>37</v>
      </c>
      <c r="C5" s="212" t="s">
        <v>158</v>
      </c>
      <c r="D5" s="57"/>
      <c r="E5" s="33"/>
      <c r="F5" s="33"/>
      <c r="G5" s="33"/>
    </row>
    <row r="6" spans="1:10" customFormat="1" ht="22.2" customHeight="1" x14ac:dyDescent="0.3">
      <c r="A6" s="66"/>
      <c r="B6" s="34"/>
      <c r="C6" s="33"/>
      <c r="D6" s="33"/>
      <c r="E6" s="33"/>
      <c r="F6" s="33"/>
      <c r="G6" s="33"/>
    </row>
    <row r="7" spans="1:10" customFormat="1" ht="28.2" customHeight="1" x14ac:dyDescent="0.3">
      <c r="A7" s="66"/>
      <c r="B7" s="71" t="s">
        <v>7</v>
      </c>
      <c r="C7" s="72" t="s">
        <v>121</v>
      </c>
      <c r="D7" s="67"/>
      <c r="E7" s="67"/>
      <c r="F7" s="67"/>
      <c r="G7" s="67"/>
      <c r="H7" s="66"/>
      <c r="I7" s="66"/>
      <c r="J7" s="66"/>
    </row>
    <row r="8" spans="1:10" s="89" customFormat="1" ht="26.4" customHeight="1" x14ac:dyDescent="0.3">
      <c r="A8" s="66"/>
      <c r="B8" s="123" t="s">
        <v>118</v>
      </c>
      <c r="C8" s="123" t="s">
        <v>112</v>
      </c>
      <c r="D8" s="123" t="s">
        <v>119</v>
      </c>
      <c r="E8" s="120"/>
      <c r="F8" s="120"/>
      <c r="G8" s="120"/>
    </row>
    <row r="9" spans="1:10" s="89" customFormat="1" ht="26.4" customHeight="1" x14ac:dyDescent="0.3">
      <c r="A9" s="66"/>
      <c r="B9" s="35" t="s">
        <v>38</v>
      </c>
      <c r="C9" s="128">
        <v>0</v>
      </c>
      <c r="D9" s="124" t="s">
        <v>114</v>
      </c>
      <c r="E9" s="120"/>
      <c r="F9" s="120"/>
      <c r="G9" s="120"/>
    </row>
    <row r="10" spans="1:10" s="89" customFormat="1" ht="26.4" customHeight="1" x14ac:dyDescent="0.3">
      <c r="A10" s="66"/>
      <c r="B10" s="35" t="s">
        <v>39</v>
      </c>
      <c r="C10" s="128">
        <v>0</v>
      </c>
      <c r="D10" s="124" t="s">
        <v>115</v>
      </c>
      <c r="E10" s="120"/>
      <c r="F10" s="120"/>
      <c r="G10" s="120"/>
    </row>
    <row r="11" spans="1:10" s="89" customFormat="1" ht="26.4" customHeight="1" x14ac:dyDescent="0.3">
      <c r="A11" s="66"/>
      <c r="B11" s="35" t="s">
        <v>40</v>
      </c>
      <c r="C11" s="128">
        <v>0</v>
      </c>
      <c r="D11" s="124" t="s">
        <v>116</v>
      </c>
      <c r="E11" s="120"/>
      <c r="F11" s="120"/>
      <c r="G11" s="120"/>
    </row>
    <row r="12" spans="1:10" s="89" customFormat="1" ht="26.4" customHeight="1" x14ac:dyDescent="0.3">
      <c r="A12" s="66"/>
      <c r="B12" s="35" t="s">
        <v>41</v>
      </c>
      <c r="C12" s="128">
        <v>0</v>
      </c>
      <c r="D12" s="124" t="s">
        <v>117</v>
      </c>
      <c r="E12" s="120"/>
      <c r="F12" s="120"/>
      <c r="G12" s="120"/>
    </row>
    <row r="13" spans="1:10" s="89" customFormat="1" ht="26.4" customHeight="1" x14ac:dyDescent="0.3">
      <c r="A13" s="66"/>
      <c r="B13" s="35" t="s">
        <v>42</v>
      </c>
      <c r="C13" s="128">
        <v>0</v>
      </c>
      <c r="D13" s="119"/>
      <c r="E13" s="120"/>
      <c r="F13" s="120"/>
      <c r="G13" s="120"/>
    </row>
    <row r="14" spans="1:10" s="89" customFormat="1" ht="26.4" customHeight="1" x14ac:dyDescent="0.3">
      <c r="A14" s="66"/>
      <c r="B14" s="35" t="s">
        <v>43</v>
      </c>
      <c r="C14" s="128">
        <v>0</v>
      </c>
      <c r="D14" s="119"/>
      <c r="E14" s="120"/>
      <c r="F14" s="120"/>
      <c r="G14" s="120"/>
    </row>
    <row r="15" spans="1:10" s="89" customFormat="1" ht="26.4" customHeight="1" x14ac:dyDescent="0.3">
      <c r="A15" s="66"/>
      <c r="B15" s="35" t="s">
        <v>44</v>
      </c>
      <c r="C15" s="128">
        <v>0</v>
      </c>
      <c r="D15" s="119"/>
      <c r="E15" s="120"/>
      <c r="F15" s="120"/>
      <c r="G15" s="120"/>
    </row>
    <row r="16" spans="1:10" s="89" customFormat="1" ht="26.4" customHeight="1" x14ac:dyDescent="0.3">
      <c r="A16" s="66"/>
      <c r="B16" s="79" t="s">
        <v>47</v>
      </c>
      <c r="C16" s="121">
        <f>SUM(C9:C15)</f>
        <v>0</v>
      </c>
      <c r="D16" s="119"/>
      <c r="E16" s="120"/>
      <c r="F16" s="120"/>
      <c r="G16" s="120"/>
    </row>
    <row r="17" spans="1:10" s="89" customFormat="1" ht="26.4" customHeight="1" x14ac:dyDescent="0.3">
      <c r="A17" s="66"/>
      <c r="B17" s="118"/>
      <c r="C17" s="119"/>
      <c r="D17" s="119"/>
      <c r="E17" s="120"/>
      <c r="F17" s="120"/>
      <c r="G17" s="120"/>
    </row>
    <row r="18" spans="1:10" customFormat="1" ht="28.2" customHeight="1" x14ac:dyDescent="0.3">
      <c r="A18" s="66"/>
      <c r="B18" s="73" t="s">
        <v>17</v>
      </c>
      <c r="C18" s="72" t="s">
        <v>94</v>
      </c>
      <c r="D18" s="67"/>
      <c r="E18" s="67"/>
      <c r="F18" s="67"/>
      <c r="G18" s="67"/>
      <c r="H18" s="66"/>
      <c r="I18" s="66"/>
      <c r="J18" s="66"/>
    </row>
    <row r="19" spans="1:10" customFormat="1" ht="28.2" customHeight="1" x14ac:dyDescent="0.3">
      <c r="A19" s="66"/>
      <c r="B19" s="90" t="s">
        <v>46</v>
      </c>
      <c r="C19" s="91"/>
      <c r="D19" s="90"/>
      <c r="E19" s="1"/>
      <c r="F19" s="92" t="s">
        <v>95</v>
      </c>
      <c r="G19" s="90"/>
      <c r="H19" s="89"/>
      <c r="I19" s="89"/>
    </row>
    <row r="20" spans="1:10" customFormat="1" ht="28.2" customHeight="1" x14ac:dyDescent="0.3">
      <c r="A20" s="66"/>
      <c r="B20" s="123" t="s">
        <v>118</v>
      </c>
      <c r="C20" s="123" t="s">
        <v>92</v>
      </c>
      <c r="D20" s="123" t="s">
        <v>119</v>
      </c>
      <c r="E20" s="1"/>
      <c r="F20" s="123" t="s">
        <v>118</v>
      </c>
      <c r="G20" s="123" t="s">
        <v>93</v>
      </c>
      <c r="H20" s="123" t="s">
        <v>119</v>
      </c>
      <c r="I20" s="89"/>
    </row>
    <row r="21" spans="1:10" customFormat="1" ht="22.2" customHeight="1" x14ac:dyDescent="0.3">
      <c r="A21" s="66"/>
      <c r="B21" s="35" t="s">
        <v>38</v>
      </c>
      <c r="C21" s="130">
        <v>0</v>
      </c>
      <c r="D21" s="124" t="s">
        <v>114</v>
      </c>
      <c r="E21" s="1"/>
      <c r="F21" s="93" t="s">
        <v>38</v>
      </c>
      <c r="G21" s="130">
        <v>0</v>
      </c>
      <c r="H21" s="124" t="s">
        <v>114</v>
      </c>
    </row>
    <row r="22" spans="1:10" customFormat="1" ht="22.2" customHeight="1" x14ac:dyDescent="0.3">
      <c r="A22" s="66"/>
      <c r="B22" s="35" t="s">
        <v>39</v>
      </c>
      <c r="C22" s="130">
        <v>0</v>
      </c>
      <c r="D22" s="124" t="s">
        <v>115</v>
      </c>
      <c r="E22" s="1"/>
      <c r="F22" s="93" t="s">
        <v>39</v>
      </c>
      <c r="G22" s="130">
        <v>0</v>
      </c>
      <c r="H22" s="124" t="s">
        <v>115</v>
      </c>
    </row>
    <row r="23" spans="1:10" customFormat="1" ht="22.2" customHeight="1" x14ac:dyDescent="0.3">
      <c r="A23" s="66"/>
      <c r="B23" s="35" t="s">
        <v>40</v>
      </c>
      <c r="C23" s="130">
        <v>0</v>
      </c>
      <c r="D23" s="124" t="s">
        <v>116</v>
      </c>
      <c r="E23" s="1"/>
      <c r="F23" s="93" t="s">
        <v>40</v>
      </c>
      <c r="G23" s="130">
        <v>0</v>
      </c>
      <c r="H23" s="124" t="s">
        <v>116</v>
      </c>
    </row>
    <row r="24" spans="1:10" customFormat="1" ht="22.2" customHeight="1" x14ac:dyDescent="0.3">
      <c r="A24" s="66"/>
      <c r="B24" s="35" t="s">
        <v>41</v>
      </c>
      <c r="C24" s="130">
        <v>0</v>
      </c>
      <c r="D24" s="124" t="s">
        <v>117</v>
      </c>
      <c r="E24" s="1"/>
      <c r="F24" s="93" t="s">
        <v>41</v>
      </c>
      <c r="G24" s="130">
        <v>0</v>
      </c>
      <c r="H24" s="124" t="s">
        <v>117</v>
      </c>
    </row>
    <row r="25" spans="1:10" customFormat="1" ht="22.2" customHeight="1" x14ac:dyDescent="0.3">
      <c r="A25" s="66"/>
      <c r="B25" s="35" t="s">
        <v>42</v>
      </c>
      <c r="C25" s="130">
        <v>0</v>
      </c>
      <c r="D25" s="33"/>
      <c r="E25" s="1"/>
      <c r="F25" s="93" t="s">
        <v>42</v>
      </c>
      <c r="G25" s="130">
        <v>0</v>
      </c>
    </row>
    <row r="26" spans="1:10" customFormat="1" ht="22.2" customHeight="1" x14ac:dyDescent="0.3">
      <c r="A26" s="66"/>
      <c r="B26" s="35" t="s">
        <v>43</v>
      </c>
      <c r="C26" s="130">
        <v>0</v>
      </c>
      <c r="D26" s="33"/>
      <c r="E26" s="1"/>
      <c r="F26" s="93" t="s">
        <v>43</v>
      </c>
      <c r="G26" s="130">
        <v>0</v>
      </c>
    </row>
    <row r="27" spans="1:10" customFormat="1" ht="22.2" customHeight="1" x14ac:dyDescent="0.3">
      <c r="A27" s="66"/>
      <c r="B27" s="35" t="s">
        <v>44</v>
      </c>
      <c r="C27" s="130">
        <v>0</v>
      </c>
      <c r="D27" s="33"/>
      <c r="E27" s="1"/>
      <c r="F27" s="93" t="s">
        <v>44</v>
      </c>
      <c r="G27" s="130">
        <v>0</v>
      </c>
    </row>
    <row r="28" spans="1:10" customFormat="1" ht="22.2" customHeight="1" x14ac:dyDescent="0.3">
      <c r="A28" s="66"/>
      <c r="B28" s="79" t="s">
        <v>47</v>
      </c>
      <c r="C28" s="39">
        <f>SUM(C21:C27)</f>
        <v>0</v>
      </c>
      <c r="D28" s="33"/>
      <c r="E28" s="1"/>
      <c r="F28" s="94" t="s">
        <v>47</v>
      </c>
      <c r="G28" s="39">
        <f>SUM(G21:G27)</f>
        <v>0</v>
      </c>
    </row>
    <row r="29" spans="1:10" s="137" customFormat="1" ht="22.8" customHeight="1" x14ac:dyDescent="0.3">
      <c r="A29" s="96"/>
      <c r="B29" s="138"/>
      <c r="C29" s="139"/>
      <c r="D29" s="140"/>
      <c r="E29" s="141"/>
      <c r="F29" s="141"/>
      <c r="G29" s="142"/>
      <c r="H29" s="143"/>
    </row>
    <row r="30" spans="1:10" ht="25.2" customHeight="1" x14ac:dyDescent="0.3">
      <c r="B30" s="73" t="s">
        <v>59</v>
      </c>
      <c r="C30" s="74" t="s">
        <v>142</v>
      </c>
      <c r="D30" s="5"/>
      <c r="E30" s="5"/>
      <c r="F30" s="5"/>
      <c r="G30" s="5"/>
      <c r="H30" s="41"/>
      <c r="I30" s="38"/>
      <c r="J30" s="38"/>
    </row>
    <row r="31" spans="1:10" s="137" customFormat="1" ht="29.4" customHeight="1" x14ac:dyDescent="0.3">
      <c r="A31" s="96"/>
      <c r="B31" s="108" t="s">
        <v>143</v>
      </c>
      <c r="C31" s="109"/>
      <c r="D31" s="110"/>
      <c r="E31" s="111"/>
      <c r="F31" s="111"/>
      <c r="G31" s="112"/>
      <c r="H31" s="113"/>
      <c r="I31" s="114"/>
      <c r="J31" s="114"/>
    </row>
    <row r="32" spans="1:10" s="137" customFormat="1" ht="28.2" customHeight="1" x14ac:dyDescent="0.3">
      <c r="A32" s="96"/>
      <c r="B32" s="144" t="s">
        <v>129</v>
      </c>
      <c r="C32" s="151">
        <v>0</v>
      </c>
      <c r="E32" s="140"/>
      <c r="F32" s="44"/>
      <c r="G32" s="156"/>
      <c r="H32" s="143"/>
    </row>
    <row r="33" spans="1:12" s="137" customFormat="1" ht="28.2" customHeight="1" x14ac:dyDescent="0.3">
      <c r="A33" s="96"/>
      <c r="B33" s="144" t="s">
        <v>204</v>
      </c>
      <c r="C33" s="221"/>
      <c r="D33" s="137" t="s">
        <v>205</v>
      </c>
      <c r="E33" s="140"/>
      <c r="F33" s="44"/>
      <c r="G33" s="156"/>
      <c r="H33" s="143"/>
    </row>
    <row r="34" spans="1:12" ht="27" customHeight="1" x14ac:dyDescent="0.3">
      <c r="B34" s="70"/>
      <c r="C34" s="70"/>
      <c r="D34" s="37"/>
      <c r="E34" s="101"/>
      <c r="F34" s="70"/>
      <c r="G34" s="70"/>
      <c r="H34" s="70"/>
      <c r="I34" s="70"/>
      <c r="J34" s="70"/>
    </row>
    <row r="35" spans="1:12" customFormat="1" ht="31.8" customHeight="1" x14ac:dyDescent="0.3">
      <c r="A35" s="66"/>
      <c r="B35" s="108" t="s">
        <v>217</v>
      </c>
      <c r="C35" s="109"/>
      <c r="D35" s="110"/>
      <c r="E35" s="111"/>
      <c r="F35" s="111"/>
      <c r="G35" s="112"/>
      <c r="H35" s="113"/>
      <c r="I35" s="114"/>
      <c r="J35" s="114"/>
      <c r="K35" s="157"/>
      <c r="L35" s="157"/>
    </row>
    <row r="36" spans="1:12" s="17" customFormat="1" ht="26.4" customHeight="1" x14ac:dyDescent="0.3">
      <c r="A36" s="96"/>
      <c r="B36" s="73" t="s">
        <v>60</v>
      </c>
      <c r="C36" s="74" t="s">
        <v>168</v>
      </c>
      <c r="D36" s="5"/>
      <c r="E36" s="5"/>
      <c r="F36" s="5"/>
      <c r="G36" s="5"/>
      <c r="H36" s="41"/>
      <c r="I36" s="38"/>
      <c r="J36" s="38"/>
      <c r="K36" s="96"/>
      <c r="L36" s="96"/>
    </row>
    <row r="37" spans="1:12" ht="50.4" customHeight="1" x14ac:dyDescent="0.3">
      <c r="B37" s="17"/>
      <c r="C37" s="213" t="s">
        <v>202</v>
      </c>
      <c r="D37" s="214" t="s">
        <v>130</v>
      </c>
      <c r="E37" s="154" t="s">
        <v>200</v>
      </c>
      <c r="F37" s="155" t="s">
        <v>201</v>
      </c>
      <c r="H37" s="17"/>
      <c r="I37" s="17"/>
      <c r="J37" s="70"/>
      <c r="K37" s="70"/>
    </row>
    <row r="38" spans="1:12" s="17" customFormat="1" ht="21" customHeight="1" x14ac:dyDescent="0.25">
      <c r="A38" s="96"/>
      <c r="B38" s="17" t="str">
        <f>'Start here'!B9</f>
        <v>enter cut name</v>
      </c>
      <c r="C38" s="136">
        <v>0</v>
      </c>
      <c r="D38" s="153">
        <f>'Start here'!C9*'Channel 4'!C38</f>
        <v>0</v>
      </c>
      <c r="E38" s="18" t="str">
        <f t="shared" ref="E38:E60" si="0">IF(D38=0,"",(D38/C38))</f>
        <v/>
      </c>
      <c r="F38" s="219" t="str">
        <f>IF(D38=0,"",(E38/'Start here'!C32))</f>
        <v/>
      </c>
    </row>
    <row r="39" spans="1:12" s="17" customFormat="1" ht="22.2" customHeight="1" x14ac:dyDescent="0.25">
      <c r="A39" s="96"/>
      <c r="B39" s="17" t="str">
        <f>'Start here'!B10</f>
        <v>enter cut name</v>
      </c>
      <c r="C39" s="147">
        <v>0</v>
      </c>
      <c r="D39" s="153">
        <f>'Start here'!C10*'Channel 4'!C39</f>
        <v>0</v>
      </c>
      <c r="E39" s="18" t="str">
        <f t="shared" si="0"/>
        <v/>
      </c>
      <c r="F39" s="219" t="str">
        <f>IF(D39=0,"",(E39/'Start here'!C32))</f>
        <v/>
      </c>
    </row>
    <row r="40" spans="1:12" s="17" customFormat="1" ht="22.2" customHeight="1" x14ac:dyDescent="0.25">
      <c r="A40" s="96"/>
      <c r="B40" s="17" t="str">
        <f>'Start here'!B11</f>
        <v>enter cut name</v>
      </c>
      <c r="C40" s="147">
        <v>0</v>
      </c>
      <c r="D40" s="153">
        <f>'Start here'!C11*'Channel 4'!C40</f>
        <v>0</v>
      </c>
      <c r="E40" s="18" t="str">
        <f t="shared" si="0"/>
        <v/>
      </c>
      <c r="F40" s="219" t="str">
        <f>IF(D40=0,"",(E40/'Start here'!C32))</f>
        <v/>
      </c>
    </row>
    <row r="41" spans="1:12" s="17" customFormat="1" ht="22.2" customHeight="1" x14ac:dyDescent="0.25">
      <c r="A41" s="96"/>
      <c r="B41" s="17" t="str">
        <f>'Start here'!B12</f>
        <v>enter cut name</v>
      </c>
      <c r="C41" s="147">
        <v>0</v>
      </c>
      <c r="D41" s="153">
        <f>'Start here'!C12*'Channel 4'!C41</f>
        <v>0</v>
      </c>
      <c r="E41" s="18" t="str">
        <f t="shared" si="0"/>
        <v/>
      </c>
      <c r="F41" s="219" t="str">
        <f>IF(D41=0,"",(E41/'Start here'!C32))</f>
        <v/>
      </c>
    </row>
    <row r="42" spans="1:12" s="17" customFormat="1" ht="22.2" customHeight="1" x14ac:dyDescent="0.25">
      <c r="A42" s="96"/>
      <c r="B42" s="17" t="str">
        <f>'Start here'!B13</f>
        <v>enter cut name</v>
      </c>
      <c r="C42" s="147">
        <v>0</v>
      </c>
      <c r="D42" s="153">
        <f>'Start here'!C13*'Channel 4'!C42</f>
        <v>0</v>
      </c>
      <c r="E42" s="18" t="str">
        <f t="shared" si="0"/>
        <v/>
      </c>
      <c r="F42" s="219" t="str">
        <f>IF(D42=0,"",(E42/'Start here'!C32))</f>
        <v/>
      </c>
    </row>
    <row r="43" spans="1:12" s="17" customFormat="1" ht="22.2" customHeight="1" x14ac:dyDescent="0.25">
      <c r="A43" s="96"/>
      <c r="B43" s="17" t="str">
        <f>'Start here'!B14</f>
        <v>enter cut name</v>
      </c>
      <c r="C43" s="147">
        <v>0</v>
      </c>
      <c r="D43" s="153">
        <f>'Start here'!C14*'Channel 4'!C43</f>
        <v>0</v>
      </c>
      <c r="E43" s="18" t="str">
        <f t="shared" si="0"/>
        <v/>
      </c>
      <c r="F43" s="219" t="str">
        <f>IF(D43=0,"",(E43/'Start here'!C32))</f>
        <v/>
      </c>
    </row>
    <row r="44" spans="1:12" s="17" customFormat="1" ht="22.2" customHeight="1" x14ac:dyDescent="0.25">
      <c r="A44" s="96"/>
      <c r="B44" s="17" t="str">
        <f>'Start here'!B15</f>
        <v>enter cut name</v>
      </c>
      <c r="C44" s="147">
        <v>0</v>
      </c>
      <c r="D44" s="153">
        <f>'Start here'!C15*'Channel 4'!C44</f>
        <v>0</v>
      </c>
      <c r="E44" s="18" t="str">
        <f t="shared" si="0"/>
        <v/>
      </c>
      <c r="F44" s="219" t="str">
        <f>IF(D44=0,"",(E44/'Start here'!C32))</f>
        <v/>
      </c>
    </row>
    <row r="45" spans="1:12" s="17" customFormat="1" ht="22.2" customHeight="1" x14ac:dyDescent="0.25">
      <c r="A45" s="96"/>
      <c r="B45" s="17" t="str">
        <f>'Start here'!B16</f>
        <v>enter cut name</v>
      </c>
      <c r="C45" s="147">
        <v>0</v>
      </c>
      <c r="D45" s="153">
        <f>'Start here'!C16*'Channel 4'!C45</f>
        <v>0</v>
      </c>
      <c r="E45" s="18" t="str">
        <f t="shared" si="0"/>
        <v/>
      </c>
      <c r="F45" s="219" t="str">
        <f>IF(D45=0,"",(E45/'Start here'!C32))</f>
        <v/>
      </c>
    </row>
    <row r="46" spans="1:12" s="17" customFormat="1" ht="22.2" customHeight="1" x14ac:dyDescent="0.25">
      <c r="A46" s="96"/>
      <c r="B46" s="17" t="str">
        <f>'Start here'!B17</f>
        <v>enter cut name</v>
      </c>
      <c r="C46" s="147">
        <v>0</v>
      </c>
      <c r="D46" s="153">
        <f>'Start here'!C17*'Channel 4'!C46</f>
        <v>0</v>
      </c>
      <c r="E46" s="18" t="str">
        <f t="shared" si="0"/>
        <v/>
      </c>
      <c r="F46" s="219" t="str">
        <f>IF(D46=0,"",(E46/'Start here'!C32))</f>
        <v/>
      </c>
    </row>
    <row r="47" spans="1:12" s="17" customFormat="1" ht="22.2" customHeight="1" x14ac:dyDescent="0.25">
      <c r="A47" s="96"/>
      <c r="B47" s="17" t="str">
        <f>'Start here'!B18</f>
        <v>enter cut name</v>
      </c>
      <c r="C47" s="147">
        <v>0</v>
      </c>
      <c r="D47" s="153">
        <f>'Start here'!C18*'Channel 4'!C47</f>
        <v>0</v>
      </c>
      <c r="E47" s="18" t="str">
        <f t="shared" si="0"/>
        <v/>
      </c>
      <c r="F47" s="219" t="str">
        <f>IF(D47=0,"",(E47/'Start here'!C32))</f>
        <v/>
      </c>
    </row>
    <row r="48" spans="1:12" s="17" customFormat="1" ht="22.2" customHeight="1" x14ac:dyDescent="0.25">
      <c r="A48" s="96"/>
      <c r="B48" s="17" t="str">
        <f>'Start here'!B19</f>
        <v>enter cut name</v>
      </c>
      <c r="C48" s="147">
        <v>0</v>
      </c>
      <c r="D48" s="153">
        <f>'Start here'!C19*'Channel 4'!C48</f>
        <v>0</v>
      </c>
      <c r="E48" s="18" t="str">
        <f t="shared" si="0"/>
        <v/>
      </c>
      <c r="F48" s="219" t="str">
        <f>IF(D48=0,"",(E48/'Start here'!C32))</f>
        <v/>
      </c>
    </row>
    <row r="49" spans="1:10" s="17" customFormat="1" ht="22.2" customHeight="1" x14ac:dyDescent="0.25">
      <c r="A49" s="96"/>
      <c r="B49" s="17" t="str">
        <f>'Start here'!B20</f>
        <v>enter cut name</v>
      </c>
      <c r="C49" s="147">
        <v>0</v>
      </c>
      <c r="D49" s="153">
        <f>'Start here'!C20*'Channel 4'!C49</f>
        <v>0</v>
      </c>
      <c r="E49" s="18" t="str">
        <f t="shared" si="0"/>
        <v/>
      </c>
      <c r="F49" s="219" t="str">
        <f>IF(D49=0,"",(E49/'Start here'!C32))</f>
        <v/>
      </c>
    </row>
    <row r="50" spans="1:10" s="17" customFormat="1" ht="22.2" customHeight="1" x14ac:dyDescent="0.25">
      <c r="A50" s="96"/>
      <c r="B50" s="17" t="str">
        <f>'Start here'!B21</f>
        <v>enter cut name</v>
      </c>
      <c r="C50" s="147">
        <v>0</v>
      </c>
      <c r="D50" s="153">
        <f>'Start here'!C21*'Channel 4'!C50</f>
        <v>0</v>
      </c>
      <c r="E50" s="18" t="str">
        <f t="shared" si="0"/>
        <v/>
      </c>
      <c r="F50" s="219" t="str">
        <f>IF(D50=0,"",(E50/'Start here'!C32))</f>
        <v/>
      </c>
    </row>
    <row r="51" spans="1:10" s="17" customFormat="1" ht="22.2" customHeight="1" x14ac:dyDescent="0.25">
      <c r="A51" s="96"/>
      <c r="B51" s="17" t="str">
        <f>'Start here'!B22</f>
        <v>enter cut name</v>
      </c>
      <c r="C51" s="147">
        <v>0</v>
      </c>
      <c r="D51" s="153">
        <f>'Start here'!C22*'Channel 4'!C51</f>
        <v>0</v>
      </c>
      <c r="E51" s="18" t="str">
        <f t="shared" si="0"/>
        <v/>
      </c>
      <c r="F51" s="219" t="str">
        <f>IF(D51=0,"",(E51/'Start here'!C32))</f>
        <v/>
      </c>
    </row>
    <row r="52" spans="1:10" s="17" customFormat="1" ht="22.2" customHeight="1" x14ac:dyDescent="0.25">
      <c r="A52" s="96"/>
      <c r="B52" s="17" t="str">
        <f>'Start here'!B23</f>
        <v>enter cut name</v>
      </c>
      <c r="C52" s="147">
        <v>0</v>
      </c>
      <c r="D52" s="153">
        <f>'Start here'!C23*'Channel 4'!C52</f>
        <v>0</v>
      </c>
      <c r="E52" s="18" t="str">
        <f t="shared" si="0"/>
        <v/>
      </c>
      <c r="F52" s="219" t="str">
        <f>IF(D52=0,"",(E52/'Start here'!C32))</f>
        <v/>
      </c>
    </row>
    <row r="53" spans="1:10" s="17" customFormat="1" ht="22.2" customHeight="1" x14ac:dyDescent="0.25">
      <c r="A53" s="96"/>
      <c r="B53" s="17" t="str">
        <f>'Start here'!B24</f>
        <v>enter cut name</v>
      </c>
      <c r="C53" s="147">
        <v>0</v>
      </c>
      <c r="D53" s="153">
        <f>'Start here'!C24*'Channel 4'!C53</f>
        <v>0</v>
      </c>
      <c r="E53" s="18" t="str">
        <f t="shared" si="0"/>
        <v/>
      </c>
      <c r="F53" s="219" t="str">
        <f>IF(D53=0,"",(E53/'Start here'!C32))</f>
        <v/>
      </c>
    </row>
    <row r="54" spans="1:10" s="17" customFormat="1" ht="22.2" customHeight="1" x14ac:dyDescent="0.25">
      <c r="A54" s="96"/>
      <c r="B54" s="17" t="str">
        <f>'Start here'!B25</f>
        <v>enter cut name</v>
      </c>
      <c r="C54" s="147">
        <v>0</v>
      </c>
      <c r="D54" s="153">
        <f>'Start here'!C25*'Channel 4'!C54</f>
        <v>0</v>
      </c>
      <c r="E54" s="18" t="str">
        <f t="shared" si="0"/>
        <v/>
      </c>
      <c r="F54" s="219" t="str">
        <f>IF(D54=0,"",(E54/'Start here'!C32))</f>
        <v/>
      </c>
    </row>
    <row r="55" spans="1:10" s="17" customFormat="1" ht="22.2" customHeight="1" x14ac:dyDescent="0.25">
      <c r="A55" s="96"/>
      <c r="B55" s="17" t="str">
        <f>'Start here'!B26</f>
        <v>enter cut name</v>
      </c>
      <c r="C55" s="147">
        <v>0</v>
      </c>
      <c r="D55" s="153">
        <f>'Start here'!C26*'Channel 4'!C55</f>
        <v>0</v>
      </c>
      <c r="E55" s="18" t="str">
        <f t="shared" si="0"/>
        <v/>
      </c>
      <c r="F55" s="219" t="str">
        <f>IF(D55=0,"",(E55/'Start here'!C32))</f>
        <v/>
      </c>
    </row>
    <row r="56" spans="1:10" s="17" customFormat="1" ht="22.2" customHeight="1" x14ac:dyDescent="0.25">
      <c r="A56" s="96"/>
      <c r="B56" s="17" t="str">
        <f>'Start here'!B27</f>
        <v>enter cut name</v>
      </c>
      <c r="C56" s="147">
        <v>0</v>
      </c>
      <c r="D56" s="153">
        <f>'Start here'!C27*'Channel 4'!C56</f>
        <v>0</v>
      </c>
      <c r="E56" s="18" t="str">
        <f t="shared" si="0"/>
        <v/>
      </c>
      <c r="F56" s="219" t="str">
        <f>IF(D56=0,"",(E56/'Start here'!C32))</f>
        <v/>
      </c>
    </row>
    <row r="57" spans="1:10" s="17" customFormat="1" ht="22.2" customHeight="1" x14ac:dyDescent="0.25">
      <c r="A57" s="96"/>
      <c r="B57" s="17" t="str">
        <f>'Start here'!B28</f>
        <v>enter cut name</v>
      </c>
      <c r="C57" s="147">
        <v>0</v>
      </c>
      <c r="D57" s="153">
        <f>'Start here'!C28*'Channel 4'!C57</f>
        <v>0</v>
      </c>
      <c r="E57" s="18" t="str">
        <f t="shared" si="0"/>
        <v/>
      </c>
      <c r="F57" s="219" t="str">
        <f>IF(D57=0,"",(E57/'Start here'!C32))</f>
        <v/>
      </c>
    </row>
    <row r="58" spans="1:10" s="17" customFormat="1" ht="22.2" customHeight="1" x14ac:dyDescent="0.25">
      <c r="A58" s="96"/>
      <c r="B58" s="17" t="str">
        <f>'Start here'!B29</f>
        <v>enter cut name</v>
      </c>
      <c r="C58" s="147">
        <v>0</v>
      </c>
      <c r="D58" s="153">
        <f>'Start here'!C29*'Channel 4'!C58</f>
        <v>0</v>
      </c>
      <c r="E58" s="18" t="str">
        <f t="shared" si="0"/>
        <v/>
      </c>
      <c r="F58" s="219" t="str">
        <f>IF(D58=0,"",(E58/'Start here'!C32))</f>
        <v/>
      </c>
    </row>
    <row r="59" spans="1:10" s="17" customFormat="1" ht="22.2" customHeight="1" x14ac:dyDescent="0.25">
      <c r="A59" s="96"/>
      <c r="B59" s="17" t="str">
        <f>'Start here'!B30</f>
        <v>enter cut name</v>
      </c>
      <c r="C59" s="147">
        <v>0</v>
      </c>
      <c r="D59" s="153">
        <f>'Start here'!C30*'Channel 4'!C59</f>
        <v>0</v>
      </c>
      <c r="E59" s="18" t="str">
        <f t="shared" si="0"/>
        <v/>
      </c>
      <c r="F59" s="219" t="str">
        <f>IF(D59=0,"",(E59/'Start here'!C32))</f>
        <v/>
      </c>
      <c r="H59" s="75"/>
      <c r="I59" s="75"/>
    </row>
    <row r="60" spans="1:10" s="17" customFormat="1" ht="22.2" customHeight="1" x14ac:dyDescent="0.25">
      <c r="A60" s="96"/>
      <c r="B60" s="17" t="str">
        <f>'Start here'!B31</f>
        <v>enter cut name</v>
      </c>
      <c r="C60" s="147">
        <v>0</v>
      </c>
      <c r="D60" s="153">
        <f>'Start here'!C31*'Channel 4'!C60</f>
        <v>0</v>
      </c>
      <c r="E60" s="198" t="str">
        <f t="shared" si="0"/>
        <v/>
      </c>
      <c r="F60" s="135" t="str">
        <f>IF(D60=0,"",(E60/'Start here'!C32))</f>
        <v/>
      </c>
      <c r="H60" s="75"/>
      <c r="I60" s="75"/>
    </row>
    <row r="61" spans="1:10" s="17" customFormat="1" ht="22.2" customHeight="1" x14ac:dyDescent="0.3">
      <c r="A61" s="96"/>
      <c r="B61" s="21" t="s">
        <v>28</v>
      </c>
      <c r="D61" s="42">
        <f>SUM(D38:D60)</f>
        <v>0</v>
      </c>
      <c r="E61" s="22">
        <f>SUM(E38:E60)</f>
        <v>0</v>
      </c>
      <c r="F61" s="20">
        <f>SUM(F38:F60)</f>
        <v>0</v>
      </c>
      <c r="H61" s="75"/>
      <c r="I61" s="75"/>
    </row>
    <row r="62" spans="1:10" s="17" customFormat="1" ht="22.2" customHeight="1" x14ac:dyDescent="0.3">
      <c r="A62" s="96"/>
      <c r="B62" s="21" t="s">
        <v>61</v>
      </c>
      <c r="C62" s="22"/>
      <c r="D62" s="18"/>
      <c r="E62" s="20"/>
      <c r="G62" s="42"/>
      <c r="H62" s="75"/>
      <c r="I62" s="75"/>
      <c r="J62" s="75"/>
    </row>
    <row r="63" spans="1:10" s="17" customFormat="1" ht="42.6" customHeight="1" x14ac:dyDescent="0.3">
      <c r="A63" s="96"/>
      <c r="B63" s="21"/>
      <c r="C63" s="22"/>
      <c r="E63" s="18"/>
      <c r="F63" s="162" t="s">
        <v>85</v>
      </c>
      <c r="G63" s="162" t="s">
        <v>210</v>
      </c>
    </row>
    <row r="64" spans="1:10" s="17" customFormat="1" ht="35.4" customHeight="1" x14ac:dyDescent="0.25">
      <c r="A64" s="96"/>
      <c r="B64" s="45"/>
      <c r="C64" s="46"/>
      <c r="D64" s="28"/>
      <c r="E64" s="47" t="s">
        <v>140</v>
      </c>
      <c r="F64" s="161" t="e">
        <f>D61/E61</f>
        <v>#DIV/0!</v>
      </c>
      <c r="G64" s="161" t="e">
        <f>F64*I64</f>
        <v>#DIV/0!</v>
      </c>
      <c r="H64" s="18" t="s">
        <v>212</v>
      </c>
      <c r="I64" s="225" t="e">
        <f>'Start here'!D37</f>
        <v>#DIV/0!</v>
      </c>
      <c r="J64" s="17" t="s">
        <v>211</v>
      </c>
    </row>
    <row r="65" spans="1:12" s="17" customFormat="1" ht="11.4" customHeight="1" x14ac:dyDescent="0.3">
      <c r="A65" s="96"/>
      <c r="C65" s="18"/>
      <c r="D65" s="18"/>
      <c r="E65" s="18"/>
      <c r="F65" s="55"/>
    </row>
    <row r="66" spans="1:12" customFormat="1" ht="45" customHeight="1" x14ac:dyDescent="0.3">
      <c r="A66" s="66"/>
      <c r="B66" s="223" t="s">
        <v>209</v>
      </c>
      <c r="C66" s="109"/>
      <c r="D66" s="110"/>
      <c r="E66" s="111"/>
      <c r="F66" s="111"/>
      <c r="G66" s="112"/>
      <c r="H66" s="113"/>
      <c r="I66" s="114"/>
      <c r="J66" s="114"/>
      <c r="K66" s="89"/>
      <c r="L66" s="89"/>
    </row>
    <row r="67" spans="1:12" ht="22.8" customHeight="1" x14ac:dyDescent="0.3">
      <c r="B67" s="73" t="s">
        <v>61</v>
      </c>
      <c r="C67" s="74" t="s">
        <v>45</v>
      </c>
      <c r="D67" s="5"/>
      <c r="E67" s="5"/>
      <c r="F67" s="5"/>
      <c r="G67" s="5"/>
      <c r="H67" s="38"/>
      <c r="I67" s="38"/>
      <c r="J67" s="38"/>
    </row>
    <row r="68" spans="1:12" ht="23.25" customHeight="1" x14ac:dyDescent="0.3">
      <c r="C68" s="7" t="s">
        <v>87</v>
      </c>
      <c r="D68" s="2" t="s">
        <v>96</v>
      </c>
    </row>
    <row r="69" spans="1:12" ht="22.2" customHeight="1" x14ac:dyDescent="0.3">
      <c r="B69" s="7" t="s">
        <v>3</v>
      </c>
      <c r="C69" s="8">
        <v>0</v>
      </c>
      <c r="D69" s="2" t="s">
        <v>97</v>
      </c>
    </row>
    <row r="70" spans="1:12" ht="22.2" customHeight="1" x14ac:dyDescent="0.3">
      <c r="B70" s="7" t="s">
        <v>4</v>
      </c>
      <c r="C70" s="8">
        <v>0</v>
      </c>
      <c r="D70" s="2" t="s">
        <v>98</v>
      </c>
    </row>
    <row r="71" spans="1:12" ht="22.2" customHeight="1" x14ac:dyDescent="0.3">
      <c r="B71" s="7" t="s">
        <v>5</v>
      </c>
      <c r="C71" s="9">
        <f>SUM(C69:C70)</f>
        <v>0</v>
      </c>
      <c r="E71" s="163" t="s">
        <v>6</v>
      </c>
    </row>
    <row r="72" spans="1:12" ht="22.2" customHeight="1" x14ac:dyDescent="0.25"/>
    <row r="73" spans="1:12" ht="22.8" customHeight="1" x14ac:dyDescent="0.3">
      <c r="B73" s="73" t="s">
        <v>62</v>
      </c>
      <c r="C73" s="74" t="s">
        <v>144</v>
      </c>
      <c r="D73" s="5"/>
      <c r="E73" s="5"/>
      <c r="F73" s="5"/>
      <c r="G73" s="38"/>
      <c r="H73" s="38"/>
      <c r="I73" s="38"/>
      <c r="J73" s="38"/>
    </row>
    <row r="74" spans="1:12" ht="24.6" customHeight="1" x14ac:dyDescent="0.3">
      <c r="B74" s="97" t="s">
        <v>8</v>
      </c>
      <c r="C74" s="97" t="s">
        <v>87</v>
      </c>
      <c r="D74" s="97" t="s">
        <v>9</v>
      </c>
    </row>
    <row r="75" spans="1:12" ht="30" customHeight="1" x14ac:dyDescent="0.3">
      <c r="B75" s="7" t="s">
        <v>10</v>
      </c>
      <c r="C75" s="10">
        <f>C71</f>
        <v>0</v>
      </c>
      <c r="D75" s="10">
        <f>C75*'Start here'!C5</f>
        <v>0</v>
      </c>
    </row>
    <row r="76" spans="1:12" ht="24" customHeight="1" x14ac:dyDescent="0.3">
      <c r="B76" s="95" t="s">
        <v>11</v>
      </c>
      <c r="C76" s="10" t="e">
        <f>D76/'Start here'!C5</f>
        <v>#DIV/0!</v>
      </c>
      <c r="D76" s="8">
        <v>0</v>
      </c>
      <c r="E76" s="2" t="s">
        <v>91</v>
      </c>
    </row>
    <row r="77" spans="1:12" ht="24" customHeight="1" x14ac:dyDescent="0.3">
      <c r="B77" s="95" t="s">
        <v>12</v>
      </c>
      <c r="C77" s="10" t="e">
        <f>D77/'Start here'!C5</f>
        <v>#DIV/0!</v>
      </c>
      <c r="D77" s="8">
        <v>0</v>
      </c>
      <c r="E77" s="2" t="s">
        <v>13</v>
      </c>
    </row>
    <row r="78" spans="1:12" ht="24" customHeight="1" x14ac:dyDescent="0.3">
      <c r="B78" s="95" t="s">
        <v>14</v>
      </c>
      <c r="C78" s="8">
        <v>0</v>
      </c>
      <c r="D78" s="10">
        <f>C78*'Start here'!C5</f>
        <v>0</v>
      </c>
      <c r="E78" s="2" t="s">
        <v>15</v>
      </c>
    </row>
    <row r="79" spans="1:12" ht="24" customHeight="1" x14ac:dyDescent="0.3">
      <c r="B79" s="95" t="s">
        <v>100</v>
      </c>
      <c r="C79" s="10" t="e">
        <f>D79/'Start here'!C5</f>
        <v>#DIV/0!</v>
      </c>
      <c r="D79" s="8">
        <v>0</v>
      </c>
      <c r="E79" s="2" t="s">
        <v>101</v>
      </c>
    </row>
    <row r="80" spans="1:12" ht="24" customHeight="1" x14ac:dyDescent="0.3">
      <c r="B80" s="7" t="s">
        <v>5</v>
      </c>
      <c r="C80" s="9" t="e">
        <f>SUM(C75:C79)</f>
        <v>#DIV/0!</v>
      </c>
      <c r="D80" s="9">
        <f>SUM(D75:D79)</f>
        <v>0</v>
      </c>
    </row>
    <row r="81" spans="1:10" ht="24" customHeight="1" x14ac:dyDescent="0.25"/>
    <row r="82" spans="1:10" ht="22.8" customHeight="1" x14ac:dyDescent="0.3">
      <c r="B82" s="73" t="s">
        <v>63</v>
      </c>
      <c r="C82" s="74" t="s">
        <v>65</v>
      </c>
      <c r="D82" s="6"/>
      <c r="E82" s="6"/>
      <c r="F82" s="40"/>
      <c r="G82" s="40"/>
      <c r="H82" s="40"/>
      <c r="I82" s="96"/>
      <c r="J82" s="96"/>
    </row>
    <row r="83" spans="1:10" s="17" customFormat="1" ht="27.75" customHeight="1" x14ac:dyDescent="0.3">
      <c r="A83" s="96"/>
      <c r="E83" s="80" t="s">
        <v>87</v>
      </c>
      <c r="F83" s="63" t="s">
        <v>88</v>
      </c>
      <c r="I83" s="238"/>
      <c r="J83" s="238"/>
    </row>
    <row r="84" spans="1:10" s="17" customFormat="1" ht="25.2" customHeight="1" x14ac:dyDescent="0.3">
      <c r="A84" s="96"/>
      <c r="B84" s="83" t="s">
        <v>51</v>
      </c>
      <c r="C84" s="81"/>
      <c r="D84" s="81"/>
      <c r="E84" s="49" t="e">
        <f>C80</f>
        <v>#DIV/0!</v>
      </c>
      <c r="F84" s="226" t="e">
        <f>E84*'Start here'!C5</f>
        <v>#DIV/0!</v>
      </c>
      <c r="G84" s="24"/>
      <c r="H84" s="25"/>
      <c r="I84" s="44"/>
      <c r="J84" s="25"/>
    </row>
    <row r="85" spans="1:10" s="17" customFormat="1" ht="7.2" customHeight="1" x14ac:dyDescent="0.3">
      <c r="A85" s="96"/>
      <c r="B85" s="82"/>
      <c r="C85" s="82"/>
      <c r="D85" s="82"/>
      <c r="E85" s="54"/>
      <c r="F85" s="98"/>
      <c r="G85" s="24"/>
      <c r="H85" s="25"/>
      <c r="I85" s="44"/>
      <c r="J85" s="25"/>
    </row>
    <row r="86" spans="1:10" s="17" customFormat="1" ht="34.799999999999997" customHeight="1" x14ac:dyDescent="0.3">
      <c r="A86" s="96"/>
      <c r="B86" s="81"/>
      <c r="C86" s="83" t="s">
        <v>102</v>
      </c>
      <c r="D86" s="83" t="s">
        <v>58</v>
      </c>
      <c r="E86" s="229"/>
      <c r="F86" s="229"/>
      <c r="G86" s="24"/>
      <c r="H86" s="25"/>
      <c r="I86" s="24"/>
      <c r="J86" s="25"/>
    </row>
    <row r="87" spans="1:10" s="17" customFormat="1" ht="37.200000000000003" customHeight="1" x14ac:dyDescent="0.3">
      <c r="A87" s="96"/>
      <c r="B87" s="83" t="s">
        <v>52</v>
      </c>
      <c r="C87" s="18">
        <f>C28</f>
        <v>0</v>
      </c>
      <c r="D87" s="131">
        <v>8.5</v>
      </c>
      <c r="E87" s="49" t="e">
        <f>((C87/60)*D87)/'Start here'!C5</f>
        <v>#DIV/0!</v>
      </c>
      <c r="F87" s="49">
        <f>(C87/60)*D87</f>
        <v>0</v>
      </c>
      <c r="G87" s="17" t="s">
        <v>103</v>
      </c>
      <c r="H87" s="25"/>
    </row>
    <row r="88" spans="1:10" s="17" customFormat="1" ht="6.6" customHeight="1" x14ac:dyDescent="0.3">
      <c r="A88" s="96"/>
      <c r="B88" s="51"/>
      <c r="C88" s="52"/>
      <c r="D88" s="53"/>
      <c r="E88" s="54"/>
      <c r="F88" s="99"/>
      <c r="G88" s="24"/>
      <c r="H88" s="25"/>
    </row>
    <row r="89" spans="1:10" s="17" customFormat="1" ht="31.2" customHeight="1" x14ac:dyDescent="0.3">
      <c r="A89" s="96"/>
      <c r="C89" s="83" t="s">
        <v>56</v>
      </c>
      <c r="D89" s="83" t="s">
        <v>57</v>
      </c>
      <c r="E89" s="49"/>
      <c r="F89" s="100"/>
      <c r="G89" s="24"/>
      <c r="H89" s="25"/>
    </row>
    <row r="90" spans="1:10" s="17" customFormat="1" ht="30.6" customHeight="1" x14ac:dyDescent="0.3">
      <c r="A90" s="96"/>
      <c r="B90" s="83" t="s">
        <v>53</v>
      </c>
      <c r="C90" s="102">
        <f>G28</f>
        <v>0</v>
      </c>
      <c r="D90" s="132">
        <v>0.55500000000000005</v>
      </c>
      <c r="E90" s="49" t="e">
        <f>(C90*D90)/'Start here'!C5</f>
        <v>#DIV/0!</v>
      </c>
      <c r="F90" s="49">
        <f>C90*D90</f>
        <v>0</v>
      </c>
      <c r="G90" s="50" t="s">
        <v>104</v>
      </c>
      <c r="H90" s="25"/>
    </row>
    <row r="91" spans="1:10" s="17" customFormat="1" ht="9.6" customHeight="1" x14ac:dyDescent="0.3">
      <c r="A91" s="96"/>
      <c r="B91" s="51"/>
      <c r="C91" s="51"/>
      <c r="D91" s="51"/>
      <c r="E91" s="54"/>
      <c r="F91" s="99"/>
      <c r="G91" s="24"/>
      <c r="H91" s="25"/>
    </row>
    <row r="92" spans="1:10" s="17" customFormat="1" ht="27" customHeight="1" x14ac:dyDescent="0.3">
      <c r="A92" s="96"/>
      <c r="B92" s="84" t="s">
        <v>55</v>
      </c>
      <c r="C92" s="133">
        <v>0</v>
      </c>
      <c r="E92" s="85" t="e">
        <f>C92/'Start here'!C5</f>
        <v>#DIV/0!</v>
      </c>
      <c r="F92" s="230">
        <f>C92</f>
        <v>0</v>
      </c>
      <c r="G92" s="50" t="s">
        <v>64</v>
      </c>
      <c r="H92" s="25"/>
    </row>
    <row r="93" spans="1:10" s="17" customFormat="1" ht="27" customHeight="1" x14ac:dyDescent="0.3">
      <c r="A93" s="96"/>
      <c r="B93" s="86"/>
      <c r="C93" s="87"/>
      <c r="D93" s="88" t="s">
        <v>213</v>
      </c>
      <c r="E93" s="228" t="e">
        <f>SUM(E85:E92)</f>
        <v>#DIV/0!</v>
      </c>
      <c r="F93" s="228">
        <f>SUM(F85:F92)</f>
        <v>0</v>
      </c>
      <c r="G93" s="24"/>
      <c r="H93" s="25"/>
    </row>
    <row r="94" spans="1:10" s="17" customFormat="1" ht="27" customHeight="1" x14ac:dyDescent="0.3">
      <c r="A94" s="96"/>
      <c r="B94" s="86"/>
      <c r="C94" s="87"/>
      <c r="D94" s="227"/>
      <c r="E94" s="107"/>
      <c r="F94" s="107"/>
      <c r="G94" s="24"/>
      <c r="H94" s="25"/>
    </row>
    <row r="95" spans="1:10" s="17" customFormat="1" ht="27" customHeight="1" x14ac:dyDescent="0.3">
      <c r="A95" s="96"/>
      <c r="B95" s="84" t="s">
        <v>54</v>
      </c>
      <c r="C95" s="43">
        <v>0.2</v>
      </c>
      <c r="D95" s="231" t="s">
        <v>214</v>
      </c>
      <c r="E95" s="232" t="e">
        <f>(E93*C95)+E93</f>
        <v>#DIV/0!</v>
      </c>
      <c r="F95" s="232" t="e">
        <f>E95*'Start here'!C36</f>
        <v>#DIV/0!</v>
      </c>
      <c r="G95" s="24"/>
      <c r="H95" s="25"/>
    </row>
    <row r="96" spans="1:10" ht="21" customHeight="1" x14ac:dyDescent="0.25">
      <c r="B96" s="2"/>
      <c r="C96" s="13"/>
      <c r="D96" s="14"/>
      <c r="E96" s="2"/>
    </row>
    <row r="97" spans="1:10" ht="18.75" customHeight="1" x14ac:dyDescent="0.3">
      <c r="B97" s="73" t="s">
        <v>141</v>
      </c>
      <c r="C97" s="74" t="s">
        <v>29</v>
      </c>
      <c r="D97" s="5"/>
      <c r="E97" s="6"/>
      <c r="F97" s="40"/>
      <c r="G97" s="40"/>
      <c r="H97" s="40"/>
      <c r="I97" s="103"/>
      <c r="J97" s="96"/>
    </row>
    <row r="98" spans="1:10" s="17" customFormat="1" ht="33.6" customHeight="1" x14ac:dyDescent="0.3">
      <c r="A98" s="96"/>
      <c r="C98" s="104" t="s">
        <v>66</v>
      </c>
      <c r="D98" s="104" t="s">
        <v>145</v>
      </c>
      <c r="E98" s="80" t="s">
        <v>146</v>
      </c>
      <c r="F98" s="105" t="s">
        <v>30</v>
      </c>
    </row>
    <row r="99" spans="1:10" s="17" customFormat="1" ht="20.399999999999999" customHeight="1" x14ac:dyDescent="0.25">
      <c r="A99" s="96"/>
      <c r="B99" s="17" t="str">
        <f>'Start here'!B9</f>
        <v>enter cut name</v>
      </c>
      <c r="C99" s="199">
        <f>'Start here'!C9</f>
        <v>0</v>
      </c>
      <c r="D99" s="164">
        <f t="shared" ref="D99:D121" si="1">C38</f>
        <v>0</v>
      </c>
      <c r="E99" s="165">
        <v>0</v>
      </c>
      <c r="F99" s="76">
        <f>C99*E99</f>
        <v>0</v>
      </c>
    </row>
    <row r="100" spans="1:10" s="17" customFormat="1" ht="20.399999999999999" customHeight="1" x14ac:dyDescent="0.25">
      <c r="A100" s="96"/>
      <c r="B100" s="17" t="str">
        <f>'Start here'!B10</f>
        <v>enter cut name</v>
      </c>
      <c r="C100" s="199">
        <f>'Start here'!C10</f>
        <v>0</v>
      </c>
      <c r="D100" s="164">
        <f t="shared" si="1"/>
        <v>0</v>
      </c>
      <c r="E100" s="165">
        <v>0</v>
      </c>
      <c r="F100" s="76">
        <f t="shared" ref="F100:F121" si="2">C100*E100</f>
        <v>0</v>
      </c>
    </row>
    <row r="101" spans="1:10" s="17" customFormat="1" ht="20.399999999999999" customHeight="1" x14ac:dyDescent="0.25">
      <c r="A101" s="96"/>
      <c r="B101" s="17" t="str">
        <f>'Start here'!B11</f>
        <v>enter cut name</v>
      </c>
      <c r="C101" s="199">
        <f>'Start here'!C11</f>
        <v>0</v>
      </c>
      <c r="D101" s="164">
        <f t="shared" si="1"/>
        <v>0</v>
      </c>
      <c r="E101" s="165">
        <v>0</v>
      </c>
      <c r="F101" s="76">
        <f t="shared" si="2"/>
        <v>0</v>
      </c>
    </row>
    <row r="102" spans="1:10" s="17" customFormat="1" ht="20.399999999999999" customHeight="1" x14ac:dyDescent="0.25">
      <c r="A102" s="96"/>
      <c r="B102" s="17" t="str">
        <f>'Start here'!B12</f>
        <v>enter cut name</v>
      </c>
      <c r="C102" s="199">
        <f>'Start here'!C12</f>
        <v>0</v>
      </c>
      <c r="D102" s="164">
        <f t="shared" si="1"/>
        <v>0</v>
      </c>
      <c r="E102" s="165">
        <v>0</v>
      </c>
      <c r="F102" s="76">
        <f t="shared" si="2"/>
        <v>0</v>
      </c>
    </row>
    <row r="103" spans="1:10" s="17" customFormat="1" ht="20.399999999999999" customHeight="1" x14ac:dyDescent="0.25">
      <c r="A103" s="96"/>
      <c r="B103" s="17" t="str">
        <f>'Start here'!B13</f>
        <v>enter cut name</v>
      </c>
      <c r="C103" s="199">
        <f>'Start here'!C13</f>
        <v>0</v>
      </c>
      <c r="D103" s="164">
        <f t="shared" si="1"/>
        <v>0</v>
      </c>
      <c r="E103" s="165">
        <v>0</v>
      </c>
      <c r="F103" s="76">
        <f t="shared" si="2"/>
        <v>0</v>
      </c>
    </row>
    <row r="104" spans="1:10" s="17" customFormat="1" ht="20.399999999999999" customHeight="1" x14ac:dyDescent="0.25">
      <c r="A104" s="96"/>
      <c r="B104" s="17" t="str">
        <f>'Start here'!B14</f>
        <v>enter cut name</v>
      </c>
      <c r="C104" s="199">
        <f>'Start here'!C14</f>
        <v>0</v>
      </c>
      <c r="D104" s="164">
        <f t="shared" si="1"/>
        <v>0</v>
      </c>
      <c r="E104" s="165">
        <v>0</v>
      </c>
      <c r="F104" s="76">
        <f t="shared" si="2"/>
        <v>0</v>
      </c>
    </row>
    <row r="105" spans="1:10" s="17" customFormat="1" ht="20.399999999999999" customHeight="1" x14ac:dyDescent="0.25">
      <c r="A105" s="96"/>
      <c r="B105" s="17" t="str">
        <f>'Start here'!B15</f>
        <v>enter cut name</v>
      </c>
      <c r="C105" s="199">
        <f>'Start here'!C15</f>
        <v>0</v>
      </c>
      <c r="D105" s="164">
        <f t="shared" si="1"/>
        <v>0</v>
      </c>
      <c r="E105" s="165">
        <v>0</v>
      </c>
      <c r="F105" s="76">
        <f t="shared" si="2"/>
        <v>0</v>
      </c>
    </row>
    <row r="106" spans="1:10" s="17" customFormat="1" ht="20.399999999999999" customHeight="1" x14ac:dyDescent="0.25">
      <c r="A106" s="96"/>
      <c r="B106" s="17" t="str">
        <f>'Start here'!B16</f>
        <v>enter cut name</v>
      </c>
      <c r="C106" s="199">
        <f>'Start here'!C16</f>
        <v>0</v>
      </c>
      <c r="D106" s="164">
        <f t="shared" si="1"/>
        <v>0</v>
      </c>
      <c r="E106" s="165">
        <v>0</v>
      </c>
      <c r="F106" s="76">
        <f t="shared" si="2"/>
        <v>0</v>
      </c>
    </row>
    <row r="107" spans="1:10" s="17" customFormat="1" ht="20.399999999999999" customHeight="1" x14ac:dyDescent="0.25">
      <c r="A107" s="96"/>
      <c r="B107" s="17" t="str">
        <f>'Start here'!B17</f>
        <v>enter cut name</v>
      </c>
      <c r="C107" s="199">
        <f>'Start here'!C17</f>
        <v>0</v>
      </c>
      <c r="D107" s="164">
        <f t="shared" si="1"/>
        <v>0</v>
      </c>
      <c r="E107" s="165">
        <v>0</v>
      </c>
      <c r="F107" s="76">
        <f t="shared" si="2"/>
        <v>0</v>
      </c>
    </row>
    <row r="108" spans="1:10" s="17" customFormat="1" ht="20.399999999999999" customHeight="1" x14ac:dyDescent="0.25">
      <c r="A108" s="96"/>
      <c r="B108" s="17" t="str">
        <f>'Start here'!B18</f>
        <v>enter cut name</v>
      </c>
      <c r="C108" s="199">
        <f>'Start here'!C18</f>
        <v>0</v>
      </c>
      <c r="D108" s="164">
        <f t="shared" si="1"/>
        <v>0</v>
      </c>
      <c r="E108" s="165">
        <v>0</v>
      </c>
      <c r="F108" s="76">
        <f t="shared" si="2"/>
        <v>0</v>
      </c>
    </row>
    <row r="109" spans="1:10" s="17" customFormat="1" ht="20.399999999999999" customHeight="1" x14ac:dyDescent="0.25">
      <c r="A109" s="96"/>
      <c r="B109" s="17" t="str">
        <f>'Start here'!B19</f>
        <v>enter cut name</v>
      </c>
      <c r="C109" s="199">
        <f>'Start here'!C19</f>
        <v>0</v>
      </c>
      <c r="D109" s="164">
        <f t="shared" si="1"/>
        <v>0</v>
      </c>
      <c r="E109" s="165">
        <v>0</v>
      </c>
      <c r="F109" s="76">
        <f t="shared" si="2"/>
        <v>0</v>
      </c>
    </row>
    <row r="110" spans="1:10" s="17" customFormat="1" ht="20.399999999999999" customHeight="1" x14ac:dyDescent="0.25">
      <c r="A110" s="96"/>
      <c r="B110" s="17" t="str">
        <f>'Start here'!B20</f>
        <v>enter cut name</v>
      </c>
      <c r="C110" s="199">
        <f>'Start here'!C20</f>
        <v>0</v>
      </c>
      <c r="D110" s="164">
        <f t="shared" si="1"/>
        <v>0</v>
      </c>
      <c r="E110" s="165">
        <v>0</v>
      </c>
      <c r="F110" s="76">
        <f t="shared" si="2"/>
        <v>0</v>
      </c>
    </row>
    <row r="111" spans="1:10" s="17" customFormat="1" ht="20.399999999999999" customHeight="1" x14ac:dyDescent="0.25">
      <c r="A111" s="96"/>
      <c r="B111" s="17" t="str">
        <f>'Start here'!B21</f>
        <v>enter cut name</v>
      </c>
      <c r="C111" s="199">
        <f>'Start here'!C21</f>
        <v>0</v>
      </c>
      <c r="D111" s="164">
        <f t="shared" si="1"/>
        <v>0</v>
      </c>
      <c r="E111" s="165">
        <v>0</v>
      </c>
      <c r="F111" s="76">
        <f t="shared" si="2"/>
        <v>0</v>
      </c>
    </row>
    <row r="112" spans="1:10" s="17" customFormat="1" ht="20.399999999999999" customHeight="1" x14ac:dyDescent="0.25">
      <c r="A112" s="96"/>
      <c r="B112" s="17" t="str">
        <f>'Start here'!B22</f>
        <v>enter cut name</v>
      </c>
      <c r="C112" s="199">
        <f>'Start here'!C22</f>
        <v>0</v>
      </c>
      <c r="D112" s="164">
        <f t="shared" si="1"/>
        <v>0</v>
      </c>
      <c r="E112" s="165">
        <v>0</v>
      </c>
      <c r="F112" s="76">
        <f t="shared" si="2"/>
        <v>0</v>
      </c>
    </row>
    <row r="113" spans="1:9" s="17" customFormat="1" ht="20.399999999999999" customHeight="1" x14ac:dyDescent="0.25">
      <c r="A113" s="96"/>
      <c r="B113" s="17" t="str">
        <f>'Start here'!B23</f>
        <v>enter cut name</v>
      </c>
      <c r="C113" s="199">
        <f>'Start here'!C23</f>
        <v>0</v>
      </c>
      <c r="D113" s="164">
        <f t="shared" si="1"/>
        <v>0</v>
      </c>
      <c r="E113" s="165">
        <v>0</v>
      </c>
      <c r="F113" s="76">
        <f t="shared" si="2"/>
        <v>0</v>
      </c>
    </row>
    <row r="114" spans="1:9" s="17" customFormat="1" ht="20.399999999999999" customHeight="1" x14ac:dyDescent="0.25">
      <c r="A114" s="96"/>
      <c r="B114" s="17" t="str">
        <f>'Start here'!B24</f>
        <v>enter cut name</v>
      </c>
      <c r="C114" s="199">
        <f>'Start here'!C24</f>
        <v>0</v>
      </c>
      <c r="D114" s="164">
        <f t="shared" si="1"/>
        <v>0</v>
      </c>
      <c r="E114" s="165">
        <v>0</v>
      </c>
      <c r="F114" s="76">
        <f t="shared" si="2"/>
        <v>0</v>
      </c>
    </row>
    <row r="115" spans="1:9" s="17" customFormat="1" ht="20.399999999999999" customHeight="1" x14ac:dyDescent="0.25">
      <c r="A115" s="96"/>
      <c r="B115" s="17" t="str">
        <f>'Start here'!B25</f>
        <v>enter cut name</v>
      </c>
      <c r="C115" s="199">
        <f>'Start here'!C25</f>
        <v>0</v>
      </c>
      <c r="D115" s="164">
        <f t="shared" si="1"/>
        <v>0</v>
      </c>
      <c r="E115" s="165">
        <v>0</v>
      </c>
      <c r="F115" s="76">
        <f t="shared" si="2"/>
        <v>0</v>
      </c>
    </row>
    <row r="116" spans="1:9" s="17" customFormat="1" ht="20.399999999999999" customHeight="1" x14ac:dyDescent="0.25">
      <c r="A116" s="96"/>
      <c r="B116" s="17" t="str">
        <f>'Start here'!B26</f>
        <v>enter cut name</v>
      </c>
      <c r="C116" s="199">
        <f>'Start here'!C26</f>
        <v>0</v>
      </c>
      <c r="D116" s="164">
        <f t="shared" si="1"/>
        <v>0</v>
      </c>
      <c r="E116" s="165">
        <v>0</v>
      </c>
      <c r="F116" s="76">
        <f t="shared" si="2"/>
        <v>0</v>
      </c>
    </row>
    <row r="117" spans="1:9" s="17" customFormat="1" ht="20.399999999999999" customHeight="1" x14ac:dyDescent="0.25">
      <c r="A117" s="96"/>
      <c r="B117" s="17" t="str">
        <f>'Start here'!B27</f>
        <v>enter cut name</v>
      </c>
      <c r="C117" s="199">
        <f>'Start here'!C27</f>
        <v>0</v>
      </c>
      <c r="D117" s="164">
        <f t="shared" si="1"/>
        <v>0</v>
      </c>
      <c r="E117" s="165">
        <v>0</v>
      </c>
      <c r="F117" s="76">
        <f t="shared" si="2"/>
        <v>0</v>
      </c>
    </row>
    <row r="118" spans="1:9" s="17" customFormat="1" ht="20.399999999999999" customHeight="1" x14ac:dyDescent="0.25">
      <c r="A118" s="96"/>
      <c r="B118" s="17" t="str">
        <f>'Start here'!B28</f>
        <v>enter cut name</v>
      </c>
      <c r="C118" s="199">
        <f>'Start here'!C28</f>
        <v>0</v>
      </c>
      <c r="D118" s="164">
        <f t="shared" si="1"/>
        <v>0</v>
      </c>
      <c r="E118" s="165">
        <v>0</v>
      </c>
      <c r="F118" s="76">
        <f t="shared" si="2"/>
        <v>0</v>
      </c>
    </row>
    <row r="119" spans="1:9" s="17" customFormat="1" ht="20.399999999999999" customHeight="1" x14ac:dyDescent="0.25">
      <c r="A119" s="96"/>
      <c r="B119" s="17" t="str">
        <f>'Start here'!B29</f>
        <v>enter cut name</v>
      </c>
      <c r="C119" s="199">
        <f>'Start here'!C29</f>
        <v>0</v>
      </c>
      <c r="D119" s="164">
        <f t="shared" si="1"/>
        <v>0</v>
      </c>
      <c r="E119" s="165">
        <v>0</v>
      </c>
      <c r="F119" s="76">
        <f t="shared" si="2"/>
        <v>0</v>
      </c>
    </row>
    <row r="120" spans="1:9" s="17" customFormat="1" ht="20.399999999999999" customHeight="1" x14ac:dyDescent="0.25">
      <c r="A120" s="96"/>
      <c r="B120" s="17" t="str">
        <f>'Start here'!B30</f>
        <v>enter cut name</v>
      </c>
      <c r="C120" s="199">
        <f>'Start here'!C30</f>
        <v>0</v>
      </c>
      <c r="D120" s="164">
        <f t="shared" si="1"/>
        <v>0</v>
      </c>
      <c r="E120" s="165">
        <v>0</v>
      </c>
      <c r="F120" s="76">
        <f t="shared" si="2"/>
        <v>0</v>
      </c>
    </row>
    <row r="121" spans="1:9" s="17" customFormat="1" ht="20.399999999999999" customHeight="1" x14ac:dyDescent="0.25">
      <c r="A121" s="96"/>
      <c r="B121" s="17" t="str">
        <f>'Start here'!B31</f>
        <v>enter cut name</v>
      </c>
      <c r="C121" s="199">
        <f>'Start here'!C31</f>
        <v>0</v>
      </c>
      <c r="D121" s="218">
        <f t="shared" si="1"/>
        <v>0</v>
      </c>
      <c r="E121" s="165">
        <v>0</v>
      </c>
      <c r="F121" s="76">
        <f t="shared" si="2"/>
        <v>0</v>
      </c>
    </row>
    <row r="122" spans="1:9" s="17" customFormat="1" ht="20.399999999999999" customHeight="1" x14ac:dyDescent="0.3">
      <c r="A122" s="96"/>
      <c r="B122" s="78" t="s">
        <v>89</v>
      </c>
      <c r="C122" s="217">
        <f>SUM(C99:C121)</f>
        <v>0</v>
      </c>
      <c r="D122" s="215"/>
      <c r="E122" s="42"/>
      <c r="F122" s="77">
        <f>SUM(F99:F117)</f>
        <v>0</v>
      </c>
    </row>
    <row r="123" spans="1:9" s="17" customFormat="1" ht="23.4" customHeight="1" x14ac:dyDescent="0.3">
      <c r="A123" s="96"/>
      <c r="B123" s="18"/>
      <c r="C123" s="26"/>
      <c r="D123" s="216"/>
      <c r="E123" s="170"/>
      <c r="F123" s="18"/>
      <c r="G123" s="18"/>
      <c r="H123" s="18"/>
    </row>
    <row r="124" spans="1:9" s="17" customFormat="1" ht="33" customHeight="1" x14ac:dyDescent="0.3">
      <c r="A124" s="96"/>
      <c r="B124" s="18"/>
      <c r="C124" s="26"/>
      <c r="E124" s="18"/>
      <c r="F124" s="80" t="s">
        <v>85</v>
      </c>
      <c r="G124" s="18"/>
      <c r="H124" s="65" t="s">
        <v>87</v>
      </c>
    </row>
    <row r="125" spans="1:9" s="17" customFormat="1" ht="33" customHeight="1" x14ac:dyDescent="0.3">
      <c r="A125" s="96"/>
      <c r="B125" s="61"/>
      <c r="C125" s="62"/>
      <c r="D125" s="28"/>
      <c r="E125" s="29" t="s">
        <v>147</v>
      </c>
      <c r="F125" s="64" t="e">
        <f>F64</f>
        <v>#DIV/0!</v>
      </c>
      <c r="G125" s="48" t="s">
        <v>86</v>
      </c>
      <c r="H125" s="64" t="e">
        <f>G64</f>
        <v>#DIV/0!</v>
      </c>
    </row>
    <row r="126" spans="1:9" s="17" customFormat="1" ht="33" customHeight="1" x14ac:dyDescent="0.3">
      <c r="A126" s="96"/>
      <c r="B126" s="61"/>
      <c r="C126" s="62"/>
      <c r="D126" s="28"/>
      <c r="E126" s="29" t="s">
        <v>148</v>
      </c>
      <c r="F126" s="64" t="e">
        <f>F122/C122</f>
        <v>#DIV/0!</v>
      </c>
      <c r="G126" s="48" t="s">
        <v>86</v>
      </c>
      <c r="H126" s="64" t="e">
        <f>F122/'Start here'!C5</f>
        <v>#DIV/0!</v>
      </c>
    </row>
    <row r="127" spans="1:9" s="17" customFormat="1" ht="17.399999999999999" customHeight="1" x14ac:dyDescent="0.3">
      <c r="A127" s="96"/>
      <c r="B127" s="167"/>
      <c r="C127" s="168"/>
      <c r="D127" s="160"/>
      <c r="E127" s="169"/>
      <c r="F127" s="166"/>
      <c r="G127" s="143"/>
      <c r="H127" s="166"/>
      <c r="I127" s="44"/>
    </row>
    <row r="128" spans="1:9" s="17" customFormat="1" ht="21.6" customHeight="1" x14ac:dyDescent="0.3">
      <c r="A128" s="96"/>
      <c r="B128" s="170"/>
      <c r="C128" s="26"/>
      <c r="D128" s="75"/>
      <c r="E128" s="171"/>
      <c r="F128" s="172" t="s">
        <v>149</v>
      </c>
      <c r="G128" s="173" t="s">
        <v>150</v>
      </c>
      <c r="H128" s="172" t="s">
        <v>151</v>
      </c>
      <c r="I128" s="44"/>
    </row>
    <row r="129" spans="1:11" s="17" customFormat="1" ht="26.4" customHeight="1" x14ac:dyDescent="0.3">
      <c r="A129" s="96"/>
      <c r="B129" s="27"/>
      <c r="C129" s="28"/>
      <c r="D129" s="28"/>
      <c r="E129" s="29" t="s">
        <v>152</v>
      </c>
      <c r="F129" s="174">
        <f>D61</f>
        <v>0</v>
      </c>
      <c r="G129" s="174">
        <f>F122</f>
        <v>0</v>
      </c>
      <c r="H129" s="175" t="e">
        <f>E95*'Start here'!C5</f>
        <v>#DIV/0!</v>
      </c>
    </row>
    <row r="130" spans="1:11" s="17" customFormat="1" ht="32.4" customHeight="1" x14ac:dyDescent="0.3">
      <c r="A130" s="96"/>
      <c r="C130" s="18"/>
      <c r="D130" s="200"/>
      <c r="E130" s="176"/>
      <c r="F130" s="176"/>
      <c r="G130" s="176" t="s">
        <v>153</v>
      </c>
      <c r="H130" s="201" t="e">
        <f>G129-H129</f>
        <v>#DIV/0!</v>
      </c>
      <c r="I130" s="18"/>
      <c r="K130" s="18"/>
    </row>
    <row r="131" spans="1:11" s="17" customFormat="1" ht="19.8" customHeight="1" x14ac:dyDescent="0.3">
      <c r="A131" s="96"/>
      <c r="B131" s="44"/>
      <c r="C131" s="102"/>
      <c r="D131" s="102"/>
      <c r="G131" s="18" t="s">
        <v>31</v>
      </c>
      <c r="H131" s="30">
        <v>0</v>
      </c>
      <c r="I131" s="23" t="s">
        <v>32</v>
      </c>
      <c r="K131" s="18"/>
    </row>
    <row r="132" spans="1:11" s="17" customFormat="1" ht="17.399999999999999" x14ac:dyDescent="0.3">
      <c r="A132" s="96"/>
      <c r="B132" s="44"/>
      <c r="C132" s="102"/>
      <c r="D132" s="102"/>
      <c r="G132" s="18"/>
      <c r="H132" s="31" t="s">
        <v>33</v>
      </c>
      <c r="I132" s="23" t="s">
        <v>34</v>
      </c>
    </row>
    <row r="133" spans="1:11" s="17" customFormat="1" ht="17.399999999999999" x14ac:dyDescent="0.3">
      <c r="A133" s="96"/>
      <c r="C133" s="18"/>
      <c r="D133" s="18"/>
      <c r="G133" s="18"/>
      <c r="H133" s="32" t="s">
        <v>67</v>
      </c>
      <c r="I133" s="23" t="s">
        <v>35</v>
      </c>
    </row>
    <row r="134" spans="1:11" s="17" customFormat="1" x14ac:dyDescent="0.25">
      <c r="A134" s="96"/>
      <c r="C134" s="18"/>
      <c r="D134" s="18"/>
      <c r="H134" s="18"/>
    </row>
    <row r="135" spans="1:11" s="17" customFormat="1" x14ac:dyDescent="0.25">
      <c r="A135" s="96"/>
      <c r="C135" s="18"/>
      <c r="D135" s="18"/>
      <c r="E135" s="18"/>
      <c r="F135" s="18"/>
      <c r="G135" s="18"/>
      <c r="H135" s="18"/>
    </row>
    <row r="136" spans="1:11" s="17" customFormat="1" ht="21" customHeight="1" x14ac:dyDescent="0.25">
      <c r="A136" s="96"/>
      <c r="G136" s="18"/>
      <c r="H136" s="18"/>
    </row>
    <row r="137" spans="1:11" s="17" customFormat="1" ht="17.399999999999999" customHeight="1" x14ac:dyDescent="0.25">
      <c r="A137" s="96"/>
      <c r="C137" s="18"/>
      <c r="D137" s="18"/>
      <c r="E137" s="18"/>
      <c r="F137" s="18"/>
      <c r="G137" s="18"/>
      <c r="H137" s="18"/>
    </row>
    <row r="138" spans="1:11" s="17" customFormat="1" x14ac:dyDescent="0.25">
      <c r="A138" s="96"/>
      <c r="C138" s="18"/>
      <c r="D138" s="18"/>
      <c r="E138" s="18"/>
      <c r="F138" s="18"/>
      <c r="G138" s="18"/>
      <c r="H138" s="18"/>
    </row>
    <row r="139" spans="1:11" s="17" customFormat="1" x14ac:dyDescent="0.25">
      <c r="A139" s="96"/>
      <c r="B139" s="1"/>
      <c r="C139" s="1"/>
      <c r="D139" s="1"/>
      <c r="E139" s="1"/>
      <c r="F139" s="1"/>
      <c r="G139" s="1"/>
      <c r="H139" s="1"/>
      <c r="I139" s="1"/>
      <c r="J139" s="1"/>
    </row>
    <row r="154" spans="3:3" ht="15.6" x14ac:dyDescent="0.3">
      <c r="C154" s="16"/>
    </row>
    <row r="155" spans="3:3" ht="15.6" x14ac:dyDescent="0.3">
      <c r="C155" s="16"/>
    </row>
  </sheetData>
  <sheetProtection sheet="1" objects="1" scenarios="1" selectLockedCells="1"/>
  <mergeCells count="1">
    <mergeCell ref="I83:J83"/>
  </mergeCells>
  <hyperlinks>
    <hyperlink ref="E71" r:id="rId1"/>
  </hyperlinks>
  <pageMargins left="0.75" right="0.75" top="0.85" bottom="1" header="0.5" footer="0.5"/>
  <pageSetup scale="39" fitToHeight="0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5"/>
  <sheetViews>
    <sheetView zoomScale="70" zoomScaleNormal="70" workbookViewId="0">
      <selection activeCell="C5" sqref="C5"/>
    </sheetView>
  </sheetViews>
  <sheetFormatPr defaultColWidth="9.109375" defaultRowHeight="15" x14ac:dyDescent="0.25"/>
  <cols>
    <col min="1" max="1" width="4.44140625" style="38" customWidth="1"/>
    <col min="2" max="2" width="28.33203125" style="1" customWidth="1"/>
    <col min="3" max="3" width="24.88671875" style="1" customWidth="1"/>
    <col min="4" max="4" width="18.5546875" style="1" customWidth="1"/>
    <col min="5" max="5" width="18.6640625" style="1" customWidth="1"/>
    <col min="6" max="6" width="21.5546875" style="1" customWidth="1"/>
    <col min="7" max="7" width="16.33203125" style="1" customWidth="1"/>
    <col min="8" max="8" width="16.5546875" style="1" customWidth="1"/>
    <col min="9" max="9" width="9.109375" style="1"/>
    <col min="10" max="10" width="12" style="1" customWidth="1"/>
    <col min="11" max="16384" width="9.109375" style="1"/>
  </cols>
  <sheetData>
    <row r="2" spans="1:10" ht="34.799999999999997" customHeight="1" x14ac:dyDescent="0.3">
      <c r="B2" s="3" t="s">
        <v>0</v>
      </c>
      <c r="C2" s="4"/>
      <c r="D2" s="36"/>
    </row>
    <row r="3" spans="1:10" ht="12.75" customHeight="1" x14ac:dyDescent="0.25"/>
    <row r="4" spans="1:10" customFormat="1" ht="27.6" customHeight="1" x14ac:dyDescent="0.3">
      <c r="A4" s="66"/>
      <c r="B4" s="71" t="s">
        <v>1</v>
      </c>
      <c r="C4" s="72" t="s">
        <v>90</v>
      </c>
      <c r="D4" s="68"/>
      <c r="E4" s="69"/>
      <c r="F4" s="69"/>
      <c r="G4" s="69"/>
      <c r="H4" s="66"/>
      <c r="I4" s="66"/>
      <c r="J4" s="66"/>
    </row>
    <row r="5" spans="1:10" customFormat="1" ht="26.4" customHeight="1" x14ac:dyDescent="0.3">
      <c r="A5" s="66"/>
      <c r="B5" s="34" t="s">
        <v>37</v>
      </c>
      <c r="C5" s="212" t="s">
        <v>158</v>
      </c>
      <c r="D5" s="57"/>
      <c r="E5" s="33"/>
      <c r="F5" s="33"/>
      <c r="G5" s="33"/>
    </row>
    <row r="6" spans="1:10" customFormat="1" ht="22.2" customHeight="1" x14ac:dyDescent="0.3">
      <c r="A6" s="66"/>
      <c r="B6" s="34"/>
      <c r="C6" s="33"/>
      <c r="D6" s="33"/>
      <c r="E6" s="33"/>
      <c r="F6" s="33"/>
      <c r="G6" s="33"/>
    </row>
    <row r="7" spans="1:10" customFormat="1" ht="28.2" customHeight="1" x14ac:dyDescent="0.3">
      <c r="A7" s="66"/>
      <c r="B7" s="71" t="s">
        <v>7</v>
      </c>
      <c r="C7" s="72" t="s">
        <v>121</v>
      </c>
      <c r="D7" s="67"/>
      <c r="E7" s="67"/>
      <c r="F7" s="67"/>
      <c r="G7" s="67"/>
      <c r="H7" s="66"/>
      <c r="I7" s="66"/>
      <c r="J7" s="66"/>
    </row>
    <row r="8" spans="1:10" s="89" customFormat="1" ht="26.4" customHeight="1" x14ac:dyDescent="0.3">
      <c r="A8" s="66"/>
      <c r="B8" s="123" t="s">
        <v>118</v>
      </c>
      <c r="C8" s="123" t="s">
        <v>112</v>
      </c>
      <c r="D8" s="123" t="s">
        <v>119</v>
      </c>
      <c r="E8" s="120"/>
      <c r="F8" s="120"/>
      <c r="G8" s="120"/>
    </row>
    <row r="9" spans="1:10" s="89" customFormat="1" ht="26.4" customHeight="1" x14ac:dyDescent="0.3">
      <c r="A9" s="66"/>
      <c r="B9" s="35" t="s">
        <v>38</v>
      </c>
      <c r="C9" s="128">
        <v>0</v>
      </c>
      <c r="D9" s="124" t="s">
        <v>114</v>
      </c>
      <c r="E9" s="120"/>
      <c r="F9" s="120"/>
      <c r="G9" s="120"/>
    </row>
    <row r="10" spans="1:10" s="89" customFormat="1" ht="26.4" customHeight="1" x14ac:dyDescent="0.3">
      <c r="A10" s="66"/>
      <c r="B10" s="35" t="s">
        <v>39</v>
      </c>
      <c r="C10" s="128">
        <v>0</v>
      </c>
      <c r="D10" s="124" t="s">
        <v>115</v>
      </c>
      <c r="E10" s="120"/>
      <c r="F10" s="120"/>
      <c r="G10" s="120"/>
    </row>
    <row r="11" spans="1:10" s="89" customFormat="1" ht="26.4" customHeight="1" x14ac:dyDescent="0.3">
      <c r="A11" s="66"/>
      <c r="B11" s="35" t="s">
        <v>40</v>
      </c>
      <c r="C11" s="128">
        <v>0</v>
      </c>
      <c r="D11" s="124" t="s">
        <v>116</v>
      </c>
      <c r="E11" s="120"/>
      <c r="F11" s="120"/>
      <c r="G11" s="120"/>
    </row>
    <row r="12" spans="1:10" s="89" customFormat="1" ht="26.4" customHeight="1" x14ac:dyDescent="0.3">
      <c r="A12" s="66"/>
      <c r="B12" s="35" t="s">
        <v>41</v>
      </c>
      <c r="C12" s="128">
        <v>0</v>
      </c>
      <c r="D12" s="124" t="s">
        <v>117</v>
      </c>
      <c r="E12" s="120"/>
      <c r="F12" s="120"/>
      <c r="G12" s="120"/>
    </row>
    <row r="13" spans="1:10" s="89" customFormat="1" ht="26.4" customHeight="1" x14ac:dyDescent="0.3">
      <c r="A13" s="66"/>
      <c r="B13" s="35" t="s">
        <v>42</v>
      </c>
      <c r="C13" s="128">
        <v>0</v>
      </c>
      <c r="D13" s="119"/>
      <c r="E13" s="120"/>
      <c r="F13" s="120"/>
      <c r="G13" s="120"/>
    </row>
    <row r="14" spans="1:10" s="89" customFormat="1" ht="26.4" customHeight="1" x14ac:dyDescent="0.3">
      <c r="A14" s="66"/>
      <c r="B14" s="35" t="s">
        <v>43</v>
      </c>
      <c r="C14" s="128">
        <v>0</v>
      </c>
      <c r="D14" s="119"/>
      <c r="E14" s="120"/>
      <c r="F14" s="120"/>
      <c r="G14" s="120"/>
    </row>
    <row r="15" spans="1:10" s="89" customFormat="1" ht="26.4" customHeight="1" x14ac:dyDescent="0.3">
      <c r="A15" s="66"/>
      <c r="B15" s="35" t="s">
        <v>44</v>
      </c>
      <c r="C15" s="128">
        <v>0</v>
      </c>
      <c r="D15" s="119"/>
      <c r="E15" s="120"/>
      <c r="F15" s="120"/>
      <c r="G15" s="120"/>
    </row>
    <row r="16" spans="1:10" s="89" customFormat="1" ht="26.4" customHeight="1" x14ac:dyDescent="0.3">
      <c r="A16" s="66"/>
      <c r="B16" s="79" t="s">
        <v>47</v>
      </c>
      <c r="C16" s="121">
        <f>SUM(C9:C15)</f>
        <v>0</v>
      </c>
      <c r="D16" s="119"/>
      <c r="E16" s="120"/>
      <c r="F16" s="120"/>
      <c r="G16" s="120"/>
    </row>
    <row r="17" spans="1:10" s="89" customFormat="1" ht="26.4" customHeight="1" x14ac:dyDescent="0.3">
      <c r="A17" s="66"/>
      <c r="B17" s="118"/>
      <c r="C17" s="119"/>
      <c r="D17" s="119"/>
      <c r="E17" s="120"/>
      <c r="F17" s="120"/>
      <c r="G17" s="120"/>
    </row>
    <row r="18" spans="1:10" customFormat="1" ht="28.2" customHeight="1" x14ac:dyDescent="0.3">
      <c r="A18" s="66"/>
      <c r="B18" s="73" t="s">
        <v>17</v>
      </c>
      <c r="C18" s="72" t="s">
        <v>94</v>
      </c>
      <c r="D18" s="67"/>
      <c r="E18" s="67"/>
      <c r="F18" s="67"/>
      <c r="G18" s="67"/>
      <c r="H18" s="66"/>
      <c r="I18" s="66"/>
      <c r="J18" s="66"/>
    </row>
    <row r="19" spans="1:10" customFormat="1" ht="28.2" customHeight="1" x14ac:dyDescent="0.3">
      <c r="A19" s="66"/>
      <c r="B19" s="90" t="s">
        <v>46</v>
      </c>
      <c r="C19" s="91"/>
      <c r="D19" s="90"/>
      <c r="E19" s="1"/>
      <c r="F19" s="92" t="s">
        <v>95</v>
      </c>
      <c r="G19" s="90"/>
      <c r="H19" s="89"/>
      <c r="I19" s="89"/>
    </row>
    <row r="20" spans="1:10" customFormat="1" ht="28.2" customHeight="1" x14ac:dyDescent="0.3">
      <c r="A20" s="66"/>
      <c r="B20" s="123" t="s">
        <v>118</v>
      </c>
      <c r="C20" s="123" t="s">
        <v>92</v>
      </c>
      <c r="D20" s="123" t="s">
        <v>119</v>
      </c>
      <c r="E20" s="1"/>
      <c r="F20" s="123" t="s">
        <v>118</v>
      </c>
      <c r="G20" s="123" t="s">
        <v>93</v>
      </c>
      <c r="H20" s="123" t="s">
        <v>119</v>
      </c>
      <c r="I20" s="89"/>
    </row>
    <row r="21" spans="1:10" customFormat="1" ht="22.2" customHeight="1" x14ac:dyDescent="0.3">
      <c r="A21" s="66"/>
      <c r="B21" s="35" t="s">
        <v>38</v>
      </c>
      <c r="C21" s="130">
        <v>0</v>
      </c>
      <c r="D21" s="124" t="s">
        <v>114</v>
      </c>
      <c r="E21" s="1"/>
      <c r="F21" s="93" t="s">
        <v>38</v>
      </c>
      <c r="G21" s="130">
        <v>0</v>
      </c>
      <c r="H21" s="124" t="s">
        <v>114</v>
      </c>
    </row>
    <row r="22" spans="1:10" customFormat="1" ht="22.2" customHeight="1" x14ac:dyDescent="0.3">
      <c r="A22" s="66"/>
      <c r="B22" s="35" t="s">
        <v>39</v>
      </c>
      <c r="C22" s="130">
        <v>0</v>
      </c>
      <c r="D22" s="124" t="s">
        <v>115</v>
      </c>
      <c r="E22" s="1"/>
      <c r="F22" s="93" t="s">
        <v>39</v>
      </c>
      <c r="G22" s="130">
        <v>0</v>
      </c>
      <c r="H22" s="124" t="s">
        <v>115</v>
      </c>
    </row>
    <row r="23" spans="1:10" customFormat="1" ht="22.2" customHeight="1" x14ac:dyDescent="0.3">
      <c r="A23" s="66"/>
      <c r="B23" s="35" t="s">
        <v>40</v>
      </c>
      <c r="C23" s="130">
        <v>0</v>
      </c>
      <c r="D23" s="124" t="s">
        <v>116</v>
      </c>
      <c r="E23" s="1"/>
      <c r="F23" s="93" t="s">
        <v>40</v>
      </c>
      <c r="G23" s="130">
        <v>0</v>
      </c>
      <c r="H23" s="124" t="s">
        <v>116</v>
      </c>
    </row>
    <row r="24" spans="1:10" customFormat="1" ht="22.2" customHeight="1" x14ac:dyDescent="0.3">
      <c r="A24" s="66"/>
      <c r="B24" s="35" t="s">
        <v>41</v>
      </c>
      <c r="C24" s="130">
        <v>0</v>
      </c>
      <c r="D24" s="124" t="s">
        <v>117</v>
      </c>
      <c r="E24" s="1"/>
      <c r="F24" s="93" t="s">
        <v>41</v>
      </c>
      <c r="G24" s="130">
        <v>0</v>
      </c>
      <c r="H24" s="124" t="s">
        <v>117</v>
      </c>
    </row>
    <row r="25" spans="1:10" customFormat="1" ht="22.2" customHeight="1" x14ac:dyDescent="0.3">
      <c r="A25" s="66"/>
      <c r="B25" s="35" t="s">
        <v>42</v>
      </c>
      <c r="C25" s="130">
        <v>0</v>
      </c>
      <c r="D25" s="33"/>
      <c r="E25" s="1"/>
      <c r="F25" s="93" t="s">
        <v>42</v>
      </c>
      <c r="G25" s="130">
        <v>0</v>
      </c>
    </row>
    <row r="26" spans="1:10" customFormat="1" ht="22.2" customHeight="1" x14ac:dyDescent="0.3">
      <c r="A26" s="66"/>
      <c r="B26" s="35" t="s">
        <v>43</v>
      </c>
      <c r="C26" s="130">
        <v>0</v>
      </c>
      <c r="D26" s="33"/>
      <c r="E26" s="1"/>
      <c r="F26" s="93" t="s">
        <v>43</v>
      </c>
      <c r="G26" s="130">
        <v>0</v>
      </c>
    </row>
    <row r="27" spans="1:10" customFormat="1" ht="22.2" customHeight="1" x14ac:dyDescent="0.3">
      <c r="A27" s="66"/>
      <c r="B27" s="35" t="s">
        <v>44</v>
      </c>
      <c r="C27" s="130">
        <v>0</v>
      </c>
      <c r="D27" s="33"/>
      <c r="E27" s="1"/>
      <c r="F27" s="93" t="s">
        <v>44</v>
      </c>
      <c r="G27" s="130">
        <v>0</v>
      </c>
    </row>
    <row r="28" spans="1:10" customFormat="1" ht="22.2" customHeight="1" x14ac:dyDescent="0.3">
      <c r="A28" s="66"/>
      <c r="B28" s="79" t="s">
        <v>47</v>
      </c>
      <c r="C28" s="39">
        <f>SUM(C21:C27)</f>
        <v>0</v>
      </c>
      <c r="D28" s="33"/>
      <c r="E28" s="1"/>
      <c r="F28" s="94" t="s">
        <v>47</v>
      </c>
      <c r="G28" s="39">
        <f>SUM(G21:G27)</f>
        <v>0</v>
      </c>
    </row>
    <row r="29" spans="1:10" s="137" customFormat="1" ht="22.8" customHeight="1" x14ac:dyDescent="0.3">
      <c r="A29" s="96"/>
      <c r="B29" s="138"/>
      <c r="C29" s="139"/>
      <c r="D29" s="140"/>
      <c r="E29" s="141"/>
      <c r="F29" s="141"/>
      <c r="G29" s="142"/>
      <c r="H29" s="143"/>
    </row>
    <row r="30" spans="1:10" ht="25.2" customHeight="1" x14ac:dyDescent="0.3">
      <c r="B30" s="73" t="s">
        <v>59</v>
      </c>
      <c r="C30" s="74" t="s">
        <v>142</v>
      </c>
      <c r="D30" s="5"/>
      <c r="E30" s="5"/>
      <c r="F30" s="5"/>
      <c r="G30" s="5"/>
      <c r="H30" s="41"/>
      <c r="I30" s="38"/>
      <c r="J30" s="38"/>
    </row>
    <row r="31" spans="1:10" s="137" customFormat="1" ht="29.4" customHeight="1" x14ac:dyDescent="0.3">
      <c r="A31" s="96"/>
      <c r="B31" s="108" t="s">
        <v>143</v>
      </c>
      <c r="C31" s="109"/>
      <c r="D31" s="110"/>
      <c r="E31" s="111"/>
      <c r="F31" s="111"/>
      <c r="G31" s="112"/>
      <c r="H31" s="113"/>
      <c r="I31" s="114"/>
      <c r="J31" s="114"/>
    </row>
    <row r="32" spans="1:10" s="137" customFormat="1" ht="28.2" customHeight="1" x14ac:dyDescent="0.3">
      <c r="A32" s="96"/>
      <c r="B32" s="144" t="s">
        <v>129</v>
      </c>
      <c r="C32" s="151">
        <v>0</v>
      </c>
      <c r="E32" s="140"/>
      <c r="F32" s="44"/>
      <c r="G32" s="156"/>
      <c r="H32" s="143"/>
    </row>
    <row r="33" spans="1:12" s="137" customFormat="1" ht="28.2" customHeight="1" x14ac:dyDescent="0.3">
      <c r="A33" s="96"/>
      <c r="B33" s="144" t="s">
        <v>204</v>
      </c>
      <c r="C33" s="221"/>
      <c r="D33" s="137" t="s">
        <v>205</v>
      </c>
      <c r="E33" s="140"/>
      <c r="F33" s="44"/>
      <c r="G33" s="156"/>
      <c r="H33" s="143"/>
    </row>
    <row r="34" spans="1:12" ht="27" customHeight="1" x14ac:dyDescent="0.3">
      <c r="B34" s="70"/>
      <c r="C34" s="70"/>
      <c r="D34" s="37"/>
      <c r="E34" s="101"/>
      <c r="F34" s="70"/>
      <c r="G34" s="70"/>
      <c r="H34" s="70"/>
      <c r="I34" s="70"/>
      <c r="J34" s="70"/>
    </row>
    <row r="35" spans="1:12" customFormat="1" ht="31.8" customHeight="1" x14ac:dyDescent="0.3">
      <c r="A35" s="66"/>
      <c r="B35" s="108" t="s">
        <v>217</v>
      </c>
      <c r="C35" s="109"/>
      <c r="D35" s="110"/>
      <c r="E35" s="111"/>
      <c r="F35" s="111"/>
      <c r="G35" s="112"/>
      <c r="H35" s="113"/>
      <c r="I35" s="114"/>
      <c r="J35" s="114"/>
      <c r="K35" s="157"/>
      <c r="L35" s="157"/>
    </row>
    <row r="36" spans="1:12" s="17" customFormat="1" ht="26.4" customHeight="1" x14ac:dyDescent="0.3">
      <c r="A36" s="96"/>
      <c r="B36" s="73" t="s">
        <v>60</v>
      </c>
      <c r="C36" s="74" t="s">
        <v>168</v>
      </c>
      <c r="D36" s="5"/>
      <c r="E36" s="5"/>
      <c r="F36" s="5"/>
      <c r="G36" s="5"/>
      <c r="H36" s="41"/>
      <c r="I36" s="38"/>
      <c r="J36" s="38"/>
      <c r="K36" s="96"/>
      <c r="L36" s="96"/>
    </row>
    <row r="37" spans="1:12" ht="50.4" customHeight="1" x14ac:dyDescent="0.3">
      <c r="B37" s="17"/>
      <c r="C37" s="213" t="s">
        <v>202</v>
      </c>
      <c r="D37" s="214" t="s">
        <v>130</v>
      </c>
      <c r="E37" s="154" t="s">
        <v>200</v>
      </c>
      <c r="F37" s="155" t="s">
        <v>201</v>
      </c>
      <c r="H37" s="17"/>
      <c r="I37" s="17"/>
      <c r="J37" s="70"/>
      <c r="K37" s="70"/>
    </row>
    <row r="38" spans="1:12" s="17" customFormat="1" ht="21" customHeight="1" x14ac:dyDescent="0.25">
      <c r="A38" s="96"/>
      <c r="B38" s="17" t="str">
        <f>'Start here'!B9</f>
        <v>enter cut name</v>
      </c>
      <c r="C38" s="136">
        <v>0</v>
      </c>
      <c r="D38" s="153">
        <f>'Start here'!C9*'Channel 5'!C38</f>
        <v>0</v>
      </c>
      <c r="E38" s="18" t="str">
        <f t="shared" ref="E38:E60" si="0">IF(D38=0,"",(D38/C38))</f>
        <v/>
      </c>
      <c r="F38" s="219" t="str">
        <f>IF(D38=0,"",(E38/'Start here'!C32))</f>
        <v/>
      </c>
    </row>
    <row r="39" spans="1:12" s="17" customFormat="1" ht="22.2" customHeight="1" x14ac:dyDescent="0.25">
      <c r="A39" s="96"/>
      <c r="B39" s="17" t="str">
        <f>'Start here'!B10</f>
        <v>enter cut name</v>
      </c>
      <c r="C39" s="147">
        <v>0</v>
      </c>
      <c r="D39" s="153">
        <f>'Start here'!C10*'Channel 5'!C39</f>
        <v>0</v>
      </c>
      <c r="E39" s="18" t="str">
        <f t="shared" si="0"/>
        <v/>
      </c>
      <c r="F39" s="219" t="str">
        <f>IF(D39=0,"",(E39/'Start here'!C32))</f>
        <v/>
      </c>
    </row>
    <row r="40" spans="1:12" s="17" customFormat="1" ht="22.2" customHeight="1" x14ac:dyDescent="0.25">
      <c r="A40" s="96"/>
      <c r="B40" s="17" t="str">
        <f>'Start here'!B11</f>
        <v>enter cut name</v>
      </c>
      <c r="C40" s="147">
        <v>0</v>
      </c>
      <c r="D40" s="153">
        <f>'Start here'!C11*'Channel 5'!C40</f>
        <v>0</v>
      </c>
      <c r="E40" s="18" t="str">
        <f t="shared" si="0"/>
        <v/>
      </c>
      <c r="F40" s="219" t="str">
        <f>IF(D40=0,"",(E40/'Start here'!C32))</f>
        <v/>
      </c>
    </row>
    <row r="41" spans="1:12" s="17" customFormat="1" ht="22.2" customHeight="1" x14ac:dyDescent="0.25">
      <c r="A41" s="96"/>
      <c r="B41" s="17" t="str">
        <f>'Start here'!B12</f>
        <v>enter cut name</v>
      </c>
      <c r="C41" s="147">
        <v>0</v>
      </c>
      <c r="D41" s="153">
        <f>'Start here'!C12*'Channel 5'!C41</f>
        <v>0</v>
      </c>
      <c r="E41" s="18" t="str">
        <f t="shared" si="0"/>
        <v/>
      </c>
      <c r="F41" s="219" t="str">
        <f>IF(D41=0,"",(E41/'Start here'!C32))</f>
        <v/>
      </c>
    </row>
    <row r="42" spans="1:12" s="17" customFormat="1" ht="22.2" customHeight="1" x14ac:dyDescent="0.25">
      <c r="A42" s="96"/>
      <c r="B42" s="17" t="str">
        <f>'Start here'!B13</f>
        <v>enter cut name</v>
      </c>
      <c r="C42" s="147">
        <v>0</v>
      </c>
      <c r="D42" s="153">
        <f>'Start here'!C13*'Channel 5'!C42</f>
        <v>0</v>
      </c>
      <c r="E42" s="18" t="str">
        <f t="shared" si="0"/>
        <v/>
      </c>
      <c r="F42" s="219" t="str">
        <f>IF(D42=0,"",(E42/'Start here'!C32))</f>
        <v/>
      </c>
    </row>
    <row r="43" spans="1:12" s="17" customFormat="1" ht="22.2" customHeight="1" x14ac:dyDescent="0.25">
      <c r="A43" s="96"/>
      <c r="B43" s="17" t="str">
        <f>'Start here'!B14</f>
        <v>enter cut name</v>
      </c>
      <c r="C43" s="147">
        <v>0</v>
      </c>
      <c r="D43" s="153">
        <f>'Start here'!C14*'Channel 5'!C43</f>
        <v>0</v>
      </c>
      <c r="E43" s="18" t="str">
        <f t="shared" si="0"/>
        <v/>
      </c>
      <c r="F43" s="219" t="str">
        <f>IF(D43=0,"",(E43/'Start here'!C32))</f>
        <v/>
      </c>
    </row>
    <row r="44" spans="1:12" s="17" customFormat="1" ht="22.2" customHeight="1" x14ac:dyDescent="0.25">
      <c r="A44" s="96"/>
      <c r="B44" s="17" t="str">
        <f>'Start here'!B15</f>
        <v>enter cut name</v>
      </c>
      <c r="C44" s="147">
        <v>0</v>
      </c>
      <c r="D44" s="153">
        <f>'Start here'!C15*'Channel 5'!C44</f>
        <v>0</v>
      </c>
      <c r="E44" s="18" t="str">
        <f t="shared" si="0"/>
        <v/>
      </c>
      <c r="F44" s="219" t="str">
        <f>IF(D44=0,"",(E44/'Start here'!C32))</f>
        <v/>
      </c>
    </row>
    <row r="45" spans="1:12" s="17" customFormat="1" ht="22.2" customHeight="1" x14ac:dyDescent="0.25">
      <c r="A45" s="96"/>
      <c r="B45" s="17" t="str">
        <f>'Start here'!B16</f>
        <v>enter cut name</v>
      </c>
      <c r="C45" s="147">
        <v>0</v>
      </c>
      <c r="D45" s="153">
        <f>'Start here'!C16*'Channel 5'!C45</f>
        <v>0</v>
      </c>
      <c r="E45" s="18" t="str">
        <f t="shared" si="0"/>
        <v/>
      </c>
      <c r="F45" s="219" t="str">
        <f>IF(D45=0,"",(E45/'Start here'!C32))</f>
        <v/>
      </c>
    </row>
    <row r="46" spans="1:12" s="17" customFormat="1" ht="22.2" customHeight="1" x14ac:dyDescent="0.25">
      <c r="A46" s="96"/>
      <c r="B46" s="17" t="str">
        <f>'Start here'!B17</f>
        <v>enter cut name</v>
      </c>
      <c r="C46" s="147">
        <v>0</v>
      </c>
      <c r="D46" s="153">
        <f>'Start here'!C17*'Channel 5'!C46</f>
        <v>0</v>
      </c>
      <c r="E46" s="18" t="str">
        <f t="shared" si="0"/>
        <v/>
      </c>
      <c r="F46" s="219" t="str">
        <f>IF(D46=0,"",(E46/'Start here'!C32))</f>
        <v/>
      </c>
    </row>
    <row r="47" spans="1:12" s="17" customFormat="1" ht="22.2" customHeight="1" x14ac:dyDescent="0.25">
      <c r="A47" s="96"/>
      <c r="B47" s="17" t="str">
        <f>'Start here'!B18</f>
        <v>enter cut name</v>
      </c>
      <c r="C47" s="147">
        <v>0</v>
      </c>
      <c r="D47" s="153">
        <f>'Start here'!C18*'Channel 5'!C47</f>
        <v>0</v>
      </c>
      <c r="E47" s="18" t="str">
        <f t="shared" si="0"/>
        <v/>
      </c>
      <c r="F47" s="219" t="str">
        <f>IF(D47=0,"",(E47/'Start here'!C32))</f>
        <v/>
      </c>
    </row>
    <row r="48" spans="1:12" s="17" customFormat="1" ht="22.2" customHeight="1" x14ac:dyDescent="0.25">
      <c r="A48" s="96"/>
      <c r="B48" s="17" t="str">
        <f>'Start here'!B19</f>
        <v>enter cut name</v>
      </c>
      <c r="C48" s="147">
        <v>0</v>
      </c>
      <c r="D48" s="153">
        <f>'Start here'!C19*'Channel 5'!C48</f>
        <v>0</v>
      </c>
      <c r="E48" s="18" t="str">
        <f t="shared" si="0"/>
        <v/>
      </c>
      <c r="F48" s="219" t="str">
        <f>IF(D48=0,"",(E48/'Start here'!C32))</f>
        <v/>
      </c>
    </row>
    <row r="49" spans="1:10" s="17" customFormat="1" ht="22.2" customHeight="1" x14ac:dyDescent="0.25">
      <c r="A49" s="96"/>
      <c r="B49" s="17" t="str">
        <f>'Start here'!B20</f>
        <v>enter cut name</v>
      </c>
      <c r="C49" s="147">
        <v>0</v>
      </c>
      <c r="D49" s="153">
        <f>'Start here'!C20*'Channel 5'!C49</f>
        <v>0</v>
      </c>
      <c r="E49" s="18" t="str">
        <f t="shared" si="0"/>
        <v/>
      </c>
      <c r="F49" s="219" t="str">
        <f>IF(D49=0,"",(E49/'Start here'!C32))</f>
        <v/>
      </c>
    </row>
    <row r="50" spans="1:10" s="17" customFormat="1" ht="22.2" customHeight="1" x14ac:dyDescent="0.25">
      <c r="A50" s="96"/>
      <c r="B50" s="17" t="str">
        <f>'Start here'!B21</f>
        <v>enter cut name</v>
      </c>
      <c r="C50" s="147">
        <v>0</v>
      </c>
      <c r="D50" s="153">
        <f>'Start here'!C21*'Channel 5'!C50</f>
        <v>0</v>
      </c>
      <c r="E50" s="18" t="str">
        <f t="shared" si="0"/>
        <v/>
      </c>
      <c r="F50" s="219" t="str">
        <f>IF(D50=0,"",(E50/'Start here'!C32))</f>
        <v/>
      </c>
    </row>
    <row r="51" spans="1:10" s="17" customFormat="1" ht="22.2" customHeight="1" x14ac:dyDescent="0.25">
      <c r="A51" s="96"/>
      <c r="B51" s="17" t="str">
        <f>'Start here'!B22</f>
        <v>enter cut name</v>
      </c>
      <c r="C51" s="147">
        <v>0</v>
      </c>
      <c r="D51" s="153">
        <f>'Start here'!C22*'Channel 5'!C51</f>
        <v>0</v>
      </c>
      <c r="E51" s="18" t="str">
        <f t="shared" si="0"/>
        <v/>
      </c>
      <c r="F51" s="219" t="str">
        <f>IF(D51=0,"",(E51/'Start here'!C32))</f>
        <v/>
      </c>
    </row>
    <row r="52" spans="1:10" s="17" customFormat="1" ht="22.2" customHeight="1" x14ac:dyDescent="0.25">
      <c r="A52" s="96"/>
      <c r="B52" s="17" t="str">
        <f>'Start here'!B23</f>
        <v>enter cut name</v>
      </c>
      <c r="C52" s="147">
        <v>0</v>
      </c>
      <c r="D52" s="153">
        <f>'Start here'!C23*'Channel 5'!C52</f>
        <v>0</v>
      </c>
      <c r="E52" s="18" t="str">
        <f t="shared" si="0"/>
        <v/>
      </c>
      <c r="F52" s="219" t="str">
        <f>IF(D52=0,"",(E52/'Start here'!C32))</f>
        <v/>
      </c>
    </row>
    <row r="53" spans="1:10" s="17" customFormat="1" ht="22.2" customHeight="1" x14ac:dyDescent="0.25">
      <c r="A53" s="96"/>
      <c r="B53" s="17" t="str">
        <f>'Start here'!B24</f>
        <v>enter cut name</v>
      </c>
      <c r="C53" s="147">
        <v>0</v>
      </c>
      <c r="D53" s="153">
        <f>'Start here'!C24*'Channel 5'!C53</f>
        <v>0</v>
      </c>
      <c r="E53" s="18" t="str">
        <f t="shared" si="0"/>
        <v/>
      </c>
      <c r="F53" s="219" t="str">
        <f>IF(D53=0,"",(E53/'Start here'!C32))</f>
        <v/>
      </c>
    </row>
    <row r="54" spans="1:10" s="17" customFormat="1" ht="22.2" customHeight="1" x14ac:dyDescent="0.25">
      <c r="A54" s="96"/>
      <c r="B54" s="17" t="str">
        <f>'Start here'!B25</f>
        <v>enter cut name</v>
      </c>
      <c r="C54" s="147">
        <v>0</v>
      </c>
      <c r="D54" s="153">
        <f>'Start here'!C25*'Channel 5'!C54</f>
        <v>0</v>
      </c>
      <c r="E54" s="18" t="str">
        <f t="shared" si="0"/>
        <v/>
      </c>
      <c r="F54" s="219" t="str">
        <f>IF(D54=0,"",(E54/'Start here'!C32))</f>
        <v/>
      </c>
    </row>
    <row r="55" spans="1:10" s="17" customFormat="1" ht="22.2" customHeight="1" x14ac:dyDescent="0.25">
      <c r="A55" s="96"/>
      <c r="B55" s="17" t="str">
        <f>'Start here'!B26</f>
        <v>enter cut name</v>
      </c>
      <c r="C55" s="147">
        <v>0</v>
      </c>
      <c r="D55" s="153">
        <f>'Start here'!C26*'Channel 5'!C55</f>
        <v>0</v>
      </c>
      <c r="E55" s="18" t="str">
        <f t="shared" si="0"/>
        <v/>
      </c>
      <c r="F55" s="219" t="str">
        <f>IF(D55=0,"",(E55/'Start here'!C32))</f>
        <v/>
      </c>
    </row>
    <row r="56" spans="1:10" s="17" customFormat="1" ht="22.2" customHeight="1" x14ac:dyDescent="0.25">
      <c r="A56" s="96"/>
      <c r="B56" s="17" t="str">
        <f>'Start here'!B27</f>
        <v>enter cut name</v>
      </c>
      <c r="C56" s="147">
        <v>0</v>
      </c>
      <c r="D56" s="153">
        <f>'Start here'!C27*'Channel 5'!C56</f>
        <v>0</v>
      </c>
      <c r="E56" s="18" t="str">
        <f t="shared" si="0"/>
        <v/>
      </c>
      <c r="F56" s="219" t="str">
        <f>IF(D56=0,"",(E56/'Start here'!C32))</f>
        <v/>
      </c>
    </row>
    <row r="57" spans="1:10" s="17" customFormat="1" ht="22.2" customHeight="1" x14ac:dyDescent="0.25">
      <c r="A57" s="96"/>
      <c r="B57" s="17" t="str">
        <f>'Start here'!B28</f>
        <v>enter cut name</v>
      </c>
      <c r="C57" s="147">
        <v>0</v>
      </c>
      <c r="D57" s="153">
        <f>'Start here'!C28*'Channel 5'!C57</f>
        <v>0</v>
      </c>
      <c r="E57" s="18" t="str">
        <f t="shared" si="0"/>
        <v/>
      </c>
      <c r="F57" s="219" t="str">
        <f>IF(D57=0,"",(E57/'Start here'!C32))</f>
        <v/>
      </c>
    </row>
    <row r="58" spans="1:10" s="17" customFormat="1" ht="22.2" customHeight="1" x14ac:dyDescent="0.25">
      <c r="A58" s="96"/>
      <c r="B58" s="17" t="str">
        <f>'Start here'!B29</f>
        <v>enter cut name</v>
      </c>
      <c r="C58" s="147">
        <v>0</v>
      </c>
      <c r="D58" s="153">
        <f>'Start here'!C29*'Channel 5'!C58</f>
        <v>0</v>
      </c>
      <c r="E58" s="18" t="str">
        <f t="shared" si="0"/>
        <v/>
      </c>
      <c r="F58" s="219" t="str">
        <f>IF(D58=0,"",(E58/'Start here'!C32))</f>
        <v/>
      </c>
    </row>
    <row r="59" spans="1:10" s="17" customFormat="1" ht="22.2" customHeight="1" x14ac:dyDescent="0.25">
      <c r="A59" s="96"/>
      <c r="B59" s="17" t="str">
        <f>'Start here'!B30</f>
        <v>enter cut name</v>
      </c>
      <c r="C59" s="147">
        <v>0</v>
      </c>
      <c r="D59" s="153">
        <f>'Start here'!C30*'Channel 5'!C59</f>
        <v>0</v>
      </c>
      <c r="E59" s="18" t="str">
        <f t="shared" si="0"/>
        <v/>
      </c>
      <c r="F59" s="219" t="str">
        <f>IF(D59=0,"",(E59/'Start here'!C32))</f>
        <v/>
      </c>
      <c r="H59" s="75"/>
      <c r="I59" s="75"/>
    </row>
    <row r="60" spans="1:10" s="17" customFormat="1" ht="22.2" customHeight="1" x14ac:dyDescent="0.25">
      <c r="A60" s="96"/>
      <c r="B60" s="17" t="str">
        <f>'Start here'!B31</f>
        <v>enter cut name</v>
      </c>
      <c r="C60" s="147">
        <v>0</v>
      </c>
      <c r="D60" s="153">
        <f>'Start here'!C31*'Channel 5'!C60</f>
        <v>0</v>
      </c>
      <c r="E60" s="198" t="str">
        <f t="shared" si="0"/>
        <v/>
      </c>
      <c r="F60" s="135" t="str">
        <f>IF(D60=0,"",(E60/'Start here'!C32))</f>
        <v/>
      </c>
      <c r="H60" s="75"/>
      <c r="I60" s="75"/>
    </row>
    <row r="61" spans="1:10" s="17" customFormat="1" ht="22.2" customHeight="1" x14ac:dyDescent="0.3">
      <c r="A61" s="96"/>
      <c r="B61" s="21" t="s">
        <v>28</v>
      </c>
      <c r="D61" s="42">
        <f>SUM(D38:D60)</f>
        <v>0</v>
      </c>
      <c r="E61" s="22">
        <f>SUM(E38:E60)</f>
        <v>0</v>
      </c>
      <c r="F61" s="20">
        <f>SUM(F38:F60)</f>
        <v>0</v>
      </c>
      <c r="H61" s="75"/>
      <c r="I61" s="75"/>
    </row>
    <row r="62" spans="1:10" s="17" customFormat="1" ht="22.2" customHeight="1" x14ac:dyDescent="0.3">
      <c r="A62" s="96"/>
      <c r="B62" s="21" t="s">
        <v>61</v>
      </c>
      <c r="C62" s="22"/>
      <c r="D62" s="18"/>
      <c r="E62" s="20"/>
      <c r="G62" s="42"/>
      <c r="H62" s="75"/>
      <c r="I62" s="75"/>
      <c r="J62" s="75"/>
    </row>
    <row r="63" spans="1:10" s="17" customFormat="1" ht="42.6" customHeight="1" x14ac:dyDescent="0.3">
      <c r="A63" s="96"/>
      <c r="B63" s="21"/>
      <c r="C63" s="22"/>
      <c r="E63" s="18"/>
      <c r="F63" s="162" t="s">
        <v>85</v>
      </c>
      <c r="G63" s="162" t="s">
        <v>210</v>
      </c>
    </row>
    <row r="64" spans="1:10" s="17" customFormat="1" ht="35.4" customHeight="1" x14ac:dyDescent="0.25">
      <c r="A64" s="96"/>
      <c r="B64" s="45"/>
      <c r="C64" s="46"/>
      <c r="D64" s="28"/>
      <c r="E64" s="47" t="s">
        <v>140</v>
      </c>
      <c r="F64" s="161" t="e">
        <f>D61/E61</f>
        <v>#DIV/0!</v>
      </c>
      <c r="G64" s="161" t="e">
        <f>F64*I64</f>
        <v>#DIV/0!</v>
      </c>
      <c r="H64" s="18" t="s">
        <v>212</v>
      </c>
      <c r="I64" s="225" t="e">
        <f>'Start here'!D37</f>
        <v>#DIV/0!</v>
      </c>
      <c r="J64" s="17" t="s">
        <v>211</v>
      </c>
    </row>
    <row r="65" spans="1:12" s="17" customFormat="1" ht="11.4" customHeight="1" x14ac:dyDescent="0.3">
      <c r="A65" s="96"/>
      <c r="C65" s="18"/>
      <c r="D65" s="18"/>
      <c r="E65" s="18"/>
      <c r="F65" s="55"/>
    </row>
    <row r="66" spans="1:12" customFormat="1" ht="45" customHeight="1" x14ac:dyDescent="0.3">
      <c r="A66" s="66"/>
      <c r="B66" s="223" t="s">
        <v>209</v>
      </c>
      <c r="C66" s="109"/>
      <c r="D66" s="110"/>
      <c r="E66" s="111"/>
      <c r="F66" s="111"/>
      <c r="G66" s="112"/>
      <c r="H66" s="113"/>
      <c r="I66" s="114"/>
      <c r="J66" s="114"/>
      <c r="K66" s="89"/>
      <c r="L66" s="89"/>
    </row>
    <row r="67" spans="1:12" ht="22.8" customHeight="1" x14ac:dyDescent="0.3">
      <c r="B67" s="73" t="s">
        <v>61</v>
      </c>
      <c r="C67" s="74" t="s">
        <v>45</v>
      </c>
      <c r="D67" s="5"/>
      <c r="E67" s="5"/>
      <c r="F67" s="5"/>
      <c r="G67" s="5"/>
      <c r="H67" s="38"/>
      <c r="I67" s="38"/>
      <c r="J67" s="38"/>
    </row>
    <row r="68" spans="1:12" ht="23.25" customHeight="1" x14ac:dyDescent="0.3">
      <c r="C68" s="7" t="s">
        <v>87</v>
      </c>
      <c r="D68" s="2" t="s">
        <v>96</v>
      </c>
    </row>
    <row r="69" spans="1:12" ht="22.2" customHeight="1" x14ac:dyDescent="0.3">
      <c r="B69" s="7" t="s">
        <v>3</v>
      </c>
      <c r="C69" s="8">
        <v>0</v>
      </c>
      <c r="D69" s="2" t="s">
        <v>97</v>
      </c>
    </row>
    <row r="70" spans="1:12" ht="22.2" customHeight="1" x14ac:dyDescent="0.3">
      <c r="B70" s="7" t="s">
        <v>4</v>
      </c>
      <c r="C70" s="8">
        <v>0</v>
      </c>
      <c r="D70" s="2" t="s">
        <v>98</v>
      </c>
    </row>
    <row r="71" spans="1:12" ht="22.2" customHeight="1" x14ac:dyDescent="0.3">
      <c r="B71" s="7" t="s">
        <v>5</v>
      </c>
      <c r="C71" s="9">
        <f>SUM(C69:C70)</f>
        <v>0</v>
      </c>
      <c r="E71" s="163" t="s">
        <v>6</v>
      </c>
    </row>
    <row r="72" spans="1:12" ht="22.2" customHeight="1" x14ac:dyDescent="0.25"/>
    <row r="73" spans="1:12" ht="22.8" customHeight="1" x14ac:dyDescent="0.3">
      <c r="B73" s="73" t="s">
        <v>62</v>
      </c>
      <c r="C73" s="74" t="s">
        <v>144</v>
      </c>
      <c r="D73" s="5"/>
      <c r="E73" s="5"/>
      <c r="F73" s="5"/>
      <c r="G73" s="38"/>
      <c r="H73" s="38"/>
      <c r="I73" s="38"/>
      <c r="J73" s="38"/>
    </row>
    <row r="74" spans="1:12" ht="24.6" customHeight="1" x14ac:dyDescent="0.3">
      <c r="B74" s="97" t="s">
        <v>8</v>
      </c>
      <c r="C74" s="97" t="s">
        <v>87</v>
      </c>
      <c r="D74" s="97" t="s">
        <v>9</v>
      </c>
    </row>
    <row r="75" spans="1:12" ht="30" customHeight="1" x14ac:dyDescent="0.3">
      <c r="B75" s="7" t="s">
        <v>10</v>
      </c>
      <c r="C75" s="10">
        <f>C71</f>
        <v>0</v>
      </c>
      <c r="D75" s="10">
        <f>C75*'Start here'!C5</f>
        <v>0</v>
      </c>
    </row>
    <row r="76" spans="1:12" ht="24" customHeight="1" x14ac:dyDescent="0.3">
      <c r="B76" s="95" t="s">
        <v>11</v>
      </c>
      <c r="C76" s="10" t="e">
        <f>D76/'Start here'!C5</f>
        <v>#DIV/0!</v>
      </c>
      <c r="D76" s="8">
        <v>0</v>
      </c>
      <c r="E76" s="2" t="s">
        <v>91</v>
      </c>
    </row>
    <row r="77" spans="1:12" ht="24" customHeight="1" x14ac:dyDescent="0.3">
      <c r="B77" s="95" t="s">
        <v>12</v>
      </c>
      <c r="C77" s="10" t="e">
        <f>D77/'Start here'!C5</f>
        <v>#DIV/0!</v>
      </c>
      <c r="D77" s="8">
        <v>0</v>
      </c>
      <c r="E77" s="2" t="s">
        <v>13</v>
      </c>
    </row>
    <row r="78" spans="1:12" ht="24" customHeight="1" x14ac:dyDescent="0.3">
      <c r="B78" s="95" t="s">
        <v>14</v>
      </c>
      <c r="C78" s="8">
        <v>0</v>
      </c>
      <c r="D78" s="10">
        <f>C78*'Start here'!C5</f>
        <v>0</v>
      </c>
      <c r="E78" s="2" t="s">
        <v>15</v>
      </c>
    </row>
    <row r="79" spans="1:12" ht="24" customHeight="1" x14ac:dyDescent="0.3">
      <c r="B79" s="95" t="s">
        <v>100</v>
      </c>
      <c r="C79" s="10" t="e">
        <f>D79/'Start here'!C5</f>
        <v>#DIV/0!</v>
      </c>
      <c r="D79" s="8">
        <v>0</v>
      </c>
      <c r="E79" s="2" t="s">
        <v>101</v>
      </c>
    </row>
    <row r="80" spans="1:12" ht="24" customHeight="1" x14ac:dyDescent="0.3">
      <c r="B80" s="7" t="s">
        <v>5</v>
      </c>
      <c r="C80" s="9" t="e">
        <f>SUM(C75:C79)</f>
        <v>#DIV/0!</v>
      </c>
      <c r="D80" s="9">
        <f>SUM(D75:D79)</f>
        <v>0</v>
      </c>
    </row>
    <row r="81" spans="1:10" ht="24" customHeight="1" x14ac:dyDescent="0.25"/>
    <row r="82" spans="1:10" ht="22.8" customHeight="1" x14ac:dyDescent="0.3">
      <c r="B82" s="73" t="s">
        <v>63</v>
      </c>
      <c r="C82" s="74" t="s">
        <v>65</v>
      </c>
      <c r="D82" s="6"/>
      <c r="E82" s="6"/>
      <c r="F82" s="40"/>
      <c r="G82" s="40"/>
      <c r="H82" s="40"/>
      <c r="I82" s="96"/>
      <c r="J82" s="96"/>
    </row>
    <row r="83" spans="1:10" s="17" customFormat="1" ht="27.75" customHeight="1" x14ac:dyDescent="0.3">
      <c r="A83" s="96"/>
      <c r="E83" s="80" t="s">
        <v>87</v>
      </c>
      <c r="F83" s="63" t="s">
        <v>88</v>
      </c>
      <c r="I83" s="238"/>
      <c r="J83" s="238"/>
    </row>
    <row r="84" spans="1:10" s="17" customFormat="1" ht="25.2" customHeight="1" x14ac:dyDescent="0.3">
      <c r="A84" s="96"/>
      <c r="B84" s="83" t="s">
        <v>51</v>
      </c>
      <c r="C84" s="81"/>
      <c r="D84" s="81"/>
      <c r="E84" s="49" t="e">
        <f>C80</f>
        <v>#DIV/0!</v>
      </c>
      <c r="F84" s="226" t="e">
        <f>E84*'Start here'!C5</f>
        <v>#DIV/0!</v>
      </c>
      <c r="G84" s="24"/>
      <c r="H84" s="25"/>
      <c r="I84" s="44"/>
      <c r="J84" s="25"/>
    </row>
    <row r="85" spans="1:10" s="17" customFormat="1" ht="7.2" customHeight="1" x14ac:dyDescent="0.3">
      <c r="A85" s="96"/>
      <c r="B85" s="82"/>
      <c r="C85" s="82"/>
      <c r="D85" s="82"/>
      <c r="E85" s="54"/>
      <c r="F85" s="98"/>
      <c r="G85" s="24"/>
      <c r="H85" s="25"/>
      <c r="I85" s="44"/>
      <c r="J85" s="25"/>
    </row>
    <row r="86" spans="1:10" s="17" customFormat="1" ht="34.799999999999997" customHeight="1" x14ac:dyDescent="0.3">
      <c r="A86" s="96"/>
      <c r="B86" s="81"/>
      <c r="C86" s="83" t="s">
        <v>102</v>
      </c>
      <c r="D86" s="83" t="s">
        <v>58</v>
      </c>
      <c r="E86" s="229"/>
      <c r="F86" s="229"/>
      <c r="G86" s="24"/>
      <c r="H86" s="25"/>
      <c r="I86" s="24"/>
      <c r="J86" s="25"/>
    </row>
    <row r="87" spans="1:10" s="17" customFormat="1" ht="37.200000000000003" customHeight="1" x14ac:dyDescent="0.3">
      <c r="A87" s="96"/>
      <c r="B87" s="83" t="s">
        <v>52</v>
      </c>
      <c r="C87" s="18">
        <f>C28</f>
        <v>0</v>
      </c>
      <c r="D87" s="131">
        <v>8.5</v>
      </c>
      <c r="E87" s="49" t="e">
        <f>((C87/60)*D87)/'Start here'!C5</f>
        <v>#DIV/0!</v>
      </c>
      <c r="F87" s="49">
        <f>(C87/60)*D87</f>
        <v>0</v>
      </c>
      <c r="G87" s="17" t="s">
        <v>103</v>
      </c>
      <c r="H87" s="25"/>
    </row>
    <row r="88" spans="1:10" s="17" customFormat="1" ht="6.6" customHeight="1" x14ac:dyDescent="0.3">
      <c r="A88" s="96"/>
      <c r="B88" s="51"/>
      <c r="C88" s="52"/>
      <c r="D88" s="53"/>
      <c r="E88" s="54"/>
      <c r="F88" s="99"/>
      <c r="G88" s="24"/>
      <c r="H88" s="25"/>
    </row>
    <row r="89" spans="1:10" s="17" customFormat="1" ht="31.2" customHeight="1" x14ac:dyDescent="0.3">
      <c r="A89" s="96"/>
      <c r="C89" s="83" t="s">
        <v>56</v>
      </c>
      <c r="D89" s="83" t="s">
        <v>57</v>
      </c>
      <c r="E89" s="49"/>
      <c r="F89" s="100"/>
      <c r="G89" s="24"/>
      <c r="H89" s="25"/>
    </row>
    <row r="90" spans="1:10" s="17" customFormat="1" ht="30.6" customHeight="1" x14ac:dyDescent="0.3">
      <c r="A90" s="96"/>
      <c r="B90" s="83" t="s">
        <v>53</v>
      </c>
      <c r="C90" s="102">
        <f>G28</f>
        <v>0</v>
      </c>
      <c r="D90" s="132">
        <v>0.55500000000000005</v>
      </c>
      <c r="E90" s="49" t="e">
        <f>(C90*D90)/'Start here'!C5</f>
        <v>#DIV/0!</v>
      </c>
      <c r="F90" s="49">
        <f>C90*D90</f>
        <v>0</v>
      </c>
      <c r="G90" s="50" t="s">
        <v>104</v>
      </c>
      <c r="H90" s="25"/>
    </row>
    <row r="91" spans="1:10" s="17" customFormat="1" ht="9.6" customHeight="1" x14ac:dyDescent="0.3">
      <c r="A91" s="96"/>
      <c r="B91" s="51"/>
      <c r="C91" s="51"/>
      <c r="D91" s="51"/>
      <c r="E91" s="54"/>
      <c r="F91" s="99"/>
      <c r="G91" s="24"/>
      <c r="H91" s="25"/>
    </row>
    <row r="92" spans="1:10" s="17" customFormat="1" ht="27" customHeight="1" x14ac:dyDescent="0.3">
      <c r="A92" s="96"/>
      <c r="B92" s="84" t="s">
        <v>55</v>
      </c>
      <c r="C92" s="133">
        <v>0</v>
      </c>
      <c r="E92" s="85" t="e">
        <f>C92/'Start here'!C5</f>
        <v>#DIV/0!</v>
      </c>
      <c r="F92" s="230">
        <f>C92</f>
        <v>0</v>
      </c>
      <c r="G92" s="50" t="s">
        <v>64</v>
      </c>
      <c r="H92" s="25"/>
    </row>
    <row r="93" spans="1:10" s="17" customFormat="1" ht="27" customHeight="1" x14ac:dyDescent="0.3">
      <c r="A93" s="96"/>
      <c r="B93" s="86"/>
      <c r="C93" s="87"/>
      <c r="D93" s="88" t="s">
        <v>213</v>
      </c>
      <c r="E93" s="228" t="e">
        <f>SUM(E85:E92)</f>
        <v>#DIV/0!</v>
      </c>
      <c r="F93" s="228">
        <f>SUM(F85:F92)</f>
        <v>0</v>
      </c>
      <c r="G93" s="24"/>
      <c r="H93" s="25"/>
    </row>
    <row r="94" spans="1:10" s="17" customFormat="1" ht="27" customHeight="1" x14ac:dyDescent="0.3">
      <c r="A94" s="96"/>
      <c r="B94" s="86"/>
      <c r="C94" s="87"/>
      <c r="D94" s="227"/>
      <c r="E94" s="107"/>
      <c r="F94" s="107"/>
      <c r="G94" s="24"/>
      <c r="H94" s="25"/>
    </row>
    <row r="95" spans="1:10" s="17" customFormat="1" ht="27" customHeight="1" x14ac:dyDescent="0.3">
      <c r="A95" s="96"/>
      <c r="B95" s="84" t="s">
        <v>54</v>
      </c>
      <c r="C95" s="43">
        <v>0.2</v>
      </c>
      <c r="D95" s="231" t="s">
        <v>214</v>
      </c>
      <c r="E95" s="232" t="e">
        <f>(E93*C95)+E93</f>
        <v>#DIV/0!</v>
      </c>
      <c r="F95" s="232" t="e">
        <f>E95*'Start here'!C36</f>
        <v>#DIV/0!</v>
      </c>
      <c r="G95" s="24"/>
      <c r="H95" s="25"/>
    </row>
    <row r="96" spans="1:10" ht="21" customHeight="1" x14ac:dyDescent="0.25">
      <c r="B96" s="2"/>
      <c r="C96" s="13"/>
      <c r="D96" s="14"/>
      <c r="E96" s="2"/>
    </row>
    <row r="97" spans="1:10" ht="18.75" customHeight="1" x14ac:dyDescent="0.3">
      <c r="B97" s="73" t="s">
        <v>141</v>
      </c>
      <c r="C97" s="74" t="s">
        <v>29</v>
      </c>
      <c r="D97" s="5"/>
      <c r="E97" s="6"/>
      <c r="F97" s="40"/>
      <c r="G97" s="40"/>
      <c r="H97" s="40"/>
      <c r="I97" s="103"/>
      <c r="J97" s="96"/>
    </row>
    <row r="98" spans="1:10" s="17" customFormat="1" ht="33.6" customHeight="1" x14ac:dyDescent="0.3">
      <c r="A98" s="96"/>
      <c r="C98" s="104" t="s">
        <v>66</v>
      </c>
      <c r="D98" s="104" t="s">
        <v>145</v>
      </c>
      <c r="E98" s="80" t="s">
        <v>146</v>
      </c>
      <c r="F98" s="105" t="s">
        <v>30</v>
      </c>
    </row>
    <row r="99" spans="1:10" s="17" customFormat="1" ht="20.399999999999999" customHeight="1" x14ac:dyDescent="0.25">
      <c r="A99" s="96"/>
      <c r="B99" s="17" t="str">
        <f>'Start here'!B9</f>
        <v>enter cut name</v>
      </c>
      <c r="C99" s="199">
        <f>'Start here'!C9</f>
        <v>0</v>
      </c>
      <c r="D99" s="164">
        <f t="shared" ref="D99:D121" si="1">C38</f>
        <v>0</v>
      </c>
      <c r="E99" s="165">
        <v>0</v>
      </c>
      <c r="F99" s="76">
        <f>C99*E99</f>
        <v>0</v>
      </c>
    </row>
    <row r="100" spans="1:10" s="17" customFormat="1" ht="20.399999999999999" customHeight="1" x14ac:dyDescent="0.25">
      <c r="A100" s="96"/>
      <c r="B100" s="17" t="str">
        <f>'Start here'!B10</f>
        <v>enter cut name</v>
      </c>
      <c r="C100" s="199">
        <f>'Start here'!C10</f>
        <v>0</v>
      </c>
      <c r="D100" s="164">
        <f t="shared" si="1"/>
        <v>0</v>
      </c>
      <c r="E100" s="165">
        <v>0</v>
      </c>
      <c r="F100" s="76">
        <f t="shared" ref="F100:F121" si="2">C100*E100</f>
        <v>0</v>
      </c>
    </row>
    <row r="101" spans="1:10" s="17" customFormat="1" ht="20.399999999999999" customHeight="1" x14ac:dyDescent="0.25">
      <c r="A101" s="96"/>
      <c r="B101" s="17" t="str">
        <f>'Start here'!B11</f>
        <v>enter cut name</v>
      </c>
      <c r="C101" s="199">
        <f>'Start here'!C11</f>
        <v>0</v>
      </c>
      <c r="D101" s="164">
        <f t="shared" si="1"/>
        <v>0</v>
      </c>
      <c r="E101" s="165">
        <v>0</v>
      </c>
      <c r="F101" s="76">
        <f t="shared" si="2"/>
        <v>0</v>
      </c>
    </row>
    <row r="102" spans="1:10" s="17" customFormat="1" ht="20.399999999999999" customHeight="1" x14ac:dyDescent="0.25">
      <c r="A102" s="96"/>
      <c r="B102" s="17" t="str">
        <f>'Start here'!B12</f>
        <v>enter cut name</v>
      </c>
      <c r="C102" s="199">
        <f>'Start here'!C12</f>
        <v>0</v>
      </c>
      <c r="D102" s="164">
        <f t="shared" si="1"/>
        <v>0</v>
      </c>
      <c r="E102" s="165">
        <v>0</v>
      </c>
      <c r="F102" s="76">
        <f t="shared" si="2"/>
        <v>0</v>
      </c>
    </row>
    <row r="103" spans="1:10" s="17" customFormat="1" ht="20.399999999999999" customHeight="1" x14ac:dyDescent="0.25">
      <c r="A103" s="96"/>
      <c r="B103" s="17" t="str">
        <f>'Start here'!B13</f>
        <v>enter cut name</v>
      </c>
      <c r="C103" s="199">
        <f>'Start here'!C13</f>
        <v>0</v>
      </c>
      <c r="D103" s="164">
        <f t="shared" si="1"/>
        <v>0</v>
      </c>
      <c r="E103" s="165">
        <v>0</v>
      </c>
      <c r="F103" s="76">
        <f t="shared" si="2"/>
        <v>0</v>
      </c>
    </row>
    <row r="104" spans="1:10" s="17" customFormat="1" ht="20.399999999999999" customHeight="1" x14ac:dyDescent="0.25">
      <c r="A104" s="96"/>
      <c r="B104" s="17" t="str">
        <f>'Start here'!B14</f>
        <v>enter cut name</v>
      </c>
      <c r="C104" s="199">
        <f>'Start here'!C14</f>
        <v>0</v>
      </c>
      <c r="D104" s="164">
        <f t="shared" si="1"/>
        <v>0</v>
      </c>
      <c r="E104" s="165">
        <v>0</v>
      </c>
      <c r="F104" s="76">
        <f t="shared" si="2"/>
        <v>0</v>
      </c>
    </row>
    <row r="105" spans="1:10" s="17" customFormat="1" ht="20.399999999999999" customHeight="1" x14ac:dyDescent="0.25">
      <c r="A105" s="96"/>
      <c r="B105" s="17" t="str">
        <f>'Start here'!B15</f>
        <v>enter cut name</v>
      </c>
      <c r="C105" s="199">
        <f>'Start here'!C15</f>
        <v>0</v>
      </c>
      <c r="D105" s="164">
        <f t="shared" si="1"/>
        <v>0</v>
      </c>
      <c r="E105" s="165">
        <v>0</v>
      </c>
      <c r="F105" s="76">
        <f t="shared" si="2"/>
        <v>0</v>
      </c>
    </row>
    <row r="106" spans="1:10" s="17" customFormat="1" ht="20.399999999999999" customHeight="1" x14ac:dyDescent="0.25">
      <c r="A106" s="96"/>
      <c r="B106" s="17" t="str">
        <f>'Start here'!B16</f>
        <v>enter cut name</v>
      </c>
      <c r="C106" s="199">
        <f>'Start here'!C16</f>
        <v>0</v>
      </c>
      <c r="D106" s="164">
        <f t="shared" si="1"/>
        <v>0</v>
      </c>
      <c r="E106" s="165">
        <v>0</v>
      </c>
      <c r="F106" s="76">
        <f t="shared" si="2"/>
        <v>0</v>
      </c>
    </row>
    <row r="107" spans="1:10" s="17" customFormat="1" ht="20.399999999999999" customHeight="1" x14ac:dyDescent="0.25">
      <c r="A107" s="96"/>
      <c r="B107" s="17" t="str">
        <f>'Start here'!B17</f>
        <v>enter cut name</v>
      </c>
      <c r="C107" s="199">
        <f>'Start here'!C17</f>
        <v>0</v>
      </c>
      <c r="D107" s="164">
        <f t="shared" si="1"/>
        <v>0</v>
      </c>
      <c r="E107" s="165">
        <v>0</v>
      </c>
      <c r="F107" s="76">
        <f t="shared" si="2"/>
        <v>0</v>
      </c>
    </row>
    <row r="108" spans="1:10" s="17" customFormat="1" ht="20.399999999999999" customHeight="1" x14ac:dyDescent="0.25">
      <c r="A108" s="96"/>
      <c r="B108" s="17" t="str">
        <f>'Start here'!B18</f>
        <v>enter cut name</v>
      </c>
      <c r="C108" s="199">
        <f>'Start here'!C18</f>
        <v>0</v>
      </c>
      <c r="D108" s="164">
        <f t="shared" si="1"/>
        <v>0</v>
      </c>
      <c r="E108" s="165">
        <v>0</v>
      </c>
      <c r="F108" s="76">
        <f t="shared" si="2"/>
        <v>0</v>
      </c>
    </row>
    <row r="109" spans="1:10" s="17" customFormat="1" ht="20.399999999999999" customHeight="1" x14ac:dyDescent="0.25">
      <c r="A109" s="96"/>
      <c r="B109" s="17" t="str">
        <f>'Start here'!B19</f>
        <v>enter cut name</v>
      </c>
      <c r="C109" s="199">
        <f>'Start here'!C19</f>
        <v>0</v>
      </c>
      <c r="D109" s="164">
        <f t="shared" si="1"/>
        <v>0</v>
      </c>
      <c r="E109" s="165">
        <v>0</v>
      </c>
      <c r="F109" s="76">
        <f t="shared" si="2"/>
        <v>0</v>
      </c>
    </row>
    <row r="110" spans="1:10" s="17" customFormat="1" ht="20.399999999999999" customHeight="1" x14ac:dyDescent="0.25">
      <c r="A110" s="96"/>
      <c r="B110" s="17" t="str">
        <f>'Start here'!B20</f>
        <v>enter cut name</v>
      </c>
      <c r="C110" s="199">
        <f>'Start here'!C20</f>
        <v>0</v>
      </c>
      <c r="D110" s="164">
        <f t="shared" si="1"/>
        <v>0</v>
      </c>
      <c r="E110" s="165">
        <v>0</v>
      </c>
      <c r="F110" s="76">
        <f t="shared" si="2"/>
        <v>0</v>
      </c>
    </row>
    <row r="111" spans="1:10" s="17" customFormat="1" ht="20.399999999999999" customHeight="1" x14ac:dyDescent="0.25">
      <c r="A111" s="96"/>
      <c r="B111" s="17" t="str">
        <f>'Start here'!B21</f>
        <v>enter cut name</v>
      </c>
      <c r="C111" s="199">
        <f>'Start here'!C21</f>
        <v>0</v>
      </c>
      <c r="D111" s="164">
        <f t="shared" si="1"/>
        <v>0</v>
      </c>
      <c r="E111" s="165">
        <v>0</v>
      </c>
      <c r="F111" s="76">
        <f t="shared" si="2"/>
        <v>0</v>
      </c>
    </row>
    <row r="112" spans="1:10" s="17" customFormat="1" ht="20.399999999999999" customHeight="1" x14ac:dyDescent="0.25">
      <c r="A112" s="96"/>
      <c r="B112" s="17" t="str">
        <f>'Start here'!B22</f>
        <v>enter cut name</v>
      </c>
      <c r="C112" s="199">
        <f>'Start here'!C22</f>
        <v>0</v>
      </c>
      <c r="D112" s="164">
        <f t="shared" si="1"/>
        <v>0</v>
      </c>
      <c r="E112" s="165">
        <v>0</v>
      </c>
      <c r="F112" s="76">
        <f t="shared" si="2"/>
        <v>0</v>
      </c>
    </row>
    <row r="113" spans="1:9" s="17" customFormat="1" ht="20.399999999999999" customHeight="1" x14ac:dyDescent="0.25">
      <c r="A113" s="96"/>
      <c r="B113" s="17" t="str">
        <f>'Start here'!B23</f>
        <v>enter cut name</v>
      </c>
      <c r="C113" s="199">
        <f>'Start here'!C23</f>
        <v>0</v>
      </c>
      <c r="D113" s="164">
        <f t="shared" si="1"/>
        <v>0</v>
      </c>
      <c r="E113" s="165">
        <v>0</v>
      </c>
      <c r="F113" s="76">
        <f t="shared" si="2"/>
        <v>0</v>
      </c>
    </row>
    <row r="114" spans="1:9" s="17" customFormat="1" ht="20.399999999999999" customHeight="1" x14ac:dyDescent="0.25">
      <c r="A114" s="96"/>
      <c r="B114" s="17" t="str">
        <f>'Start here'!B24</f>
        <v>enter cut name</v>
      </c>
      <c r="C114" s="199">
        <f>'Start here'!C24</f>
        <v>0</v>
      </c>
      <c r="D114" s="164">
        <f t="shared" si="1"/>
        <v>0</v>
      </c>
      <c r="E114" s="165">
        <v>0</v>
      </c>
      <c r="F114" s="76">
        <f t="shared" si="2"/>
        <v>0</v>
      </c>
    </row>
    <row r="115" spans="1:9" s="17" customFormat="1" ht="20.399999999999999" customHeight="1" x14ac:dyDescent="0.25">
      <c r="A115" s="96"/>
      <c r="B115" s="17" t="str">
        <f>'Start here'!B25</f>
        <v>enter cut name</v>
      </c>
      <c r="C115" s="199">
        <f>'Start here'!C25</f>
        <v>0</v>
      </c>
      <c r="D115" s="164">
        <f t="shared" si="1"/>
        <v>0</v>
      </c>
      <c r="E115" s="165">
        <v>0</v>
      </c>
      <c r="F115" s="76">
        <f t="shared" si="2"/>
        <v>0</v>
      </c>
    </row>
    <row r="116" spans="1:9" s="17" customFormat="1" ht="20.399999999999999" customHeight="1" x14ac:dyDescent="0.25">
      <c r="A116" s="96"/>
      <c r="B116" s="17" t="str">
        <f>'Start here'!B26</f>
        <v>enter cut name</v>
      </c>
      <c r="C116" s="199">
        <f>'Start here'!C26</f>
        <v>0</v>
      </c>
      <c r="D116" s="164">
        <f t="shared" si="1"/>
        <v>0</v>
      </c>
      <c r="E116" s="165">
        <v>0</v>
      </c>
      <c r="F116" s="76">
        <f t="shared" si="2"/>
        <v>0</v>
      </c>
    </row>
    <row r="117" spans="1:9" s="17" customFormat="1" ht="20.399999999999999" customHeight="1" x14ac:dyDescent="0.25">
      <c r="A117" s="96"/>
      <c r="B117" s="17" t="str">
        <f>'Start here'!B27</f>
        <v>enter cut name</v>
      </c>
      <c r="C117" s="199">
        <f>'Start here'!C27</f>
        <v>0</v>
      </c>
      <c r="D117" s="164">
        <f t="shared" si="1"/>
        <v>0</v>
      </c>
      <c r="E117" s="165">
        <v>0</v>
      </c>
      <c r="F117" s="76">
        <f t="shared" si="2"/>
        <v>0</v>
      </c>
    </row>
    <row r="118" spans="1:9" s="17" customFormat="1" ht="20.399999999999999" customHeight="1" x14ac:dyDescent="0.25">
      <c r="A118" s="96"/>
      <c r="B118" s="17" t="str">
        <f>'Start here'!B28</f>
        <v>enter cut name</v>
      </c>
      <c r="C118" s="199">
        <f>'Start here'!C28</f>
        <v>0</v>
      </c>
      <c r="D118" s="164">
        <f t="shared" si="1"/>
        <v>0</v>
      </c>
      <c r="E118" s="165">
        <v>0</v>
      </c>
      <c r="F118" s="76">
        <f t="shared" si="2"/>
        <v>0</v>
      </c>
    </row>
    <row r="119" spans="1:9" s="17" customFormat="1" ht="20.399999999999999" customHeight="1" x14ac:dyDescent="0.25">
      <c r="A119" s="96"/>
      <c r="B119" s="17" t="str">
        <f>'Start here'!B29</f>
        <v>enter cut name</v>
      </c>
      <c r="C119" s="199">
        <f>'Start here'!C29</f>
        <v>0</v>
      </c>
      <c r="D119" s="164">
        <f t="shared" si="1"/>
        <v>0</v>
      </c>
      <c r="E119" s="165">
        <v>0</v>
      </c>
      <c r="F119" s="76">
        <f t="shared" si="2"/>
        <v>0</v>
      </c>
    </row>
    <row r="120" spans="1:9" s="17" customFormat="1" ht="20.399999999999999" customHeight="1" x14ac:dyDescent="0.25">
      <c r="A120" s="96"/>
      <c r="B120" s="17" t="str">
        <f>'Start here'!B30</f>
        <v>enter cut name</v>
      </c>
      <c r="C120" s="199">
        <f>'Start here'!C30</f>
        <v>0</v>
      </c>
      <c r="D120" s="164">
        <f t="shared" si="1"/>
        <v>0</v>
      </c>
      <c r="E120" s="165">
        <v>0</v>
      </c>
      <c r="F120" s="76">
        <f t="shared" si="2"/>
        <v>0</v>
      </c>
    </row>
    <row r="121" spans="1:9" s="17" customFormat="1" ht="20.399999999999999" customHeight="1" x14ac:dyDescent="0.25">
      <c r="A121" s="96"/>
      <c r="B121" s="17" t="str">
        <f>'Start here'!B31</f>
        <v>enter cut name</v>
      </c>
      <c r="C121" s="199">
        <f>'Start here'!C31</f>
        <v>0</v>
      </c>
      <c r="D121" s="218">
        <f t="shared" si="1"/>
        <v>0</v>
      </c>
      <c r="E121" s="165">
        <v>0</v>
      </c>
      <c r="F121" s="76">
        <f t="shared" si="2"/>
        <v>0</v>
      </c>
    </row>
    <row r="122" spans="1:9" s="17" customFormat="1" ht="20.399999999999999" customHeight="1" x14ac:dyDescent="0.3">
      <c r="A122" s="96"/>
      <c r="B122" s="78" t="s">
        <v>89</v>
      </c>
      <c r="C122" s="217">
        <f>SUM(C99:C121)</f>
        <v>0</v>
      </c>
      <c r="D122" s="215"/>
      <c r="E122" s="42"/>
      <c r="F122" s="77">
        <f>SUM(F99:F117)</f>
        <v>0</v>
      </c>
    </row>
    <row r="123" spans="1:9" s="17" customFormat="1" ht="23.4" customHeight="1" x14ac:dyDescent="0.3">
      <c r="A123" s="96"/>
      <c r="B123" s="18"/>
      <c r="C123" s="26"/>
      <c r="D123" s="216"/>
      <c r="E123" s="170"/>
      <c r="F123" s="18"/>
      <c r="G123" s="18"/>
      <c r="H123" s="18"/>
    </row>
    <row r="124" spans="1:9" s="17" customFormat="1" ht="33" customHeight="1" x14ac:dyDescent="0.3">
      <c r="A124" s="96"/>
      <c r="B124" s="18"/>
      <c r="C124" s="26"/>
      <c r="E124" s="18"/>
      <c r="F124" s="80" t="s">
        <v>85</v>
      </c>
      <c r="G124" s="18"/>
      <c r="H124" s="65" t="s">
        <v>87</v>
      </c>
    </row>
    <row r="125" spans="1:9" s="17" customFormat="1" ht="33" customHeight="1" x14ac:dyDescent="0.3">
      <c r="A125" s="96"/>
      <c r="B125" s="61"/>
      <c r="C125" s="62"/>
      <c r="D125" s="28"/>
      <c r="E125" s="29" t="s">
        <v>147</v>
      </c>
      <c r="F125" s="64" t="e">
        <f>F64</f>
        <v>#DIV/0!</v>
      </c>
      <c r="G125" s="48" t="s">
        <v>86</v>
      </c>
      <c r="H125" s="64" t="e">
        <f>G64</f>
        <v>#DIV/0!</v>
      </c>
    </row>
    <row r="126" spans="1:9" s="17" customFormat="1" ht="33" customHeight="1" x14ac:dyDescent="0.3">
      <c r="A126" s="96"/>
      <c r="B126" s="61"/>
      <c r="C126" s="62"/>
      <c r="D126" s="28"/>
      <c r="E126" s="29" t="s">
        <v>148</v>
      </c>
      <c r="F126" s="64" t="e">
        <f>F122/C122</f>
        <v>#DIV/0!</v>
      </c>
      <c r="G126" s="48" t="s">
        <v>86</v>
      </c>
      <c r="H126" s="64" t="e">
        <f>F122/'Start here'!C5</f>
        <v>#DIV/0!</v>
      </c>
    </row>
    <row r="127" spans="1:9" s="17" customFormat="1" ht="17.399999999999999" customHeight="1" x14ac:dyDescent="0.3">
      <c r="A127" s="96"/>
      <c r="B127" s="167"/>
      <c r="C127" s="168"/>
      <c r="D127" s="160"/>
      <c r="E127" s="169"/>
      <c r="F127" s="166"/>
      <c r="G127" s="143"/>
      <c r="H127" s="166"/>
      <c r="I127" s="44"/>
    </row>
    <row r="128" spans="1:9" s="17" customFormat="1" ht="21.6" customHeight="1" x14ac:dyDescent="0.3">
      <c r="A128" s="96"/>
      <c r="B128" s="170"/>
      <c r="C128" s="26"/>
      <c r="D128" s="75"/>
      <c r="E128" s="171"/>
      <c r="F128" s="172" t="s">
        <v>149</v>
      </c>
      <c r="G128" s="173" t="s">
        <v>150</v>
      </c>
      <c r="H128" s="172" t="s">
        <v>151</v>
      </c>
      <c r="I128" s="44"/>
    </row>
    <row r="129" spans="1:11" s="17" customFormat="1" ht="26.4" customHeight="1" x14ac:dyDescent="0.3">
      <c r="A129" s="96"/>
      <c r="B129" s="27"/>
      <c r="C129" s="28"/>
      <c r="D129" s="28"/>
      <c r="E129" s="29" t="s">
        <v>152</v>
      </c>
      <c r="F129" s="174">
        <f>D61</f>
        <v>0</v>
      </c>
      <c r="G129" s="174">
        <f>F122</f>
        <v>0</v>
      </c>
      <c r="H129" s="175" t="e">
        <f>E95*'Start here'!C5</f>
        <v>#DIV/0!</v>
      </c>
    </row>
    <row r="130" spans="1:11" s="17" customFormat="1" ht="32.4" customHeight="1" x14ac:dyDescent="0.3">
      <c r="A130" s="96"/>
      <c r="C130" s="18"/>
      <c r="D130" s="200"/>
      <c r="E130" s="176"/>
      <c r="F130" s="176"/>
      <c r="G130" s="176" t="s">
        <v>153</v>
      </c>
      <c r="H130" s="201" t="e">
        <f>G129-H129</f>
        <v>#DIV/0!</v>
      </c>
      <c r="I130" s="18"/>
      <c r="K130" s="18"/>
    </row>
    <row r="131" spans="1:11" s="17" customFormat="1" ht="19.8" customHeight="1" x14ac:dyDescent="0.3">
      <c r="A131" s="96"/>
      <c r="B131" s="44"/>
      <c r="C131" s="102"/>
      <c r="D131" s="102"/>
      <c r="G131" s="18" t="s">
        <v>31</v>
      </c>
      <c r="H131" s="30">
        <v>0</v>
      </c>
      <c r="I131" s="23" t="s">
        <v>32</v>
      </c>
      <c r="K131" s="18"/>
    </row>
    <row r="132" spans="1:11" s="17" customFormat="1" ht="17.399999999999999" x14ac:dyDescent="0.3">
      <c r="A132" s="96"/>
      <c r="B132" s="44"/>
      <c r="C132" s="102"/>
      <c r="D132" s="102"/>
      <c r="G132" s="18"/>
      <c r="H132" s="31" t="s">
        <v>33</v>
      </c>
      <c r="I132" s="23" t="s">
        <v>34</v>
      </c>
    </row>
    <row r="133" spans="1:11" s="17" customFormat="1" ht="17.399999999999999" x14ac:dyDescent="0.3">
      <c r="A133" s="96"/>
      <c r="C133" s="18"/>
      <c r="D133" s="18"/>
      <c r="G133" s="18"/>
      <c r="H133" s="32" t="s">
        <v>67</v>
      </c>
      <c r="I133" s="23" t="s">
        <v>35</v>
      </c>
    </row>
    <row r="134" spans="1:11" s="17" customFormat="1" x14ac:dyDescent="0.25">
      <c r="A134" s="96"/>
      <c r="C134" s="18"/>
      <c r="D134" s="18"/>
      <c r="H134" s="18"/>
    </row>
    <row r="135" spans="1:11" s="17" customFormat="1" x14ac:dyDescent="0.25">
      <c r="A135" s="96"/>
      <c r="C135" s="18"/>
      <c r="D135" s="18"/>
      <c r="E135" s="18"/>
      <c r="F135" s="18"/>
      <c r="G135" s="18"/>
      <c r="H135" s="18"/>
    </row>
    <row r="136" spans="1:11" s="17" customFormat="1" ht="21" customHeight="1" x14ac:dyDescent="0.25">
      <c r="A136" s="96"/>
      <c r="G136" s="18"/>
      <c r="H136" s="18"/>
    </row>
    <row r="137" spans="1:11" s="17" customFormat="1" ht="17.399999999999999" customHeight="1" x14ac:dyDescent="0.25">
      <c r="A137" s="96"/>
      <c r="C137" s="18"/>
      <c r="D137" s="18"/>
      <c r="E137" s="18"/>
      <c r="F137" s="18"/>
      <c r="G137" s="18"/>
      <c r="H137" s="18"/>
    </row>
    <row r="138" spans="1:11" s="17" customFormat="1" x14ac:dyDescent="0.25">
      <c r="A138" s="96"/>
      <c r="C138" s="18"/>
      <c r="D138" s="18"/>
      <c r="E138" s="18"/>
      <c r="F138" s="18"/>
      <c r="G138" s="18"/>
      <c r="H138" s="18"/>
    </row>
    <row r="139" spans="1:11" s="17" customFormat="1" x14ac:dyDescent="0.25">
      <c r="A139" s="96"/>
      <c r="B139" s="1"/>
      <c r="C139" s="1"/>
      <c r="D139" s="1"/>
      <c r="E139" s="1"/>
      <c r="F139" s="1"/>
      <c r="G139" s="1"/>
      <c r="H139" s="1"/>
      <c r="I139" s="1"/>
      <c r="J139" s="1"/>
    </row>
    <row r="154" spans="3:3" ht="15.6" x14ac:dyDescent="0.3">
      <c r="C154" s="16"/>
    </row>
    <row r="155" spans="3:3" ht="15.6" x14ac:dyDescent="0.3">
      <c r="C155" s="16"/>
    </row>
  </sheetData>
  <sheetProtection sheet="1" objects="1" scenarios="1" selectLockedCells="1"/>
  <mergeCells count="1">
    <mergeCell ref="I83:J83"/>
  </mergeCells>
  <hyperlinks>
    <hyperlink ref="E71" r:id="rId1"/>
  </hyperlinks>
  <pageMargins left="0.75" right="0.75" top="0.85" bottom="1" header="0.5" footer="0.5"/>
  <pageSetup scale="39" fitToHeight="0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5"/>
  <sheetViews>
    <sheetView zoomScale="70" zoomScaleNormal="70" workbookViewId="0">
      <selection activeCell="C5" sqref="C5"/>
    </sheetView>
  </sheetViews>
  <sheetFormatPr defaultColWidth="9.109375" defaultRowHeight="15" x14ac:dyDescent="0.25"/>
  <cols>
    <col min="1" max="1" width="4.44140625" style="38" customWidth="1"/>
    <col min="2" max="2" width="28.33203125" style="1" customWidth="1"/>
    <col min="3" max="3" width="24.88671875" style="1" customWidth="1"/>
    <col min="4" max="4" width="18.5546875" style="1" customWidth="1"/>
    <col min="5" max="5" width="18.6640625" style="1" customWidth="1"/>
    <col min="6" max="6" width="21.5546875" style="1" customWidth="1"/>
    <col min="7" max="7" width="16.33203125" style="1" customWidth="1"/>
    <col min="8" max="8" width="16.5546875" style="1" customWidth="1"/>
    <col min="9" max="9" width="9.109375" style="1"/>
    <col min="10" max="10" width="12" style="1" customWidth="1"/>
    <col min="11" max="16384" width="9.109375" style="1"/>
  </cols>
  <sheetData>
    <row r="2" spans="1:10" ht="34.799999999999997" customHeight="1" x14ac:dyDescent="0.3">
      <c r="B2" s="3" t="s">
        <v>0</v>
      </c>
      <c r="C2" s="4"/>
      <c r="D2" s="36"/>
    </row>
    <row r="3" spans="1:10" ht="12.75" customHeight="1" x14ac:dyDescent="0.25"/>
    <row r="4" spans="1:10" customFormat="1" ht="27.6" customHeight="1" x14ac:dyDescent="0.3">
      <c r="A4" s="66"/>
      <c r="B4" s="71" t="s">
        <v>1</v>
      </c>
      <c r="C4" s="72" t="s">
        <v>90</v>
      </c>
      <c r="D4" s="68"/>
      <c r="E4" s="69"/>
      <c r="F4" s="69"/>
      <c r="G4" s="69"/>
      <c r="H4" s="66"/>
      <c r="I4" s="66"/>
      <c r="J4" s="66"/>
    </row>
    <row r="5" spans="1:10" customFormat="1" ht="26.4" customHeight="1" x14ac:dyDescent="0.3">
      <c r="A5" s="66"/>
      <c r="B5" s="34" t="s">
        <v>37</v>
      </c>
      <c r="C5" s="212" t="s">
        <v>158</v>
      </c>
      <c r="D5" s="57"/>
      <c r="E5" s="33"/>
      <c r="F5" s="33"/>
      <c r="G5" s="33"/>
    </row>
    <row r="6" spans="1:10" customFormat="1" ht="22.2" customHeight="1" x14ac:dyDescent="0.3">
      <c r="A6" s="66"/>
      <c r="B6" s="34"/>
      <c r="C6" s="33"/>
      <c r="D6" s="33"/>
      <c r="E6" s="33"/>
      <c r="F6" s="33"/>
      <c r="G6" s="33"/>
    </row>
    <row r="7" spans="1:10" customFormat="1" ht="28.2" customHeight="1" x14ac:dyDescent="0.3">
      <c r="A7" s="66"/>
      <c r="B7" s="71" t="s">
        <v>7</v>
      </c>
      <c r="C7" s="72" t="s">
        <v>121</v>
      </c>
      <c r="D7" s="67"/>
      <c r="E7" s="67"/>
      <c r="F7" s="67"/>
      <c r="G7" s="67"/>
      <c r="H7" s="66"/>
      <c r="I7" s="66"/>
      <c r="J7" s="66"/>
    </row>
    <row r="8" spans="1:10" s="89" customFormat="1" ht="26.4" customHeight="1" x14ac:dyDescent="0.3">
      <c r="A8" s="66"/>
      <c r="B8" s="123" t="s">
        <v>118</v>
      </c>
      <c r="C8" s="123" t="s">
        <v>112</v>
      </c>
      <c r="D8" s="123" t="s">
        <v>119</v>
      </c>
      <c r="E8" s="120"/>
      <c r="F8" s="120"/>
      <c r="G8" s="120"/>
    </row>
    <row r="9" spans="1:10" s="89" customFormat="1" ht="26.4" customHeight="1" x14ac:dyDescent="0.3">
      <c r="A9" s="66"/>
      <c r="B9" s="35" t="s">
        <v>38</v>
      </c>
      <c r="C9" s="128">
        <v>0</v>
      </c>
      <c r="D9" s="124" t="s">
        <v>114</v>
      </c>
      <c r="E9" s="120"/>
      <c r="F9" s="120"/>
      <c r="G9" s="120"/>
    </row>
    <row r="10" spans="1:10" s="89" customFormat="1" ht="26.4" customHeight="1" x14ac:dyDescent="0.3">
      <c r="A10" s="66"/>
      <c r="B10" s="35" t="s">
        <v>39</v>
      </c>
      <c r="C10" s="128">
        <v>0</v>
      </c>
      <c r="D10" s="124" t="s">
        <v>115</v>
      </c>
      <c r="E10" s="120"/>
      <c r="F10" s="120"/>
      <c r="G10" s="120"/>
    </row>
    <row r="11" spans="1:10" s="89" customFormat="1" ht="26.4" customHeight="1" x14ac:dyDescent="0.3">
      <c r="A11" s="66"/>
      <c r="B11" s="35" t="s">
        <v>40</v>
      </c>
      <c r="C11" s="128">
        <v>0</v>
      </c>
      <c r="D11" s="124" t="s">
        <v>116</v>
      </c>
      <c r="E11" s="120"/>
      <c r="F11" s="120"/>
      <c r="G11" s="120"/>
    </row>
    <row r="12" spans="1:10" s="89" customFormat="1" ht="26.4" customHeight="1" x14ac:dyDescent="0.3">
      <c r="A12" s="66"/>
      <c r="B12" s="35" t="s">
        <v>41</v>
      </c>
      <c r="C12" s="128">
        <v>0</v>
      </c>
      <c r="D12" s="124" t="s">
        <v>117</v>
      </c>
      <c r="E12" s="120"/>
      <c r="F12" s="120"/>
      <c r="G12" s="120"/>
    </row>
    <row r="13" spans="1:10" s="89" customFormat="1" ht="26.4" customHeight="1" x14ac:dyDescent="0.3">
      <c r="A13" s="66"/>
      <c r="B13" s="35" t="s">
        <v>42</v>
      </c>
      <c r="C13" s="128">
        <v>0</v>
      </c>
      <c r="D13" s="119"/>
      <c r="E13" s="120"/>
      <c r="F13" s="120"/>
      <c r="G13" s="120"/>
    </row>
    <row r="14" spans="1:10" s="89" customFormat="1" ht="26.4" customHeight="1" x14ac:dyDescent="0.3">
      <c r="A14" s="66"/>
      <c r="B14" s="35" t="s">
        <v>43</v>
      </c>
      <c r="C14" s="128">
        <v>0</v>
      </c>
      <c r="D14" s="119"/>
      <c r="E14" s="120"/>
      <c r="F14" s="120"/>
      <c r="G14" s="120"/>
    </row>
    <row r="15" spans="1:10" s="89" customFormat="1" ht="26.4" customHeight="1" x14ac:dyDescent="0.3">
      <c r="A15" s="66"/>
      <c r="B15" s="35" t="s">
        <v>44</v>
      </c>
      <c r="C15" s="128">
        <v>0</v>
      </c>
      <c r="D15" s="119"/>
      <c r="E15" s="120"/>
      <c r="F15" s="120"/>
      <c r="G15" s="120"/>
    </row>
    <row r="16" spans="1:10" s="89" customFormat="1" ht="26.4" customHeight="1" x14ac:dyDescent="0.3">
      <c r="A16" s="66"/>
      <c r="B16" s="79" t="s">
        <v>47</v>
      </c>
      <c r="C16" s="121">
        <f>SUM(C9:C15)</f>
        <v>0</v>
      </c>
      <c r="D16" s="119"/>
      <c r="E16" s="120"/>
      <c r="F16" s="120"/>
      <c r="G16" s="120"/>
    </row>
    <row r="17" spans="1:10" s="89" customFormat="1" ht="26.4" customHeight="1" x14ac:dyDescent="0.3">
      <c r="A17" s="66"/>
      <c r="B17" s="118"/>
      <c r="C17" s="119"/>
      <c r="D17" s="119"/>
      <c r="E17" s="120"/>
      <c r="F17" s="120"/>
      <c r="G17" s="120"/>
    </row>
    <row r="18" spans="1:10" customFormat="1" ht="28.2" customHeight="1" x14ac:dyDescent="0.3">
      <c r="A18" s="66"/>
      <c r="B18" s="73" t="s">
        <v>17</v>
      </c>
      <c r="C18" s="72" t="s">
        <v>94</v>
      </c>
      <c r="D18" s="67"/>
      <c r="E18" s="67"/>
      <c r="F18" s="67"/>
      <c r="G18" s="67"/>
      <c r="H18" s="66"/>
      <c r="I18" s="66"/>
      <c r="J18" s="66"/>
    </row>
    <row r="19" spans="1:10" customFormat="1" ht="28.2" customHeight="1" x14ac:dyDescent="0.3">
      <c r="A19" s="66"/>
      <c r="B19" s="90" t="s">
        <v>46</v>
      </c>
      <c r="C19" s="91"/>
      <c r="D19" s="90"/>
      <c r="E19" s="1"/>
      <c r="F19" s="92" t="s">
        <v>95</v>
      </c>
      <c r="G19" s="90"/>
      <c r="H19" s="89"/>
      <c r="I19" s="89"/>
    </row>
    <row r="20" spans="1:10" customFormat="1" ht="28.2" customHeight="1" x14ac:dyDescent="0.3">
      <c r="A20" s="66"/>
      <c r="B20" s="123" t="s">
        <v>118</v>
      </c>
      <c r="C20" s="123" t="s">
        <v>92</v>
      </c>
      <c r="D20" s="123" t="s">
        <v>119</v>
      </c>
      <c r="E20" s="1"/>
      <c r="F20" s="123" t="s">
        <v>118</v>
      </c>
      <c r="G20" s="123" t="s">
        <v>93</v>
      </c>
      <c r="H20" s="123" t="s">
        <v>119</v>
      </c>
      <c r="I20" s="89"/>
    </row>
    <row r="21" spans="1:10" customFormat="1" ht="22.2" customHeight="1" x14ac:dyDescent="0.3">
      <c r="A21" s="66"/>
      <c r="B21" s="35" t="s">
        <v>38</v>
      </c>
      <c r="C21" s="130">
        <v>0</v>
      </c>
      <c r="D21" s="124" t="s">
        <v>114</v>
      </c>
      <c r="E21" s="1"/>
      <c r="F21" s="93" t="s">
        <v>38</v>
      </c>
      <c r="G21" s="130">
        <v>0</v>
      </c>
      <c r="H21" s="124" t="s">
        <v>114</v>
      </c>
    </row>
    <row r="22" spans="1:10" customFormat="1" ht="22.2" customHeight="1" x14ac:dyDescent="0.3">
      <c r="A22" s="66"/>
      <c r="B22" s="35" t="s">
        <v>39</v>
      </c>
      <c r="C22" s="130">
        <v>0</v>
      </c>
      <c r="D22" s="124" t="s">
        <v>115</v>
      </c>
      <c r="E22" s="1"/>
      <c r="F22" s="93" t="s">
        <v>39</v>
      </c>
      <c r="G22" s="130">
        <v>0</v>
      </c>
      <c r="H22" s="124" t="s">
        <v>115</v>
      </c>
    </row>
    <row r="23" spans="1:10" customFormat="1" ht="22.2" customHeight="1" x14ac:dyDescent="0.3">
      <c r="A23" s="66"/>
      <c r="B23" s="35" t="s">
        <v>40</v>
      </c>
      <c r="C23" s="130">
        <v>0</v>
      </c>
      <c r="D23" s="124" t="s">
        <v>116</v>
      </c>
      <c r="E23" s="1"/>
      <c r="F23" s="93" t="s">
        <v>40</v>
      </c>
      <c r="G23" s="130">
        <v>0</v>
      </c>
      <c r="H23" s="124" t="s">
        <v>116</v>
      </c>
    </row>
    <row r="24" spans="1:10" customFormat="1" ht="22.2" customHeight="1" x14ac:dyDescent="0.3">
      <c r="A24" s="66"/>
      <c r="B24" s="35" t="s">
        <v>41</v>
      </c>
      <c r="C24" s="130">
        <v>0</v>
      </c>
      <c r="D24" s="124" t="s">
        <v>117</v>
      </c>
      <c r="E24" s="1"/>
      <c r="F24" s="93" t="s">
        <v>41</v>
      </c>
      <c r="G24" s="130">
        <v>0</v>
      </c>
      <c r="H24" s="124" t="s">
        <v>117</v>
      </c>
    </row>
    <row r="25" spans="1:10" customFormat="1" ht="22.2" customHeight="1" x14ac:dyDescent="0.3">
      <c r="A25" s="66"/>
      <c r="B25" s="35" t="s">
        <v>42</v>
      </c>
      <c r="C25" s="130">
        <v>0</v>
      </c>
      <c r="D25" s="33"/>
      <c r="E25" s="1"/>
      <c r="F25" s="93" t="s">
        <v>42</v>
      </c>
      <c r="G25" s="130">
        <v>0</v>
      </c>
    </row>
    <row r="26" spans="1:10" customFormat="1" ht="22.2" customHeight="1" x14ac:dyDescent="0.3">
      <c r="A26" s="66"/>
      <c r="B26" s="35" t="s">
        <v>43</v>
      </c>
      <c r="C26" s="130">
        <v>0</v>
      </c>
      <c r="D26" s="33"/>
      <c r="E26" s="1"/>
      <c r="F26" s="93" t="s">
        <v>43</v>
      </c>
      <c r="G26" s="130">
        <v>0</v>
      </c>
    </row>
    <row r="27" spans="1:10" customFormat="1" ht="22.2" customHeight="1" x14ac:dyDescent="0.3">
      <c r="A27" s="66"/>
      <c r="B27" s="35" t="s">
        <v>44</v>
      </c>
      <c r="C27" s="130">
        <v>0</v>
      </c>
      <c r="D27" s="33"/>
      <c r="E27" s="1"/>
      <c r="F27" s="93" t="s">
        <v>44</v>
      </c>
      <c r="G27" s="130">
        <v>0</v>
      </c>
    </row>
    <row r="28" spans="1:10" customFormat="1" ht="22.2" customHeight="1" x14ac:dyDescent="0.3">
      <c r="A28" s="66"/>
      <c r="B28" s="79" t="s">
        <v>47</v>
      </c>
      <c r="C28" s="39">
        <f>SUM(C21:C27)</f>
        <v>0</v>
      </c>
      <c r="D28" s="33"/>
      <c r="E28" s="1"/>
      <c r="F28" s="94" t="s">
        <v>47</v>
      </c>
      <c r="G28" s="39">
        <f>SUM(G21:G27)</f>
        <v>0</v>
      </c>
    </row>
    <row r="29" spans="1:10" s="137" customFormat="1" ht="22.8" customHeight="1" x14ac:dyDescent="0.3">
      <c r="A29" s="96"/>
      <c r="B29" s="138"/>
      <c r="C29" s="139"/>
      <c r="D29" s="140"/>
      <c r="E29" s="141"/>
      <c r="F29" s="141"/>
      <c r="G29" s="142"/>
      <c r="H29" s="143"/>
    </row>
    <row r="30" spans="1:10" ht="25.2" customHeight="1" x14ac:dyDescent="0.3">
      <c r="B30" s="73" t="s">
        <v>59</v>
      </c>
      <c r="C30" s="74" t="s">
        <v>142</v>
      </c>
      <c r="D30" s="5"/>
      <c r="E30" s="5"/>
      <c r="F30" s="5"/>
      <c r="G30" s="5"/>
      <c r="H30" s="41"/>
      <c r="I30" s="38"/>
      <c r="J30" s="38"/>
    </row>
    <row r="31" spans="1:10" s="137" customFormat="1" ht="29.4" customHeight="1" x14ac:dyDescent="0.3">
      <c r="A31" s="96"/>
      <c r="B31" s="108" t="s">
        <v>143</v>
      </c>
      <c r="C31" s="109"/>
      <c r="D31" s="110"/>
      <c r="E31" s="111"/>
      <c r="F31" s="111"/>
      <c r="G31" s="112"/>
      <c r="H31" s="113"/>
      <c r="I31" s="114"/>
      <c r="J31" s="114"/>
    </row>
    <row r="32" spans="1:10" s="137" customFormat="1" ht="28.2" customHeight="1" x14ac:dyDescent="0.3">
      <c r="A32" s="96"/>
      <c r="B32" s="144" t="s">
        <v>129</v>
      </c>
      <c r="C32" s="151">
        <v>0</v>
      </c>
      <c r="E32" s="140"/>
      <c r="F32" s="44"/>
      <c r="G32" s="156"/>
      <c r="H32" s="143"/>
    </row>
    <row r="33" spans="1:12" s="137" customFormat="1" ht="28.2" customHeight="1" x14ac:dyDescent="0.3">
      <c r="A33" s="96"/>
      <c r="B33" s="144" t="s">
        <v>204</v>
      </c>
      <c r="C33" s="221"/>
      <c r="D33" s="137" t="s">
        <v>205</v>
      </c>
      <c r="E33" s="140"/>
      <c r="F33" s="44"/>
      <c r="G33" s="156"/>
      <c r="H33" s="143"/>
    </row>
    <row r="34" spans="1:12" ht="27" customHeight="1" x14ac:dyDescent="0.3">
      <c r="B34" s="70"/>
      <c r="C34" s="70"/>
      <c r="D34" s="37"/>
      <c r="E34" s="101"/>
      <c r="F34" s="70"/>
      <c r="G34" s="70"/>
      <c r="H34" s="70"/>
      <c r="I34" s="70"/>
      <c r="J34" s="70"/>
    </row>
    <row r="35" spans="1:12" customFormat="1" ht="31.8" customHeight="1" x14ac:dyDescent="0.3">
      <c r="A35" s="66"/>
      <c r="B35" s="108" t="s">
        <v>217</v>
      </c>
      <c r="C35" s="109"/>
      <c r="D35" s="110"/>
      <c r="E35" s="111"/>
      <c r="F35" s="111"/>
      <c r="G35" s="112"/>
      <c r="H35" s="113"/>
      <c r="I35" s="114"/>
      <c r="J35" s="114"/>
      <c r="K35" s="157"/>
      <c r="L35" s="157"/>
    </row>
    <row r="36" spans="1:12" s="17" customFormat="1" ht="26.4" customHeight="1" x14ac:dyDescent="0.3">
      <c r="A36" s="96"/>
      <c r="B36" s="73" t="s">
        <v>60</v>
      </c>
      <c r="C36" s="74" t="s">
        <v>168</v>
      </c>
      <c r="D36" s="5"/>
      <c r="E36" s="5"/>
      <c r="F36" s="5"/>
      <c r="G36" s="5"/>
      <c r="H36" s="41"/>
      <c r="I36" s="38"/>
      <c r="J36" s="38"/>
      <c r="K36" s="96"/>
      <c r="L36" s="96"/>
    </row>
    <row r="37" spans="1:12" ht="50.4" customHeight="1" x14ac:dyDescent="0.3">
      <c r="B37" s="17"/>
      <c r="C37" s="213" t="s">
        <v>202</v>
      </c>
      <c r="D37" s="214" t="s">
        <v>130</v>
      </c>
      <c r="E37" s="154" t="s">
        <v>200</v>
      </c>
      <c r="F37" s="155" t="s">
        <v>201</v>
      </c>
      <c r="H37" s="17"/>
      <c r="I37" s="17"/>
      <c r="J37" s="70"/>
      <c r="K37" s="70"/>
    </row>
    <row r="38" spans="1:12" s="17" customFormat="1" ht="21" customHeight="1" x14ac:dyDescent="0.25">
      <c r="A38" s="96"/>
      <c r="B38" s="17" t="str">
        <f>'Start here'!B9</f>
        <v>enter cut name</v>
      </c>
      <c r="C38" s="136">
        <v>0</v>
      </c>
      <c r="D38" s="153">
        <f>'Start here'!C9*'Channel 6'!C38</f>
        <v>0</v>
      </c>
      <c r="E38" s="18" t="str">
        <f t="shared" ref="E38:E60" si="0">IF(D38=0,"",(D38/C38))</f>
        <v/>
      </c>
      <c r="F38" s="219" t="str">
        <f>IF(D38=0,"",(E38/'Start here'!C32))</f>
        <v/>
      </c>
    </row>
    <row r="39" spans="1:12" s="17" customFormat="1" ht="22.2" customHeight="1" x14ac:dyDescent="0.25">
      <c r="A39" s="96"/>
      <c r="B39" s="17" t="str">
        <f>'Start here'!B10</f>
        <v>enter cut name</v>
      </c>
      <c r="C39" s="147">
        <v>0</v>
      </c>
      <c r="D39" s="153">
        <f>'Start here'!C10*'Channel 6'!C39</f>
        <v>0</v>
      </c>
      <c r="E39" s="18" t="str">
        <f t="shared" si="0"/>
        <v/>
      </c>
      <c r="F39" s="219" t="str">
        <f>IF(D39=0,"",(E39/'Start here'!C32))</f>
        <v/>
      </c>
    </row>
    <row r="40" spans="1:12" s="17" customFormat="1" ht="22.2" customHeight="1" x14ac:dyDescent="0.25">
      <c r="A40" s="96"/>
      <c r="B40" s="17" t="str">
        <f>'Start here'!B11</f>
        <v>enter cut name</v>
      </c>
      <c r="C40" s="147">
        <v>0</v>
      </c>
      <c r="D40" s="153">
        <f>'Start here'!C11*'Channel 6'!C40</f>
        <v>0</v>
      </c>
      <c r="E40" s="18" t="str">
        <f t="shared" si="0"/>
        <v/>
      </c>
      <c r="F40" s="219" t="str">
        <f>IF(D40=0,"",(E40/'Start here'!C32))</f>
        <v/>
      </c>
    </row>
    <row r="41" spans="1:12" s="17" customFormat="1" ht="22.2" customHeight="1" x14ac:dyDescent="0.25">
      <c r="A41" s="96"/>
      <c r="B41" s="17" t="str">
        <f>'Start here'!B12</f>
        <v>enter cut name</v>
      </c>
      <c r="C41" s="147">
        <v>0</v>
      </c>
      <c r="D41" s="153">
        <f>'Start here'!C12*'Channel 6'!C41</f>
        <v>0</v>
      </c>
      <c r="E41" s="18" t="str">
        <f t="shared" si="0"/>
        <v/>
      </c>
      <c r="F41" s="219" t="str">
        <f>IF(D41=0,"",(E41/'Start here'!C32))</f>
        <v/>
      </c>
    </row>
    <row r="42" spans="1:12" s="17" customFormat="1" ht="22.2" customHeight="1" x14ac:dyDescent="0.25">
      <c r="A42" s="96"/>
      <c r="B42" s="17" t="str">
        <f>'Start here'!B13</f>
        <v>enter cut name</v>
      </c>
      <c r="C42" s="147">
        <v>0</v>
      </c>
      <c r="D42" s="153">
        <f>'Start here'!C13*'Channel 6'!C42</f>
        <v>0</v>
      </c>
      <c r="E42" s="18" t="str">
        <f t="shared" si="0"/>
        <v/>
      </c>
      <c r="F42" s="219" t="str">
        <f>IF(D42=0,"",(E42/'Start here'!C32))</f>
        <v/>
      </c>
    </row>
    <row r="43" spans="1:12" s="17" customFormat="1" ht="22.2" customHeight="1" x14ac:dyDescent="0.25">
      <c r="A43" s="96"/>
      <c r="B43" s="17" t="str">
        <f>'Start here'!B14</f>
        <v>enter cut name</v>
      </c>
      <c r="C43" s="147">
        <v>0</v>
      </c>
      <c r="D43" s="153">
        <f>'Start here'!C14*'Channel 6'!C43</f>
        <v>0</v>
      </c>
      <c r="E43" s="18" t="str">
        <f t="shared" si="0"/>
        <v/>
      </c>
      <c r="F43" s="219" t="str">
        <f>IF(D43=0,"",(E43/'Start here'!C32))</f>
        <v/>
      </c>
    </row>
    <row r="44" spans="1:12" s="17" customFormat="1" ht="22.2" customHeight="1" x14ac:dyDescent="0.25">
      <c r="A44" s="96"/>
      <c r="B44" s="17" t="str">
        <f>'Start here'!B15</f>
        <v>enter cut name</v>
      </c>
      <c r="C44" s="147">
        <v>0</v>
      </c>
      <c r="D44" s="153">
        <f>'Start here'!C15*'Channel 6'!C44</f>
        <v>0</v>
      </c>
      <c r="E44" s="18" t="str">
        <f t="shared" si="0"/>
        <v/>
      </c>
      <c r="F44" s="219" t="str">
        <f>IF(D44=0,"",(E44/'Start here'!C32))</f>
        <v/>
      </c>
    </row>
    <row r="45" spans="1:12" s="17" customFormat="1" ht="22.2" customHeight="1" x14ac:dyDescent="0.25">
      <c r="A45" s="96"/>
      <c r="B45" s="17" t="str">
        <f>'Start here'!B16</f>
        <v>enter cut name</v>
      </c>
      <c r="C45" s="147">
        <v>0</v>
      </c>
      <c r="D45" s="153">
        <f>'Start here'!C16*'Channel 6'!C45</f>
        <v>0</v>
      </c>
      <c r="E45" s="18" t="str">
        <f t="shared" si="0"/>
        <v/>
      </c>
      <c r="F45" s="219" t="str">
        <f>IF(D45=0,"",(E45/'Start here'!C32))</f>
        <v/>
      </c>
    </row>
    <row r="46" spans="1:12" s="17" customFormat="1" ht="22.2" customHeight="1" x14ac:dyDescent="0.25">
      <c r="A46" s="96"/>
      <c r="B46" s="17" t="str">
        <f>'Start here'!B17</f>
        <v>enter cut name</v>
      </c>
      <c r="C46" s="147">
        <v>0</v>
      </c>
      <c r="D46" s="153">
        <f>'Start here'!C17*'Channel 6'!C46</f>
        <v>0</v>
      </c>
      <c r="E46" s="18" t="str">
        <f t="shared" si="0"/>
        <v/>
      </c>
      <c r="F46" s="219" t="str">
        <f>IF(D46=0,"",(E46/'Start here'!C32))</f>
        <v/>
      </c>
    </row>
    <row r="47" spans="1:12" s="17" customFormat="1" ht="22.2" customHeight="1" x14ac:dyDescent="0.25">
      <c r="A47" s="96"/>
      <c r="B47" s="17" t="str">
        <f>'Start here'!B18</f>
        <v>enter cut name</v>
      </c>
      <c r="C47" s="147">
        <v>0</v>
      </c>
      <c r="D47" s="153">
        <f>'Start here'!C18*'Channel 6'!C47</f>
        <v>0</v>
      </c>
      <c r="E47" s="18" t="str">
        <f t="shared" si="0"/>
        <v/>
      </c>
      <c r="F47" s="219" t="str">
        <f>IF(D47=0,"",(E47/'Start here'!C32))</f>
        <v/>
      </c>
    </row>
    <row r="48" spans="1:12" s="17" customFormat="1" ht="22.2" customHeight="1" x14ac:dyDescent="0.25">
      <c r="A48" s="96"/>
      <c r="B48" s="17" t="str">
        <f>'Start here'!B19</f>
        <v>enter cut name</v>
      </c>
      <c r="C48" s="147">
        <v>0</v>
      </c>
      <c r="D48" s="153">
        <f>'Start here'!C19*'Channel 6'!C48</f>
        <v>0</v>
      </c>
      <c r="E48" s="18" t="str">
        <f t="shared" si="0"/>
        <v/>
      </c>
      <c r="F48" s="219" t="str">
        <f>IF(D48=0,"",(E48/'Start here'!C32))</f>
        <v/>
      </c>
    </row>
    <row r="49" spans="1:10" s="17" customFormat="1" ht="22.2" customHeight="1" x14ac:dyDescent="0.25">
      <c r="A49" s="96"/>
      <c r="B49" s="17" t="str">
        <f>'Start here'!B20</f>
        <v>enter cut name</v>
      </c>
      <c r="C49" s="147">
        <v>0</v>
      </c>
      <c r="D49" s="153">
        <f>'Start here'!C20*'Channel 6'!C49</f>
        <v>0</v>
      </c>
      <c r="E49" s="18" t="str">
        <f t="shared" si="0"/>
        <v/>
      </c>
      <c r="F49" s="219" t="str">
        <f>IF(D49=0,"",(E49/'Start here'!C32))</f>
        <v/>
      </c>
    </row>
    <row r="50" spans="1:10" s="17" customFormat="1" ht="22.2" customHeight="1" x14ac:dyDescent="0.25">
      <c r="A50" s="96"/>
      <c r="B50" s="17" t="str">
        <f>'Start here'!B21</f>
        <v>enter cut name</v>
      </c>
      <c r="C50" s="147">
        <v>0</v>
      </c>
      <c r="D50" s="153">
        <f>'Start here'!C21*'Channel 6'!C50</f>
        <v>0</v>
      </c>
      <c r="E50" s="18" t="str">
        <f t="shared" si="0"/>
        <v/>
      </c>
      <c r="F50" s="219" t="str">
        <f>IF(D50=0,"",(E50/'Start here'!C32))</f>
        <v/>
      </c>
    </row>
    <row r="51" spans="1:10" s="17" customFormat="1" ht="22.2" customHeight="1" x14ac:dyDescent="0.25">
      <c r="A51" s="96"/>
      <c r="B51" s="17" t="str">
        <f>'Start here'!B22</f>
        <v>enter cut name</v>
      </c>
      <c r="C51" s="147">
        <v>0</v>
      </c>
      <c r="D51" s="153">
        <f>'Start here'!C22*'Channel 6'!C51</f>
        <v>0</v>
      </c>
      <c r="E51" s="18" t="str">
        <f t="shared" si="0"/>
        <v/>
      </c>
      <c r="F51" s="219" t="str">
        <f>IF(D51=0,"",(E51/'Start here'!C32))</f>
        <v/>
      </c>
    </row>
    <row r="52" spans="1:10" s="17" customFormat="1" ht="22.2" customHeight="1" x14ac:dyDescent="0.25">
      <c r="A52" s="96"/>
      <c r="B52" s="17" t="str">
        <f>'Start here'!B23</f>
        <v>enter cut name</v>
      </c>
      <c r="C52" s="147">
        <v>0</v>
      </c>
      <c r="D52" s="153">
        <f>'Start here'!C23*'Channel 6'!C52</f>
        <v>0</v>
      </c>
      <c r="E52" s="18" t="str">
        <f t="shared" si="0"/>
        <v/>
      </c>
      <c r="F52" s="219" t="str">
        <f>IF(D52=0,"",(E52/'Start here'!C32))</f>
        <v/>
      </c>
    </row>
    <row r="53" spans="1:10" s="17" customFormat="1" ht="22.2" customHeight="1" x14ac:dyDescent="0.25">
      <c r="A53" s="96"/>
      <c r="B53" s="17" t="str">
        <f>'Start here'!B24</f>
        <v>enter cut name</v>
      </c>
      <c r="C53" s="147">
        <v>0</v>
      </c>
      <c r="D53" s="153">
        <f>'Start here'!C24*'Channel 6'!C53</f>
        <v>0</v>
      </c>
      <c r="E53" s="18" t="str">
        <f t="shared" si="0"/>
        <v/>
      </c>
      <c r="F53" s="219" t="str">
        <f>IF(D53=0,"",(E53/'Start here'!C32))</f>
        <v/>
      </c>
    </row>
    <row r="54" spans="1:10" s="17" customFormat="1" ht="22.2" customHeight="1" x14ac:dyDescent="0.25">
      <c r="A54" s="96"/>
      <c r="B54" s="17" t="str">
        <f>'Start here'!B25</f>
        <v>enter cut name</v>
      </c>
      <c r="C54" s="147">
        <v>0</v>
      </c>
      <c r="D54" s="153">
        <f>'Start here'!C25*'Channel 6'!C54</f>
        <v>0</v>
      </c>
      <c r="E54" s="18" t="str">
        <f t="shared" si="0"/>
        <v/>
      </c>
      <c r="F54" s="219" t="str">
        <f>IF(D54=0,"",(E54/'Start here'!C32))</f>
        <v/>
      </c>
    </row>
    <row r="55" spans="1:10" s="17" customFormat="1" ht="22.2" customHeight="1" x14ac:dyDescent="0.25">
      <c r="A55" s="96"/>
      <c r="B55" s="17" t="str">
        <f>'Start here'!B26</f>
        <v>enter cut name</v>
      </c>
      <c r="C55" s="147">
        <v>0</v>
      </c>
      <c r="D55" s="153">
        <f>'Start here'!C26*'Channel 6'!C55</f>
        <v>0</v>
      </c>
      <c r="E55" s="18" t="str">
        <f t="shared" si="0"/>
        <v/>
      </c>
      <c r="F55" s="219" t="str">
        <f>IF(D55=0,"",(E55/'Start here'!C32))</f>
        <v/>
      </c>
    </row>
    <row r="56" spans="1:10" s="17" customFormat="1" ht="22.2" customHeight="1" x14ac:dyDescent="0.25">
      <c r="A56" s="96"/>
      <c r="B56" s="17" t="str">
        <f>'Start here'!B27</f>
        <v>enter cut name</v>
      </c>
      <c r="C56" s="147">
        <v>0</v>
      </c>
      <c r="D56" s="153">
        <f>'Start here'!C27*'Channel 6'!C56</f>
        <v>0</v>
      </c>
      <c r="E56" s="18" t="str">
        <f t="shared" si="0"/>
        <v/>
      </c>
      <c r="F56" s="219" t="str">
        <f>IF(D56=0,"",(E56/'Start here'!C32))</f>
        <v/>
      </c>
    </row>
    <row r="57" spans="1:10" s="17" customFormat="1" ht="22.2" customHeight="1" x14ac:dyDescent="0.25">
      <c r="A57" s="96"/>
      <c r="B57" s="17" t="str">
        <f>'Start here'!B28</f>
        <v>enter cut name</v>
      </c>
      <c r="C57" s="147">
        <v>0</v>
      </c>
      <c r="D57" s="153">
        <f>'Start here'!C28*'Channel 6'!C57</f>
        <v>0</v>
      </c>
      <c r="E57" s="18" t="str">
        <f t="shared" si="0"/>
        <v/>
      </c>
      <c r="F57" s="219" t="str">
        <f>IF(D57=0,"",(E57/'Start here'!C32))</f>
        <v/>
      </c>
    </row>
    <row r="58" spans="1:10" s="17" customFormat="1" ht="22.2" customHeight="1" x14ac:dyDescent="0.25">
      <c r="A58" s="96"/>
      <c r="B58" s="17" t="str">
        <f>'Start here'!B29</f>
        <v>enter cut name</v>
      </c>
      <c r="C58" s="147">
        <v>0</v>
      </c>
      <c r="D58" s="153">
        <f>'Start here'!C29*'Channel 6'!C58</f>
        <v>0</v>
      </c>
      <c r="E58" s="18" t="str">
        <f t="shared" si="0"/>
        <v/>
      </c>
      <c r="F58" s="219" t="str">
        <f>IF(D58=0,"",(E58/'Start here'!C32))</f>
        <v/>
      </c>
    </row>
    <row r="59" spans="1:10" s="17" customFormat="1" ht="22.2" customHeight="1" x14ac:dyDescent="0.25">
      <c r="A59" s="96"/>
      <c r="B59" s="17" t="str">
        <f>'Start here'!B30</f>
        <v>enter cut name</v>
      </c>
      <c r="C59" s="147">
        <v>0</v>
      </c>
      <c r="D59" s="153">
        <f>'Start here'!C30*'Channel 6'!C59</f>
        <v>0</v>
      </c>
      <c r="E59" s="18" t="str">
        <f t="shared" si="0"/>
        <v/>
      </c>
      <c r="F59" s="219" t="str">
        <f>IF(D59=0,"",(E59/'Start here'!C32))</f>
        <v/>
      </c>
      <c r="H59" s="75"/>
      <c r="I59" s="75"/>
    </row>
    <row r="60" spans="1:10" s="17" customFormat="1" ht="22.2" customHeight="1" x14ac:dyDescent="0.25">
      <c r="A60" s="96"/>
      <c r="B60" s="17" t="str">
        <f>'Start here'!B31</f>
        <v>enter cut name</v>
      </c>
      <c r="C60" s="147">
        <v>0</v>
      </c>
      <c r="D60" s="153">
        <f>'Start here'!C31*'Channel 6'!C60</f>
        <v>0</v>
      </c>
      <c r="E60" s="198" t="str">
        <f t="shared" si="0"/>
        <v/>
      </c>
      <c r="F60" s="135" t="str">
        <f>IF(D60=0,"",(E60/'Start here'!C32))</f>
        <v/>
      </c>
      <c r="H60" s="75"/>
      <c r="I60" s="75"/>
    </row>
    <row r="61" spans="1:10" s="17" customFormat="1" ht="22.2" customHeight="1" x14ac:dyDescent="0.3">
      <c r="A61" s="96"/>
      <c r="B61" s="21" t="s">
        <v>28</v>
      </c>
      <c r="D61" s="42">
        <f>SUM(D38:D60)</f>
        <v>0</v>
      </c>
      <c r="E61" s="22">
        <f>SUM(E38:E60)</f>
        <v>0</v>
      </c>
      <c r="F61" s="20">
        <f>SUM(F38:F60)</f>
        <v>0</v>
      </c>
      <c r="H61" s="75"/>
      <c r="I61" s="75"/>
    </row>
    <row r="62" spans="1:10" s="17" customFormat="1" ht="22.2" customHeight="1" x14ac:dyDescent="0.3">
      <c r="A62" s="96"/>
      <c r="B62" s="21" t="s">
        <v>61</v>
      </c>
      <c r="C62" s="22"/>
      <c r="D62" s="18"/>
      <c r="E62" s="20"/>
      <c r="G62" s="42"/>
      <c r="H62" s="75"/>
      <c r="I62" s="75"/>
      <c r="J62" s="75"/>
    </row>
    <row r="63" spans="1:10" s="17" customFormat="1" ht="42.6" customHeight="1" x14ac:dyDescent="0.3">
      <c r="A63" s="96"/>
      <c r="B63" s="21"/>
      <c r="C63" s="22"/>
      <c r="E63" s="18"/>
      <c r="F63" s="162" t="s">
        <v>85</v>
      </c>
      <c r="G63" s="162" t="s">
        <v>210</v>
      </c>
    </row>
    <row r="64" spans="1:10" s="17" customFormat="1" ht="35.4" customHeight="1" x14ac:dyDescent="0.25">
      <c r="A64" s="96"/>
      <c r="B64" s="45"/>
      <c r="C64" s="46"/>
      <c r="D64" s="28"/>
      <c r="E64" s="47" t="s">
        <v>140</v>
      </c>
      <c r="F64" s="161" t="e">
        <f>D61/E61</f>
        <v>#DIV/0!</v>
      </c>
      <c r="G64" s="161" t="e">
        <f>F64*I64</f>
        <v>#DIV/0!</v>
      </c>
      <c r="H64" s="18" t="s">
        <v>212</v>
      </c>
      <c r="I64" s="225" t="e">
        <f>'Start here'!D37</f>
        <v>#DIV/0!</v>
      </c>
      <c r="J64" s="17" t="s">
        <v>211</v>
      </c>
    </row>
    <row r="65" spans="1:12" s="17" customFormat="1" ht="11.4" customHeight="1" x14ac:dyDescent="0.3">
      <c r="A65" s="96"/>
      <c r="C65" s="18"/>
      <c r="D65" s="18"/>
      <c r="E65" s="18"/>
      <c r="F65" s="55"/>
    </row>
    <row r="66" spans="1:12" customFormat="1" ht="45" customHeight="1" x14ac:dyDescent="0.3">
      <c r="A66" s="66"/>
      <c r="B66" s="223" t="s">
        <v>209</v>
      </c>
      <c r="C66" s="109"/>
      <c r="D66" s="110"/>
      <c r="E66" s="111"/>
      <c r="F66" s="111"/>
      <c r="G66" s="112"/>
      <c r="H66" s="113"/>
      <c r="I66" s="114"/>
      <c r="J66" s="114"/>
      <c r="K66" s="89"/>
      <c r="L66" s="89"/>
    </row>
    <row r="67" spans="1:12" ht="22.8" customHeight="1" x14ac:dyDescent="0.3">
      <c r="B67" s="73" t="s">
        <v>61</v>
      </c>
      <c r="C67" s="74" t="s">
        <v>45</v>
      </c>
      <c r="D67" s="5"/>
      <c r="E67" s="5"/>
      <c r="F67" s="5"/>
      <c r="G67" s="5"/>
      <c r="H67" s="38"/>
      <c r="I67" s="38"/>
      <c r="J67" s="38"/>
    </row>
    <row r="68" spans="1:12" ht="23.25" customHeight="1" x14ac:dyDescent="0.3">
      <c r="C68" s="7" t="s">
        <v>87</v>
      </c>
      <c r="D68" s="2" t="s">
        <v>96</v>
      </c>
    </row>
    <row r="69" spans="1:12" ht="22.2" customHeight="1" x14ac:dyDescent="0.3">
      <c r="B69" s="7" t="s">
        <v>3</v>
      </c>
      <c r="C69" s="8">
        <v>0</v>
      </c>
      <c r="D69" s="2" t="s">
        <v>97</v>
      </c>
    </row>
    <row r="70" spans="1:12" ht="22.2" customHeight="1" x14ac:dyDescent="0.3">
      <c r="B70" s="7" t="s">
        <v>4</v>
      </c>
      <c r="C70" s="8">
        <v>0</v>
      </c>
      <c r="D70" s="2" t="s">
        <v>98</v>
      </c>
    </row>
    <row r="71" spans="1:12" ht="22.2" customHeight="1" x14ac:dyDescent="0.3">
      <c r="B71" s="7" t="s">
        <v>5</v>
      </c>
      <c r="C71" s="9">
        <f>SUM(C69:C70)</f>
        <v>0</v>
      </c>
      <c r="E71" s="163" t="s">
        <v>6</v>
      </c>
    </row>
    <row r="72" spans="1:12" ht="22.2" customHeight="1" x14ac:dyDescent="0.25"/>
    <row r="73" spans="1:12" ht="22.8" customHeight="1" x14ac:dyDescent="0.3">
      <c r="B73" s="73" t="s">
        <v>62</v>
      </c>
      <c r="C73" s="74" t="s">
        <v>144</v>
      </c>
      <c r="D73" s="5"/>
      <c r="E73" s="5"/>
      <c r="F73" s="5"/>
      <c r="G73" s="38"/>
      <c r="H73" s="38"/>
      <c r="I73" s="38"/>
      <c r="J73" s="38"/>
    </row>
    <row r="74" spans="1:12" ht="24.6" customHeight="1" x14ac:dyDescent="0.3">
      <c r="B74" s="97" t="s">
        <v>8</v>
      </c>
      <c r="C74" s="97" t="s">
        <v>87</v>
      </c>
      <c r="D74" s="97" t="s">
        <v>9</v>
      </c>
    </row>
    <row r="75" spans="1:12" ht="30" customHeight="1" x14ac:dyDescent="0.3">
      <c r="B75" s="7" t="s">
        <v>10</v>
      </c>
      <c r="C75" s="10">
        <f>C71</f>
        <v>0</v>
      </c>
      <c r="D75" s="10">
        <f>C75*'Start here'!C5</f>
        <v>0</v>
      </c>
    </row>
    <row r="76" spans="1:12" ht="24" customHeight="1" x14ac:dyDescent="0.3">
      <c r="B76" s="95" t="s">
        <v>11</v>
      </c>
      <c r="C76" s="10" t="e">
        <f>D76/'Start here'!C5</f>
        <v>#DIV/0!</v>
      </c>
      <c r="D76" s="8">
        <v>0</v>
      </c>
      <c r="E76" s="2" t="s">
        <v>91</v>
      </c>
    </row>
    <row r="77" spans="1:12" ht="24" customHeight="1" x14ac:dyDescent="0.3">
      <c r="B77" s="95" t="s">
        <v>12</v>
      </c>
      <c r="C77" s="10" t="e">
        <f>D77/'Start here'!C5</f>
        <v>#DIV/0!</v>
      </c>
      <c r="D77" s="8">
        <v>0</v>
      </c>
      <c r="E77" s="2" t="s">
        <v>13</v>
      </c>
    </row>
    <row r="78" spans="1:12" ht="24" customHeight="1" x14ac:dyDescent="0.3">
      <c r="B78" s="95" t="s">
        <v>14</v>
      </c>
      <c r="C78" s="8">
        <v>0</v>
      </c>
      <c r="D78" s="10">
        <f>C78*'Start here'!C5</f>
        <v>0</v>
      </c>
      <c r="E78" s="2" t="s">
        <v>15</v>
      </c>
    </row>
    <row r="79" spans="1:12" ht="24" customHeight="1" x14ac:dyDescent="0.3">
      <c r="B79" s="95" t="s">
        <v>100</v>
      </c>
      <c r="C79" s="10" t="e">
        <f>D79/'Start here'!C5</f>
        <v>#DIV/0!</v>
      </c>
      <c r="D79" s="8">
        <v>0</v>
      </c>
      <c r="E79" s="2" t="s">
        <v>101</v>
      </c>
    </row>
    <row r="80" spans="1:12" ht="24" customHeight="1" x14ac:dyDescent="0.3">
      <c r="B80" s="7" t="s">
        <v>5</v>
      </c>
      <c r="C80" s="9" t="e">
        <f>SUM(C75:C79)</f>
        <v>#DIV/0!</v>
      </c>
      <c r="D80" s="9">
        <f>SUM(D75:D79)</f>
        <v>0</v>
      </c>
    </row>
    <row r="81" spans="1:10" ht="24" customHeight="1" x14ac:dyDescent="0.25"/>
    <row r="82" spans="1:10" ht="22.8" customHeight="1" x14ac:dyDescent="0.3">
      <c r="B82" s="73" t="s">
        <v>63</v>
      </c>
      <c r="C82" s="74" t="s">
        <v>65</v>
      </c>
      <c r="D82" s="6"/>
      <c r="E82" s="6"/>
      <c r="F82" s="40"/>
      <c r="G82" s="40"/>
      <c r="H82" s="40"/>
      <c r="I82" s="96"/>
      <c r="J82" s="96"/>
    </row>
    <row r="83" spans="1:10" s="17" customFormat="1" ht="27.75" customHeight="1" x14ac:dyDescent="0.3">
      <c r="A83" s="96"/>
      <c r="E83" s="80" t="s">
        <v>87</v>
      </c>
      <c r="F83" s="63" t="s">
        <v>88</v>
      </c>
      <c r="I83" s="238"/>
      <c r="J83" s="238"/>
    </row>
    <row r="84" spans="1:10" s="17" customFormat="1" ht="25.2" customHeight="1" x14ac:dyDescent="0.3">
      <c r="A84" s="96"/>
      <c r="B84" s="83" t="s">
        <v>51</v>
      </c>
      <c r="C84" s="81"/>
      <c r="D84" s="81"/>
      <c r="E84" s="49" t="e">
        <f>C80</f>
        <v>#DIV/0!</v>
      </c>
      <c r="F84" s="226" t="e">
        <f>E84*'Start here'!C5</f>
        <v>#DIV/0!</v>
      </c>
      <c r="G84" s="24"/>
      <c r="H84" s="25"/>
      <c r="I84" s="44"/>
      <c r="J84" s="25"/>
    </row>
    <row r="85" spans="1:10" s="17" customFormat="1" ht="7.2" customHeight="1" x14ac:dyDescent="0.3">
      <c r="A85" s="96"/>
      <c r="B85" s="82"/>
      <c r="C85" s="82"/>
      <c r="D85" s="82"/>
      <c r="E85" s="54"/>
      <c r="F85" s="98"/>
      <c r="G85" s="24"/>
      <c r="H85" s="25"/>
      <c r="I85" s="44"/>
      <c r="J85" s="25"/>
    </row>
    <row r="86" spans="1:10" s="17" customFormat="1" ht="34.799999999999997" customHeight="1" x14ac:dyDescent="0.3">
      <c r="A86" s="96"/>
      <c r="B86" s="81"/>
      <c r="C86" s="83" t="s">
        <v>102</v>
      </c>
      <c r="D86" s="83" t="s">
        <v>58</v>
      </c>
      <c r="E86" s="229"/>
      <c r="F86" s="229"/>
      <c r="G86" s="24"/>
      <c r="H86" s="25"/>
      <c r="I86" s="24"/>
      <c r="J86" s="25"/>
    </row>
    <row r="87" spans="1:10" s="17" customFormat="1" ht="37.200000000000003" customHeight="1" x14ac:dyDescent="0.3">
      <c r="A87" s="96"/>
      <c r="B87" s="83" t="s">
        <v>52</v>
      </c>
      <c r="C87" s="18">
        <f>C28</f>
        <v>0</v>
      </c>
      <c r="D87" s="131">
        <v>8.5</v>
      </c>
      <c r="E87" s="49" t="e">
        <f>((C87/60)*D87)/'Start here'!C5</f>
        <v>#DIV/0!</v>
      </c>
      <c r="F87" s="49">
        <f>(C87/60)*D87</f>
        <v>0</v>
      </c>
      <c r="G87" s="17" t="s">
        <v>103</v>
      </c>
      <c r="H87" s="25"/>
    </row>
    <row r="88" spans="1:10" s="17" customFormat="1" ht="6.6" customHeight="1" x14ac:dyDescent="0.3">
      <c r="A88" s="96"/>
      <c r="B88" s="51"/>
      <c r="C88" s="52"/>
      <c r="D88" s="53"/>
      <c r="E88" s="54"/>
      <c r="F88" s="99"/>
      <c r="G88" s="24"/>
      <c r="H88" s="25"/>
    </row>
    <row r="89" spans="1:10" s="17" customFormat="1" ht="31.2" customHeight="1" x14ac:dyDescent="0.3">
      <c r="A89" s="96"/>
      <c r="C89" s="83" t="s">
        <v>56</v>
      </c>
      <c r="D89" s="83" t="s">
        <v>57</v>
      </c>
      <c r="E89" s="49"/>
      <c r="F89" s="100"/>
      <c r="G89" s="24"/>
      <c r="H89" s="25"/>
    </row>
    <row r="90" spans="1:10" s="17" customFormat="1" ht="30.6" customHeight="1" x14ac:dyDescent="0.3">
      <c r="A90" s="96"/>
      <c r="B90" s="83" t="s">
        <v>53</v>
      </c>
      <c r="C90" s="102">
        <f>G28</f>
        <v>0</v>
      </c>
      <c r="D90" s="132">
        <v>0.55500000000000005</v>
      </c>
      <c r="E90" s="49" t="e">
        <f>(C90*D90)/'Start here'!C5</f>
        <v>#DIV/0!</v>
      </c>
      <c r="F90" s="49">
        <f>C90*D90</f>
        <v>0</v>
      </c>
      <c r="G90" s="50" t="s">
        <v>104</v>
      </c>
      <c r="H90" s="25"/>
    </row>
    <row r="91" spans="1:10" s="17" customFormat="1" ht="9.6" customHeight="1" x14ac:dyDescent="0.3">
      <c r="A91" s="96"/>
      <c r="B91" s="51"/>
      <c r="C91" s="51"/>
      <c r="D91" s="51"/>
      <c r="E91" s="54"/>
      <c r="F91" s="99"/>
      <c r="G91" s="24"/>
      <c r="H91" s="25"/>
    </row>
    <row r="92" spans="1:10" s="17" customFormat="1" ht="27" customHeight="1" x14ac:dyDescent="0.3">
      <c r="A92" s="96"/>
      <c r="B92" s="84" t="s">
        <v>55</v>
      </c>
      <c r="C92" s="133">
        <v>0</v>
      </c>
      <c r="E92" s="85" t="e">
        <f>C92/'Start here'!C5</f>
        <v>#DIV/0!</v>
      </c>
      <c r="F92" s="230">
        <f>C92</f>
        <v>0</v>
      </c>
      <c r="G92" s="50" t="s">
        <v>64</v>
      </c>
      <c r="H92" s="25"/>
    </row>
    <row r="93" spans="1:10" s="17" customFormat="1" ht="27" customHeight="1" x14ac:dyDescent="0.3">
      <c r="A93" s="96"/>
      <c r="B93" s="86"/>
      <c r="C93" s="87"/>
      <c r="D93" s="88" t="s">
        <v>213</v>
      </c>
      <c r="E93" s="228" t="e">
        <f>SUM(E85:E92)</f>
        <v>#DIV/0!</v>
      </c>
      <c r="F93" s="228">
        <f>SUM(F85:F92)</f>
        <v>0</v>
      </c>
      <c r="G93" s="24"/>
      <c r="H93" s="25"/>
    </row>
    <row r="94" spans="1:10" s="17" customFormat="1" ht="27" customHeight="1" x14ac:dyDescent="0.3">
      <c r="A94" s="96"/>
      <c r="B94" s="86"/>
      <c r="C94" s="87"/>
      <c r="D94" s="227"/>
      <c r="E94" s="107"/>
      <c r="F94" s="107"/>
      <c r="G94" s="24"/>
      <c r="H94" s="25"/>
    </row>
    <row r="95" spans="1:10" s="17" customFormat="1" ht="27" customHeight="1" x14ac:dyDescent="0.3">
      <c r="A95" s="96"/>
      <c r="B95" s="84" t="s">
        <v>54</v>
      </c>
      <c r="C95" s="43">
        <v>0.2</v>
      </c>
      <c r="D95" s="231" t="s">
        <v>214</v>
      </c>
      <c r="E95" s="232" t="e">
        <f>(E93*C95)+E93</f>
        <v>#DIV/0!</v>
      </c>
      <c r="F95" s="232" t="e">
        <f>E95*'Start here'!C36</f>
        <v>#DIV/0!</v>
      </c>
      <c r="G95" s="24"/>
      <c r="H95" s="25"/>
    </row>
    <row r="96" spans="1:10" ht="21" customHeight="1" x14ac:dyDescent="0.25">
      <c r="B96" s="2"/>
      <c r="C96" s="13"/>
      <c r="D96" s="14"/>
      <c r="E96" s="2"/>
    </row>
    <row r="97" spans="1:10" ht="18.75" customHeight="1" x14ac:dyDescent="0.3">
      <c r="B97" s="73" t="s">
        <v>141</v>
      </c>
      <c r="C97" s="74" t="s">
        <v>29</v>
      </c>
      <c r="D97" s="5"/>
      <c r="E97" s="6"/>
      <c r="F97" s="40"/>
      <c r="G97" s="40"/>
      <c r="H97" s="40"/>
      <c r="I97" s="103"/>
      <c r="J97" s="96"/>
    </row>
    <row r="98" spans="1:10" s="17" customFormat="1" ht="33.6" customHeight="1" x14ac:dyDescent="0.3">
      <c r="A98" s="96"/>
      <c r="C98" s="104" t="s">
        <v>66</v>
      </c>
      <c r="D98" s="104" t="s">
        <v>145</v>
      </c>
      <c r="E98" s="80" t="s">
        <v>146</v>
      </c>
      <c r="F98" s="105" t="s">
        <v>30</v>
      </c>
    </row>
    <row r="99" spans="1:10" s="17" customFormat="1" ht="20.399999999999999" customHeight="1" x14ac:dyDescent="0.25">
      <c r="A99" s="96"/>
      <c r="B99" s="17" t="str">
        <f>'Start here'!B9</f>
        <v>enter cut name</v>
      </c>
      <c r="C99" s="199">
        <f>'Start here'!C9</f>
        <v>0</v>
      </c>
      <c r="D99" s="164">
        <f t="shared" ref="D99:D121" si="1">C38</f>
        <v>0</v>
      </c>
      <c r="E99" s="165">
        <v>0</v>
      </c>
      <c r="F99" s="76">
        <f>C99*E99</f>
        <v>0</v>
      </c>
    </row>
    <row r="100" spans="1:10" s="17" customFormat="1" ht="20.399999999999999" customHeight="1" x14ac:dyDescent="0.25">
      <c r="A100" s="96"/>
      <c r="B100" s="17" t="str">
        <f>'Start here'!B10</f>
        <v>enter cut name</v>
      </c>
      <c r="C100" s="199">
        <f>'Start here'!C10</f>
        <v>0</v>
      </c>
      <c r="D100" s="164">
        <f t="shared" si="1"/>
        <v>0</v>
      </c>
      <c r="E100" s="165">
        <v>0</v>
      </c>
      <c r="F100" s="76">
        <f t="shared" ref="F100:F121" si="2">C100*E100</f>
        <v>0</v>
      </c>
    </row>
    <row r="101" spans="1:10" s="17" customFormat="1" ht="20.399999999999999" customHeight="1" x14ac:dyDescent="0.25">
      <c r="A101" s="96"/>
      <c r="B101" s="17" t="str">
        <f>'Start here'!B11</f>
        <v>enter cut name</v>
      </c>
      <c r="C101" s="199">
        <f>'Start here'!C11</f>
        <v>0</v>
      </c>
      <c r="D101" s="164">
        <f t="shared" si="1"/>
        <v>0</v>
      </c>
      <c r="E101" s="165">
        <v>0</v>
      </c>
      <c r="F101" s="76">
        <f t="shared" si="2"/>
        <v>0</v>
      </c>
    </row>
    <row r="102" spans="1:10" s="17" customFormat="1" ht="20.399999999999999" customHeight="1" x14ac:dyDescent="0.25">
      <c r="A102" s="96"/>
      <c r="B102" s="17" t="str">
        <f>'Start here'!B12</f>
        <v>enter cut name</v>
      </c>
      <c r="C102" s="199">
        <f>'Start here'!C12</f>
        <v>0</v>
      </c>
      <c r="D102" s="164">
        <f t="shared" si="1"/>
        <v>0</v>
      </c>
      <c r="E102" s="165">
        <v>0</v>
      </c>
      <c r="F102" s="76">
        <f t="shared" si="2"/>
        <v>0</v>
      </c>
    </row>
    <row r="103" spans="1:10" s="17" customFormat="1" ht="20.399999999999999" customHeight="1" x14ac:dyDescent="0.25">
      <c r="A103" s="96"/>
      <c r="B103" s="17" t="str">
        <f>'Start here'!B13</f>
        <v>enter cut name</v>
      </c>
      <c r="C103" s="199">
        <f>'Start here'!C13</f>
        <v>0</v>
      </c>
      <c r="D103" s="164">
        <f t="shared" si="1"/>
        <v>0</v>
      </c>
      <c r="E103" s="165">
        <v>0</v>
      </c>
      <c r="F103" s="76">
        <f t="shared" si="2"/>
        <v>0</v>
      </c>
    </row>
    <row r="104" spans="1:10" s="17" customFormat="1" ht="20.399999999999999" customHeight="1" x14ac:dyDescent="0.25">
      <c r="A104" s="96"/>
      <c r="B104" s="17" t="str">
        <f>'Start here'!B14</f>
        <v>enter cut name</v>
      </c>
      <c r="C104" s="199">
        <f>'Start here'!C14</f>
        <v>0</v>
      </c>
      <c r="D104" s="164">
        <f t="shared" si="1"/>
        <v>0</v>
      </c>
      <c r="E104" s="165">
        <v>0</v>
      </c>
      <c r="F104" s="76">
        <f t="shared" si="2"/>
        <v>0</v>
      </c>
    </row>
    <row r="105" spans="1:10" s="17" customFormat="1" ht="20.399999999999999" customHeight="1" x14ac:dyDescent="0.25">
      <c r="A105" s="96"/>
      <c r="B105" s="17" t="str">
        <f>'Start here'!B15</f>
        <v>enter cut name</v>
      </c>
      <c r="C105" s="199">
        <f>'Start here'!C15</f>
        <v>0</v>
      </c>
      <c r="D105" s="164">
        <f t="shared" si="1"/>
        <v>0</v>
      </c>
      <c r="E105" s="165">
        <v>0</v>
      </c>
      <c r="F105" s="76">
        <f t="shared" si="2"/>
        <v>0</v>
      </c>
    </row>
    <row r="106" spans="1:10" s="17" customFormat="1" ht="20.399999999999999" customHeight="1" x14ac:dyDescent="0.25">
      <c r="A106" s="96"/>
      <c r="B106" s="17" t="str">
        <f>'Start here'!B16</f>
        <v>enter cut name</v>
      </c>
      <c r="C106" s="199">
        <f>'Start here'!C16</f>
        <v>0</v>
      </c>
      <c r="D106" s="164">
        <f t="shared" si="1"/>
        <v>0</v>
      </c>
      <c r="E106" s="165">
        <v>0</v>
      </c>
      <c r="F106" s="76">
        <f t="shared" si="2"/>
        <v>0</v>
      </c>
    </row>
    <row r="107" spans="1:10" s="17" customFormat="1" ht="20.399999999999999" customHeight="1" x14ac:dyDescent="0.25">
      <c r="A107" s="96"/>
      <c r="B107" s="17" t="str">
        <f>'Start here'!B17</f>
        <v>enter cut name</v>
      </c>
      <c r="C107" s="199">
        <f>'Start here'!C17</f>
        <v>0</v>
      </c>
      <c r="D107" s="164">
        <f t="shared" si="1"/>
        <v>0</v>
      </c>
      <c r="E107" s="165">
        <v>0</v>
      </c>
      <c r="F107" s="76">
        <f t="shared" si="2"/>
        <v>0</v>
      </c>
    </row>
    <row r="108" spans="1:10" s="17" customFormat="1" ht="20.399999999999999" customHeight="1" x14ac:dyDescent="0.25">
      <c r="A108" s="96"/>
      <c r="B108" s="17" t="str">
        <f>'Start here'!B18</f>
        <v>enter cut name</v>
      </c>
      <c r="C108" s="199">
        <f>'Start here'!C18</f>
        <v>0</v>
      </c>
      <c r="D108" s="164">
        <f t="shared" si="1"/>
        <v>0</v>
      </c>
      <c r="E108" s="165">
        <v>0</v>
      </c>
      <c r="F108" s="76">
        <f t="shared" si="2"/>
        <v>0</v>
      </c>
    </row>
    <row r="109" spans="1:10" s="17" customFormat="1" ht="20.399999999999999" customHeight="1" x14ac:dyDescent="0.25">
      <c r="A109" s="96"/>
      <c r="B109" s="17" t="str">
        <f>'Start here'!B19</f>
        <v>enter cut name</v>
      </c>
      <c r="C109" s="199">
        <f>'Start here'!C19</f>
        <v>0</v>
      </c>
      <c r="D109" s="164">
        <f t="shared" si="1"/>
        <v>0</v>
      </c>
      <c r="E109" s="165">
        <v>0</v>
      </c>
      <c r="F109" s="76">
        <f t="shared" si="2"/>
        <v>0</v>
      </c>
    </row>
    <row r="110" spans="1:10" s="17" customFormat="1" ht="20.399999999999999" customHeight="1" x14ac:dyDescent="0.25">
      <c r="A110" s="96"/>
      <c r="B110" s="17" t="str">
        <f>'Start here'!B20</f>
        <v>enter cut name</v>
      </c>
      <c r="C110" s="199">
        <f>'Start here'!C20</f>
        <v>0</v>
      </c>
      <c r="D110" s="164">
        <f t="shared" si="1"/>
        <v>0</v>
      </c>
      <c r="E110" s="165">
        <v>0</v>
      </c>
      <c r="F110" s="76">
        <f t="shared" si="2"/>
        <v>0</v>
      </c>
    </row>
    <row r="111" spans="1:10" s="17" customFormat="1" ht="20.399999999999999" customHeight="1" x14ac:dyDescent="0.25">
      <c r="A111" s="96"/>
      <c r="B111" s="17" t="str">
        <f>'Start here'!B21</f>
        <v>enter cut name</v>
      </c>
      <c r="C111" s="199">
        <f>'Start here'!C21</f>
        <v>0</v>
      </c>
      <c r="D111" s="164">
        <f t="shared" si="1"/>
        <v>0</v>
      </c>
      <c r="E111" s="165">
        <v>0</v>
      </c>
      <c r="F111" s="76">
        <f t="shared" si="2"/>
        <v>0</v>
      </c>
    </row>
    <row r="112" spans="1:10" s="17" customFormat="1" ht="20.399999999999999" customHeight="1" x14ac:dyDescent="0.25">
      <c r="A112" s="96"/>
      <c r="B112" s="17" t="str">
        <f>'Start here'!B22</f>
        <v>enter cut name</v>
      </c>
      <c r="C112" s="199">
        <f>'Start here'!C22</f>
        <v>0</v>
      </c>
      <c r="D112" s="164">
        <f t="shared" si="1"/>
        <v>0</v>
      </c>
      <c r="E112" s="165">
        <v>0</v>
      </c>
      <c r="F112" s="76">
        <f t="shared" si="2"/>
        <v>0</v>
      </c>
    </row>
    <row r="113" spans="1:9" s="17" customFormat="1" ht="20.399999999999999" customHeight="1" x14ac:dyDescent="0.25">
      <c r="A113" s="96"/>
      <c r="B113" s="17" t="str">
        <f>'Start here'!B23</f>
        <v>enter cut name</v>
      </c>
      <c r="C113" s="199">
        <f>'Start here'!C23</f>
        <v>0</v>
      </c>
      <c r="D113" s="164">
        <f t="shared" si="1"/>
        <v>0</v>
      </c>
      <c r="E113" s="165">
        <v>0</v>
      </c>
      <c r="F113" s="76">
        <f t="shared" si="2"/>
        <v>0</v>
      </c>
    </row>
    <row r="114" spans="1:9" s="17" customFormat="1" ht="20.399999999999999" customHeight="1" x14ac:dyDescent="0.25">
      <c r="A114" s="96"/>
      <c r="B114" s="17" t="str">
        <f>'Start here'!B24</f>
        <v>enter cut name</v>
      </c>
      <c r="C114" s="199">
        <f>'Start here'!C24</f>
        <v>0</v>
      </c>
      <c r="D114" s="164">
        <f t="shared" si="1"/>
        <v>0</v>
      </c>
      <c r="E114" s="165">
        <v>0</v>
      </c>
      <c r="F114" s="76">
        <f t="shared" si="2"/>
        <v>0</v>
      </c>
    </row>
    <row r="115" spans="1:9" s="17" customFormat="1" ht="20.399999999999999" customHeight="1" x14ac:dyDescent="0.25">
      <c r="A115" s="96"/>
      <c r="B115" s="17" t="str">
        <f>'Start here'!B25</f>
        <v>enter cut name</v>
      </c>
      <c r="C115" s="199">
        <f>'Start here'!C25</f>
        <v>0</v>
      </c>
      <c r="D115" s="164">
        <f t="shared" si="1"/>
        <v>0</v>
      </c>
      <c r="E115" s="165">
        <v>0</v>
      </c>
      <c r="F115" s="76">
        <f t="shared" si="2"/>
        <v>0</v>
      </c>
    </row>
    <row r="116" spans="1:9" s="17" customFormat="1" ht="20.399999999999999" customHeight="1" x14ac:dyDescent="0.25">
      <c r="A116" s="96"/>
      <c r="B116" s="17" t="str">
        <f>'Start here'!B26</f>
        <v>enter cut name</v>
      </c>
      <c r="C116" s="199">
        <f>'Start here'!C26</f>
        <v>0</v>
      </c>
      <c r="D116" s="164">
        <f t="shared" si="1"/>
        <v>0</v>
      </c>
      <c r="E116" s="165">
        <v>0</v>
      </c>
      <c r="F116" s="76">
        <f t="shared" si="2"/>
        <v>0</v>
      </c>
    </row>
    <row r="117" spans="1:9" s="17" customFormat="1" ht="20.399999999999999" customHeight="1" x14ac:dyDescent="0.25">
      <c r="A117" s="96"/>
      <c r="B117" s="17" t="str">
        <f>'Start here'!B27</f>
        <v>enter cut name</v>
      </c>
      <c r="C117" s="199">
        <f>'Start here'!C27</f>
        <v>0</v>
      </c>
      <c r="D117" s="164">
        <f t="shared" si="1"/>
        <v>0</v>
      </c>
      <c r="E117" s="165">
        <v>0</v>
      </c>
      <c r="F117" s="76">
        <f t="shared" si="2"/>
        <v>0</v>
      </c>
    </row>
    <row r="118" spans="1:9" s="17" customFormat="1" ht="20.399999999999999" customHeight="1" x14ac:dyDescent="0.25">
      <c r="A118" s="96"/>
      <c r="B118" s="17" t="str">
        <f>'Start here'!B28</f>
        <v>enter cut name</v>
      </c>
      <c r="C118" s="199">
        <f>'Start here'!C28</f>
        <v>0</v>
      </c>
      <c r="D118" s="164">
        <f t="shared" si="1"/>
        <v>0</v>
      </c>
      <c r="E118" s="165">
        <v>0</v>
      </c>
      <c r="F118" s="76">
        <f t="shared" si="2"/>
        <v>0</v>
      </c>
    </row>
    <row r="119" spans="1:9" s="17" customFormat="1" ht="20.399999999999999" customHeight="1" x14ac:dyDescent="0.25">
      <c r="A119" s="96"/>
      <c r="B119" s="17" t="str">
        <f>'Start here'!B29</f>
        <v>enter cut name</v>
      </c>
      <c r="C119" s="199">
        <f>'Start here'!C29</f>
        <v>0</v>
      </c>
      <c r="D119" s="164">
        <f t="shared" si="1"/>
        <v>0</v>
      </c>
      <c r="E119" s="165">
        <v>0</v>
      </c>
      <c r="F119" s="76">
        <f t="shared" si="2"/>
        <v>0</v>
      </c>
    </row>
    <row r="120" spans="1:9" s="17" customFormat="1" ht="20.399999999999999" customHeight="1" x14ac:dyDescent="0.25">
      <c r="A120" s="96"/>
      <c r="B120" s="17" t="str">
        <f>'Start here'!B30</f>
        <v>enter cut name</v>
      </c>
      <c r="C120" s="199">
        <f>'Start here'!C30</f>
        <v>0</v>
      </c>
      <c r="D120" s="164">
        <f t="shared" si="1"/>
        <v>0</v>
      </c>
      <c r="E120" s="165">
        <v>0</v>
      </c>
      <c r="F120" s="76">
        <f t="shared" si="2"/>
        <v>0</v>
      </c>
    </row>
    <row r="121" spans="1:9" s="17" customFormat="1" ht="20.399999999999999" customHeight="1" x14ac:dyDescent="0.25">
      <c r="A121" s="96"/>
      <c r="B121" s="17" t="str">
        <f>'Start here'!B31</f>
        <v>enter cut name</v>
      </c>
      <c r="C121" s="199">
        <f>'Start here'!C31</f>
        <v>0</v>
      </c>
      <c r="D121" s="218">
        <f t="shared" si="1"/>
        <v>0</v>
      </c>
      <c r="E121" s="165">
        <v>0</v>
      </c>
      <c r="F121" s="76">
        <f t="shared" si="2"/>
        <v>0</v>
      </c>
    </row>
    <row r="122" spans="1:9" s="17" customFormat="1" ht="20.399999999999999" customHeight="1" x14ac:dyDescent="0.3">
      <c r="A122" s="96"/>
      <c r="B122" s="78" t="s">
        <v>89</v>
      </c>
      <c r="C122" s="217">
        <f>SUM(C99:C121)</f>
        <v>0</v>
      </c>
      <c r="D122" s="215"/>
      <c r="E122" s="42"/>
      <c r="F122" s="77">
        <f>SUM(F99:F117)</f>
        <v>0</v>
      </c>
    </row>
    <row r="123" spans="1:9" s="17" customFormat="1" ht="23.4" customHeight="1" x14ac:dyDescent="0.3">
      <c r="A123" s="96"/>
      <c r="B123" s="18"/>
      <c r="C123" s="26"/>
      <c r="D123" s="216"/>
      <c r="E123" s="170"/>
      <c r="F123" s="18"/>
      <c r="G123" s="18"/>
      <c r="H123" s="18"/>
    </row>
    <row r="124" spans="1:9" s="17" customFormat="1" ht="33" customHeight="1" x14ac:dyDescent="0.3">
      <c r="A124" s="96"/>
      <c r="B124" s="18"/>
      <c r="C124" s="26"/>
      <c r="E124" s="18"/>
      <c r="F124" s="80" t="s">
        <v>85</v>
      </c>
      <c r="G124" s="18"/>
      <c r="H124" s="65" t="s">
        <v>87</v>
      </c>
    </row>
    <row r="125" spans="1:9" s="17" customFormat="1" ht="33" customHeight="1" x14ac:dyDescent="0.3">
      <c r="A125" s="96"/>
      <c r="B125" s="61"/>
      <c r="C125" s="62"/>
      <c r="D125" s="28"/>
      <c r="E125" s="29" t="s">
        <v>147</v>
      </c>
      <c r="F125" s="64" t="e">
        <f>F64</f>
        <v>#DIV/0!</v>
      </c>
      <c r="G125" s="48" t="s">
        <v>86</v>
      </c>
      <c r="H125" s="64" t="e">
        <f>G64</f>
        <v>#DIV/0!</v>
      </c>
    </row>
    <row r="126" spans="1:9" s="17" customFormat="1" ht="33" customHeight="1" x14ac:dyDescent="0.3">
      <c r="A126" s="96"/>
      <c r="B126" s="61"/>
      <c r="C126" s="62"/>
      <c r="D126" s="28"/>
      <c r="E126" s="29" t="s">
        <v>148</v>
      </c>
      <c r="F126" s="64" t="e">
        <f>F122/C122</f>
        <v>#DIV/0!</v>
      </c>
      <c r="G126" s="48" t="s">
        <v>86</v>
      </c>
      <c r="H126" s="64" t="e">
        <f>F122/'Start here'!C5</f>
        <v>#DIV/0!</v>
      </c>
    </row>
    <row r="127" spans="1:9" s="17" customFormat="1" ht="17.399999999999999" customHeight="1" x14ac:dyDescent="0.3">
      <c r="A127" s="96"/>
      <c r="B127" s="167"/>
      <c r="C127" s="168"/>
      <c r="D127" s="160"/>
      <c r="E127" s="169"/>
      <c r="F127" s="166"/>
      <c r="G127" s="143"/>
      <c r="H127" s="166"/>
      <c r="I127" s="44"/>
    </row>
    <row r="128" spans="1:9" s="17" customFormat="1" ht="21.6" customHeight="1" x14ac:dyDescent="0.3">
      <c r="A128" s="96"/>
      <c r="B128" s="170"/>
      <c r="C128" s="26"/>
      <c r="D128" s="75"/>
      <c r="E128" s="171"/>
      <c r="F128" s="172" t="s">
        <v>149</v>
      </c>
      <c r="G128" s="173" t="s">
        <v>150</v>
      </c>
      <c r="H128" s="172" t="s">
        <v>151</v>
      </c>
      <c r="I128" s="44"/>
    </row>
    <row r="129" spans="1:11" s="17" customFormat="1" ht="26.4" customHeight="1" x14ac:dyDescent="0.3">
      <c r="A129" s="96"/>
      <c r="B129" s="27"/>
      <c r="C129" s="28"/>
      <c r="D129" s="28"/>
      <c r="E129" s="29" t="s">
        <v>152</v>
      </c>
      <c r="F129" s="174">
        <f>D61</f>
        <v>0</v>
      </c>
      <c r="G129" s="174">
        <f>F122</f>
        <v>0</v>
      </c>
      <c r="H129" s="175" t="e">
        <f>E95*'Start here'!C5</f>
        <v>#DIV/0!</v>
      </c>
    </row>
    <row r="130" spans="1:11" s="17" customFormat="1" ht="32.4" customHeight="1" x14ac:dyDescent="0.3">
      <c r="A130" s="96"/>
      <c r="C130" s="18"/>
      <c r="D130" s="200"/>
      <c r="E130" s="176"/>
      <c r="F130" s="176"/>
      <c r="G130" s="176" t="s">
        <v>153</v>
      </c>
      <c r="H130" s="201" t="e">
        <f>G129-H129</f>
        <v>#DIV/0!</v>
      </c>
      <c r="I130" s="18"/>
      <c r="K130" s="18"/>
    </row>
    <row r="131" spans="1:11" s="17" customFormat="1" ht="19.8" customHeight="1" x14ac:dyDescent="0.3">
      <c r="A131" s="96"/>
      <c r="B131" s="44"/>
      <c r="C131" s="102"/>
      <c r="D131" s="102"/>
      <c r="G131" s="18" t="s">
        <v>31</v>
      </c>
      <c r="H131" s="30">
        <v>0</v>
      </c>
      <c r="I131" s="23" t="s">
        <v>32</v>
      </c>
      <c r="K131" s="18"/>
    </row>
    <row r="132" spans="1:11" s="17" customFormat="1" ht="17.399999999999999" x14ac:dyDescent="0.3">
      <c r="A132" s="96"/>
      <c r="B132" s="44"/>
      <c r="C132" s="102"/>
      <c r="D132" s="102"/>
      <c r="G132" s="18"/>
      <c r="H132" s="31" t="s">
        <v>33</v>
      </c>
      <c r="I132" s="23" t="s">
        <v>34</v>
      </c>
    </row>
    <row r="133" spans="1:11" s="17" customFormat="1" ht="17.399999999999999" x14ac:dyDescent="0.3">
      <c r="A133" s="96"/>
      <c r="C133" s="18"/>
      <c r="D133" s="18"/>
      <c r="G133" s="18"/>
      <c r="H133" s="32" t="s">
        <v>67</v>
      </c>
      <c r="I133" s="23" t="s">
        <v>35</v>
      </c>
    </row>
    <row r="134" spans="1:11" s="17" customFormat="1" x14ac:dyDescent="0.25">
      <c r="A134" s="96"/>
      <c r="C134" s="18"/>
      <c r="D134" s="18"/>
      <c r="H134" s="18"/>
    </row>
    <row r="135" spans="1:11" s="17" customFormat="1" x14ac:dyDescent="0.25">
      <c r="A135" s="96"/>
      <c r="C135" s="18"/>
      <c r="D135" s="18"/>
      <c r="E135" s="18"/>
      <c r="F135" s="18"/>
      <c r="G135" s="18"/>
      <c r="H135" s="18"/>
    </row>
    <row r="136" spans="1:11" s="17" customFormat="1" ht="21" customHeight="1" x14ac:dyDescent="0.25">
      <c r="A136" s="96"/>
      <c r="G136" s="18"/>
      <c r="H136" s="18"/>
    </row>
    <row r="137" spans="1:11" s="17" customFormat="1" ht="17.399999999999999" customHeight="1" x14ac:dyDescent="0.25">
      <c r="A137" s="96"/>
      <c r="C137" s="18"/>
      <c r="D137" s="18"/>
      <c r="E137" s="18"/>
      <c r="F137" s="18"/>
      <c r="G137" s="18"/>
      <c r="H137" s="18"/>
    </row>
    <row r="138" spans="1:11" s="17" customFormat="1" x14ac:dyDescent="0.25">
      <c r="A138" s="96"/>
      <c r="C138" s="18"/>
      <c r="D138" s="18"/>
      <c r="E138" s="18"/>
      <c r="F138" s="18"/>
      <c r="G138" s="18"/>
      <c r="H138" s="18"/>
    </row>
    <row r="139" spans="1:11" s="17" customFormat="1" x14ac:dyDescent="0.25">
      <c r="A139" s="96"/>
      <c r="B139" s="1"/>
      <c r="C139" s="1"/>
      <c r="D139" s="1"/>
      <c r="E139" s="1"/>
      <c r="F139" s="1"/>
      <c r="G139" s="1"/>
      <c r="H139" s="1"/>
      <c r="I139" s="1"/>
      <c r="J139" s="1"/>
    </row>
    <row r="154" spans="3:3" ht="15.6" x14ac:dyDescent="0.3">
      <c r="C154" s="16"/>
    </row>
    <row r="155" spans="3:3" ht="15.6" x14ac:dyDescent="0.3">
      <c r="C155" s="16"/>
    </row>
  </sheetData>
  <sheetProtection sheet="1" objects="1" scenarios="1" selectLockedCells="1"/>
  <mergeCells count="1">
    <mergeCell ref="I83:J83"/>
  </mergeCells>
  <hyperlinks>
    <hyperlink ref="E71" r:id="rId1"/>
  </hyperlinks>
  <pageMargins left="0.75" right="0.75" top="0.85" bottom="1" header="0.5" footer="0.5"/>
  <pageSetup scale="45" fitToHeight="0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topLeftCell="A31" workbookViewId="0">
      <selection activeCell="D27" sqref="D27"/>
    </sheetView>
  </sheetViews>
  <sheetFormatPr defaultRowHeight="14.4" x14ac:dyDescent="0.3"/>
  <cols>
    <col min="1" max="1" width="13.33203125" customWidth="1"/>
    <col min="2" max="2" width="21.21875" customWidth="1"/>
    <col min="3" max="3" width="14.5546875" customWidth="1"/>
    <col min="4" max="4" width="17.33203125" customWidth="1"/>
    <col min="5" max="5" width="14.21875" customWidth="1"/>
    <col min="6" max="6" width="14.88671875" customWidth="1"/>
    <col min="7" max="7" width="14.109375" customWidth="1"/>
    <col min="8" max="8" width="13.109375" customWidth="1"/>
  </cols>
  <sheetData>
    <row r="2" spans="1:7" ht="15.6" x14ac:dyDescent="0.3">
      <c r="A2" s="116"/>
      <c r="B2" s="117" t="s">
        <v>107</v>
      </c>
      <c r="C2" s="116"/>
      <c r="D2" s="116"/>
      <c r="E2" s="116"/>
    </row>
    <row r="3" spans="1:7" ht="39" customHeight="1" x14ac:dyDescent="0.3">
      <c r="B3" s="58" t="s">
        <v>68</v>
      </c>
      <c r="C3" s="122" t="s">
        <v>36</v>
      </c>
      <c r="E3" s="122" t="s">
        <v>203</v>
      </c>
      <c r="F3" s="59" t="s">
        <v>106</v>
      </c>
    </row>
    <row r="4" spans="1:7" ht="16.8" customHeight="1" x14ac:dyDescent="0.3">
      <c r="A4" s="56" t="s">
        <v>69</v>
      </c>
      <c r="B4" s="56" t="str">
        <f>'Channel 1'!C5</f>
        <v>Type channel name here</v>
      </c>
      <c r="C4" s="134">
        <v>0</v>
      </c>
      <c r="D4" t="s">
        <v>75</v>
      </c>
      <c r="E4" s="220">
        <f>'Channel 1'!F61+'Channel 1'!C33</f>
        <v>0</v>
      </c>
      <c r="F4" s="134">
        <v>0</v>
      </c>
      <c r="G4" t="s">
        <v>206</v>
      </c>
    </row>
    <row r="5" spans="1:7" ht="16.8" customHeight="1" x14ac:dyDescent="0.3">
      <c r="A5" s="56" t="s">
        <v>70</v>
      </c>
      <c r="B5" s="56" t="str">
        <f>'Channel 2'!C5</f>
        <v>Type channel name here</v>
      </c>
      <c r="C5" s="134">
        <v>0</v>
      </c>
      <c r="D5" t="s">
        <v>76</v>
      </c>
      <c r="E5" s="220">
        <f>'Channel 2'!F61+'Channel 2'!C33</f>
        <v>0</v>
      </c>
      <c r="F5" s="134">
        <v>0</v>
      </c>
      <c r="G5" t="s">
        <v>207</v>
      </c>
    </row>
    <row r="6" spans="1:7" ht="16.8" customHeight="1" x14ac:dyDescent="0.3">
      <c r="A6" s="56" t="s">
        <v>71</v>
      </c>
      <c r="B6" s="56" t="str">
        <f>'Channel 3'!C5</f>
        <v>Type channel name here</v>
      </c>
      <c r="C6" s="134">
        <v>0</v>
      </c>
      <c r="E6" s="220">
        <f>'Channel 3'!F61+'Channel 3'!C33</f>
        <v>0</v>
      </c>
      <c r="F6" s="134">
        <v>0</v>
      </c>
      <c r="G6" t="s">
        <v>215</v>
      </c>
    </row>
    <row r="7" spans="1:7" ht="16.8" customHeight="1" x14ac:dyDescent="0.3">
      <c r="A7" s="56" t="s">
        <v>72</v>
      </c>
      <c r="B7" s="56" t="str">
        <f>'Channel 4'!C5</f>
        <v>Type channel name here</v>
      </c>
      <c r="C7" s="134">
        <v>0</v>
      </c>
      <c r="E7" s="220">
        <f>'Channel 4'!F61+'Channel 4'!C33</f>
        <v>0</v>
      </c>
      <c r="F7" s="134">
        <v>0</v>
      </c>
    </row>
    <row r="8" spans="1:7" ht="16.8" customHeight="1" x14ac:dyDescent="0.3">
      <c r="A8" s="56" t="s">
        <v>73</v>
      </c>
      <c r="B8" s="56" t="str">
        <f>'Channel 5'!C5</f>
        <v>Type channel name here</v>
      </c>
      <c r="C8" s="134">
        <v>0</v>
      </c>
      <c r="E8" s="220">
        <f>'Channel 5'!F61+'Channel 5'!C33</f>
        <v>0</v>
      </c>
      <c r="F8" s="134">
        <v>0</v>
      </c>
    </row>
    <row r="9" spans="1:7" ht="16.8" customHeight="1" x14ac:dyDescent="0.3">
      <c r="A9" s="56" t="s">
        <v>74</v>
      </c>
      <c r="B9" s="56" t="str">
        <f>'Channel 6'!C5</f>
        <v>Type channel name here</v>
      </c>
      <c r="C9" s="134">
        <v>0</v>
      </c>
      <c r="E9" s="220">
        <f>'Channel 6'!F61+'Channel 6'!C33</f>
        <v>0</v>
      </c>
      <c r="F9" s="134">
        <v>0</v>
      </c>
    </row>
    <row r="10" spans="1:7" ht="16.8" customHeight="1" x14ac:dyDescent="0.3"/>
    <row r="11" spans="1:7" ht="16.8" customHeight="1" x14ac:dyDescent="0.3">
      <c r="A11" s="116"/>
      <c r="B11" s="117" t="s">
        <v>108</v>
      </c>
      <c r="C11" s="116"/>
      <c r="D11" s="116"/>
      <c r="E11" s="116"/>
    </row>
    <row r="12" spans="1:7" ht="21.6" customHeight="1" x14ac:dyDescent="0.3">
      <c r="B12" s="58" t="s">
        <v>68</v>
      </c>
      <c r="C12" s="59" t="s">
        <v>105</v>
      </c>
      <c r="D12" t="s">
        <v>77</v>
      </c>
    </row>
    <row r="13" spans="1:7" ht="16.8" customHeight="1" x14ac:dyDescent="0.3">
      <c r="A13" s="56" t="s">
        <v>69</v>
      </c>
      <c r="B13" s="56" t="str">
        <f>'Channel 1'!C5</f>
        <v>Type channel name here</v>
      </c>
      <c r="C13" s="134">
        <v>0</v>
      </c>
      <c r="D13" t="s">
        <v>78</v>
      </c>
    </row>
    <row r="14" spans="1:7" ht="16.8" customHeight="1" x14ac:dyDescent="0.3">
      <c r="A14" s="56" t="s">
        <v>70</v>
      </c>
      <c r="B14" s="56" t="str">
        <f>'Channel 2'!C5</f>
        <v>Type channel name here</v>
      </c>
      <c r="C14" s="134">
        <v>0</v>
      </c>
      <c r="D14" t="s">
        <v>79</v>
      </c>
    </row>
    <row r="15" spans="1:7" ht="16.8" customHeight="1" x14ac:dyDescent="0.3">
      <c r="A15" s="56" t="s">
        <v>71</v>
      </c>
      <c r="B15" s="56" t="str">
        <f>'Channel 3'!C5</f>
        <v>Type channel name here</v>
      </c>
      <c r="C15" s="134">
        <v>0</v>
      </c>
    </row>
    <row r="16" spans="1:7" ht="16.8" customHeight="1" x14ac:dyDescent="0.3">
      <c r="A16" s="56" t="s">
        <v>72</v>
      </c>
      <c r="B16" s="56" t="str">
        <f>'Channel 4'!C5</f>
        <v>Type channel name here</v>
      </c>
      <c r="C16" s="134">
        <v>0</v>
      </c>
    </row>
    <row r="17" spans="1:5" ht="16.8" customHeight="1" x14ac:dyDescent="0.3">
      <c r="A17" s="56" t="s">
        <v>73</v>
      </c>
      <c r="B17" s="56" t="str">
        <f>'Channel 5'!C5</f>
        <v>Type channel name here</v>
      </c>
      <c r="C17" s="134">
        <v>0</v>
      </c>
    </row>
    <row r="18" spans="1:5" ht="16.8" customHeight="1" x14ac:dyDescent="0.3">
      <c r="A18" s="56" t="s">
        <v>74</v>
      </c>
      <c r="B18" s="56" t="str">
        <f>'Channel 6'!C5</f>
        <v>Type channel name here</v>
      </c>
      <c r="C18" s="134">
        <v>0</v>
      </c>
    </row>
    <row r="20" spans="1:5" ht="15.6" x14ac:dyDescent="0.3">
      <c r="A20" s="116"/>
      <c r="B20" s="117" t="s">
        <v>109</v>
      </c>
      <c r="C20" s="116"/>
      <c r="D20" s="116"/>
      <c r="E20" s="116"/>
    </row>
    <row r="21" spans="1:5" ht="25.8" customHeight="1" x14ac:dyDescent="0.3">
      <c r="B21" s="58" t="s">
        <v>68</v>
      </c>
      <c r="C21" s="59" t="s">
        <v>82</v>
      </c>
      <c r="D21" s="59" t="s">
        <v>106</v>
      </c>
      <c r="E21" t="s">
        <v>80</v>
      </c>
    </row>
    <row r="22" spans="1:5" x14ac:dyDescent="0.3">
      <c r="A22" s="56" t="s">
        <v>69</v>
      </c>
      <c r="B22" s="56" t="str">
        <f>'Channel 1'!C5</f>
        <v>Type channel name here</v>
      </c>
      <c r="C22" s="60">
        <f>'Channel 1'!C28</f>
        <v>0</v>
      </c>
      <c r="D22" s="134">
        <v>0</v>
      </c>
      <c r="E22" t="s">
        <v>81</v>
      </c>
    </row>
    <row r="23" spans="1:5" x14ac:dyDescent="0.3">
      <c r="A23" s="56" t="s">
        <v>70</v>
      </c>
      <c r="B23" s="56" t="str">
        <f>'Channel 2'!C5</f>
        <v>Type channel name here</v>
      </c>
      <c r="C23" s="60">
        <f>'Channel 2'!C28</f>
        <v>0</v>
      </c>
      <c r="D23" s="134">
        <v>0</v>
      </c>
      <c r="E23" t="s">
        <v>83</v>
      </c>
    </row>
    <row r="24" spans="1:5" x14ac:dyDescent="0.3">
      <c r="A24" s="56" t="s">
        <v>71</v>
      </c>
      <c r="B24" s="56" t="str">
        <f>'Channel 3'!C5</f>
        <v>Type channel name here</v>
      </c>
      <c r="C24" s="60">
        <f>'Channel 3'!C28</f>
        <v>0</v>
      </c>
      <c r="D24" s="134">
        <v>0</v>
      </c>
    </row>
    <row r="25" spans="1:5" x14ac:dyDescent="0.3">
      <c r="A25" s="56" t="s">
        <v>72</v>
      </c>
      <c r="B25" s="56" t="str">
        <f>'Channel 4'!C5</f>
        <v>Type channel name here</v>
      </c>
      <c r="C25" s="60">
        <f>'Channel 4'!C28</f>
        <v>0</v>
      </c>
      <c r="D25" s="134">
        <v>0</v>
      </c>
    </row>
    <row r="26" spans="1:5" x14ac:dyDescent="0.3">
      <c r="A26" s="56" t="s">
        <v>73</v>
      </c>
      <c r="B26" s="56" t="str">
        <f>'Channel 5'!C5</f>
        <v>Type channel name here</v>
      </c>
      <c r="C26" s="60">
        <f>'Channel 5'!C28</f>
        <v>0</v>
      </c>
      <c r="D26" s="134">
        <v>0</v>
      </c>
    </row>
    <row r="27" spans="1:5" x14ac:dyDescent="0.3">
      <c r="A27" s="56" t="s">
        <v>74</v>
      </c>
      <c r="B27" s="56" t="str">
        <f>'Channel 6'!C5</f>
        <v>Type channel name here</v>
      </c>
      <c r="C27" s="60">
        <f>'Channel 6'!C28</f>
        <v>0</v>
      </c>
      <c r="D27" s="134">
        <v>0</v>
      </c>
    </row>
    <row r="29" spans="1:5" ht="15.6" x14ac:dyDescent="0.3">
      <c r="A29" s="116"/>
      <c r="B29" s="117" t="s">
        <v>2</v>
      </c>
      <c r="C29" s="116"/>
      <c r="D29" s="116"/>
      <c r="E29" s="116"/>
    </row>
    <row r="30" spans="1:5" x14ac:dyDescent="0.3">
      <c r="B30" s="58" t="s">
        <v>68</v>
      </c>
      <c r="C30" s="59" t="s">
        <v>84</v>
      </c>
      <c r="D30" s="59" t="s">
        <v>106</v>
      </c>
      <c r="E30" t="s">
        <v>154</v>
      </c>
    </row>
    <row r="31" spans="1:5" x14ac:dyDescent="0.3">
      <c r="A31" s="56" t="s">
        <v>69</v>
      </c>
      <c r="B31" s="56" t="str">
        <f>'Channel 1'!C5</f>
        <v>Type channel name here</v>
      </c>
      <c r="C31" s="115">
        <f>IF('Channel 1'!D61=0,'Channel 1'!$C$32,'Channel 1'!$G$64)</f>
        <v>0</v>
      </c>
      <c r="D31" s="134">
        <v>0</v>
      </c>
      <c r="E31" t="s">
        <v>155</v>
      </c>
    </row>
    <row r="32" spans="1:5" x14ac:dyDescent="0.3">
      <c r="A32" s="56" t="s">
        <v>70</v>
      </c>
      <c r="B32" s="56" t="str">
        <f>'Channel 2'!C5</f>
        <v>Type channel name here</v>
      </c>
      <c r="C32" s="115">
        <f>IF('Channel 2'!D61=0,'Channel 2'!$C$32,'Channel 2'!$G$64)</f>
        <v>0</v>
      </c>
      <c r="D32" s="134">
        <v>0</v>
      </c>
      <c r="E32" t="s">
        <v>156</v>
      </c>
    </row>
    <row r="33" spans="1:5" x14ac:dyDescent="0.3">
      <c r="A33" s="56" t="s">
        <v>71</v>
      </c>
      <c r="B33" s="56" t="str">
        <f>'Channel 3'!C5</f>
        <v>Type channel name here</v>
      </c>
      <c r="C33" s="115">
        <f>IF('Channel 3'!D61=0,'Channel 3'!$C$32,'Channel 3'!$G$64)</f>
        <v>0</v>
      </c>
      <c r="D33" s="134">
        <v>0</v>
      </c>
    </row>
    <row r="34" spans="1:5" x14ac:dyDescent="0.3">
      <c r="A34" s="56" t="s">
        <v>72</v>
      </c>
      <c r="B34" s="56" t="str">
        <f>'Channel 4'!C5</f>
        <v>Type channel name here</v>
      </c>
      <c r="C34" s="115">
        <f>IF('Channel 4'!D61=0,'Channel 4'!$C$32,'Channel 4'!$G$64)</f>
        <v>0</v>
      </c>
      <c r="D34" s="134">
        <v>0</v>
      </c>
    </row>
    <row r="35" spans="1:5" x14ac:dyDescent="0.3">
      <c r="A35" s="56" t="s">
        <v>73</v>
      </c>
      <c r="B35" s="56" t="str">
        <f>'Channel 5'!C5</f>
        <v>Type channel name here</v>
      </c>
      <c r="C35" s="115">
        <f>IF('Channel 5'!D61=0,'Channel 5'!$C$32,'Channel 5'!$G$64)</f>
        <v>0</v>
      </c>
      <c r="D35" s="134">
        <v>0</v>
      </c>
    </row>
    <row r="36" spans="1:5" x14ac:dyDescent="0.3">
      <c r="A36" s="56" t="s">
        <v>74</v>
      </c>
      <c r="B36" s="56" t="str">
        <f>'Channel 6'!C5</f>
        <v>Type channel name here</v>
      </c>
      <c r="C36" s="115">
        <f>IF('Channel 6'!D61=0,'Channel 6'!$C$32,'Channel 6'!$G$64)</f>
        <v>0</v>
      </c>
      <c r="D36" s="134">
        <v>0</v>
      </c>
    </row>
    <row r="38" spans="1:5" ht="15.6" x14ac:dyDescent="0.3">
      <c r="A38" s="116"/>
      <c r="B38" s="117" t="s">
        <v>110</v>
      </c>
      <c r="C38" s="116"/>
      <c r="D38" s="116"/>
      <c r="E38" s="116"/>
    </row>
    <row r="39" spans="1:5" x14ac:dyDescent="0.3">
      <c r="B39" s="58" t="s">
        <v>68</v>
      </c>
      <c r="C39" s="59" t="s">
        <v>106</v>
      </c>
      <c r="D39" t="s">
        <v>111</v>
      </c>
    </row>
    <row r="40" spans="1:5" x14ac:dyDescent="0.3">
      <c r="A40" s="56" t="s">
        <v>69</v>
      </c>
      <c r="B40" s="56" t="str">
        <f>'Channel 1'!C5</f>
        <v>Type channel name here</v>
      </c>
      <c r="C40" s="134">
        <v>0</v>
      </c>
    </row>
    <row r="41" spans="1:5" x14ac:dyDescent="0.3">
      <c r="A41" s="56" t="s">
        <v>70</v>
      </c>
      <c r="B41" s="56" t="str">
        <f>'Channel 2'!C5</f>
        <v>Type channel name here</v>
      </c>
      <c r="C41" s="134">
        <v>0</v>
      </c>
    </row>
    <row r="42" spans="1:5" x14ac:dyDescent="0.3">
      <c r="A42" s="56" t="s">
        <v>71</v>
      </c>
      <c r="B42" s="56" t="str">
        <f>'Channel 3'!C5</f>
        <v>Type channel name here</v>
      </c>
      <c r="C42" s="134">
        <v>0</v>
      </c>
    </row>
    <row r="43" spans="1:5" x14ac:dyDescent="0.3">
      <c r="A43" s="56" t="s">
        <v>72</v>
      </c>
      <c r="B43" s="56" t="str">
        <f>'Channel 4'!C5</f>
        <v>Type channel name here</v>
      </c>
      <c r="C43" s="134">
        <v>0</v>
      </c>
    </row>
    <row r="44" spans="1:5" x14ac:dyDescent="0.3">
      <c r="A44" s="56" t="s">
        <v>73</v>
      </c>
      <c r="B44" s="56" t="str">
        <f>'Channel 5'!C5</f>
        <v>Type channel name here</v>
      </c>
      <c r="C44" s="134">
        <v>0</v>
      </c>
    </row>
    <row r="45" spans="1:5" x14ac:dyDescent="0.3">
      <c r="A45" s="56" t="s">
        <v>74</v>
      </c>
      <c r="B45" s="56" t="str">
        <f>'Channel 6'!C5</f>
        <v>Type channel name here</v>
      </c>
      <c r="C45" s="134">
        <v>0</v>
      </c>
    </row>
    <row r="47" spans="1:5" ht="15.6" x14ac:dyDescent="0.3">
      <c r="A47" s="116"/>
      <c r="B47" s="117" t="s">
        <v>120</v>
      </c>
      <c r="C47" s="116"/>
      <c r="D47" s="116"/>
      <c r="E47" s="116"/>
    </row>
    <row r="48" spans="1:5" x14ac:dyDescent="0.3">
      <c r="B48" s="58" t="s">
        <v>68</v>
      </c>
      <c r="C48" s="59" t="s">
        <v>113</v>
      </c>
      <c r="D48" s="59" t="s">
        <v>106</v>
      </c>
      <c r="E48" t="s">
        <v>157</v>
      </c>
    </row>
    <row r="49" spans="1:5" x14ac:dyDescent="0.3">
      <c r="A49" s="56" t="s">
        <v>69</v>
      </c>
      <c r="B49" s="56" t="str">
        <f>'Channel 1'!C5</f>
        <v>Type channel name here</v>
      </c>
      <c r="C49" s="115">
        <f>'Channel 1'!C16</f>
        <v>0</v>
      </c>
      <c r="D49" s="134">
        <v>0</v>
      </c>
      <c r="E49" t="s">
        <v>122</v>
      </c>
    </row>
    <row r="50" spans="1:5" x14ac:dyDescent="0.3">
      <c r="A50" s="56" t="s">
        <v>70</v>
      </c>
      <c r="B50" s="56" t="str">
        <f>'Channel 2'!C5</f>
        <v>Type channel name here</v>
      </c>
      <c r="C50" s="115">
        <f>'Channel 2'!C16</f>
        <v>0</v>
      </c>
      <c r="D50" s="134">
        <v>0</v>
      </c>
    </row>
    <row r="51" spans="1:5" x14ac:dyDescent="0.3">
      <c r="A51" s="56" t="s">
        <v>71</v>
      </c>
      <c r="B51" s="56" t="str">
        <f>'Channel 3'!C5</f>
        <v>Type channel name here</v>
      </c>
      <c r="C51" s="115">
        <f>'Channel 3'!C16</f>
        <v>0</v>
      </c>
      <c r="D51" s="134">
        <v>0</v>
      </c>
    </row>
    <row r="52" spans="1:5" x14ac:dyDescent="0.3">
      <c r="A52" s="56" t="s">
        <v>72</v>
      </c>
      <c r="B52" s="56" t="str">
        <f>'Channel 4'!C5</f>
        <v>Type channel name here</v>
      </c>
      <c r="C52" s="115">
        <f>'Channel 4'!C16</f>
        <v>0</v>
      </c>
      <c r="D52" s="134">
        <v>0</v>
      </c>
    </row>
    <row r="53" spans="1:5" x14ac:dyDescent="0.3">
      <c r="A53" s="56" t="s">
        <v>73</v>
      </c>
      <c r="B53" s="56" t="str">
        <f>'Channel 5'!C5</f>
        <v>Type channel name here</v>
      </c>
      <c r="C53" s="115">
        <f>'Channel 5'!C16</f>
        <v>0</v>
      </c>
      <c r="D53" s="134">
        <v>0</v>
      </c>
    </row>
    <row r="54" spans="1:5" x14ac:dyDescent="0.3">
      <c r="A54" s="56" t="s">
        <v>74</v>
      </c>
      <c r="B54" s="56" t="str">
        <f>'Channel 6'!C5</f>
        <v>Type channel name here</v>
      </c>
      <c r="C54" s="115">
        <f>'Channel 6'!C16</f>
        <v>0</v>
      </c>
      <c r="D54" s="134">
        <v>0</v>
      </c>
    </row>
  </sheetData>
  <sheetProtection sheet="1" objects="1" scenarios="1" selectLockedCells="1"/>
  <pageMargins left="0.7" right="0.7" top="0.75" bottom="0.75" header="0.3" footer="0.3"/>
  <ignoredErrors>
    <ignoredError sqref="C3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0" zoomScaleNormal="80" workbookViewId="0">
      <selection activeCell="E3" sqref="E3"/>
    </sheetView>
  </sheetViews>
  <sheetFormatPr defaultRowHeight="14.4" x14ac:dyDescent="0.3"/>
  <cols>
    <col min="1" max="1" width="5" customWidth="1"/>
    <col min="2" max="2" width="10.21875" customWidth="1"/>
    <col min="3" max="3" width="24.44140625" customWidth="1"/>
    <col min="4" max="5" width="11.33203125" customWidth="1"/>
    <col min="6" max="6" width="9.88671875" customWidth="1"/>
    <col min="9" max="9" width="10.44140625" customWidth="1"/>
    <col min="10" max="10" width="13.6640625" customWidth="1"/>
    <col min="11" max="11" width="12.33203125" customWidth="1"/>
  </cols>
  <sheetData>
    <row r="1" spans="1:12" ht="21" customHeight="1" x14ac:dyDescent="0.3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42" x14ac:dyDescent="0.3">
      <c r="A2" s="66"/>
      <c r="C2" s="127" t="s">
        <v>68</v>
      </c>
      <c r="D2" s="127" t="s">
        <v>123</v>
      </c>
      <c r="E2" s="127" t="s">
        <v>208</v>
      </c>
      <c r="F2" s="127" t="s">
        <v>124</v>
      </c>
      <c r="G2" s="127" t="s">
        <v>125</v>
      </c>
      <c r="H2" s="127" t="s">
        <v>2</v>
      </c>
      <c r="I2" s="127" t="s">
        <v>126</v>
      </c>
      <c r="J2" s="127" t="s">
        <v>110</v>
      </c>
      <c r="K2" s="127" t="s">
        <v>127</v>
      </c>
    </row>
    <row r="3" spans="1:12" ht="20.399999999999999" customHeight="1" x14ac:dyDescent="0.3">
      <c r="A3" s="66"/>
      <c r="B3" t="s">
        <v>69</v>
      </c>
      <c r="C3" s="126" t="str">
        <f>'Channel 1'!C5</f>
        <v>Type channel name here</v>
      </c>
      <c r="D3" s="56">
        <f>LMCAT!C4</f>
        <v>0</v>
      </c>
      <c r="E3" s="56">
        <f>LMCAT!F4</f>
        <v>0</v>
      </c>
      <c r="F3" s="56">
        <f>LMCAT!D22</f>
        <v>0</v>
      </c>
      <c r="G3" s="56">
        <f>LMCAT!C13</f>
        <v>0</v>
      </c>
      <c r="H3" s="56">
        <f>LMCAT!D31</f>
        <v>0</v>
      </c>
      <c r="I3" s="56">
        <f>LMCAT!D49</f>
        <v>0</v>
      </c>
      <c r="J3" s="56">
        <f>LMCAT!C40</f>
        <v>0</v>
      </c>
      <c r="K3" s="56">
        <f>SUM(D3:J3)</f>
        <v>0</v>
      </c>
    </row>
    <row r="4" spans="1:12" ht="20.399999999999999" customHeight="1" x14ac:dyDescent="0.3">
      <c r="A4" s="66"/>
      <c r="B4" t="s">
        <v>70</v>
      </c>
      <c r="C4" s="126" t="str">
        <f>'Channel 2'!C5</f>
        <v>Type channel name here</v>
      </c>
      <c r="D4" s="56">
        <f>LMCAT!C5</f>
        <v>0</v>
      </c>
      <c r="E4" s="56">
        <f>LMCAT!F5</f>
        <v>0</v>
      </c>
      <c r="F4" s="56">
        <f>LMCAT!D23</f>
        <v>0</v>
      </c>
      <c r="G4" s="56">
        <f>LMCAT!C14</f>
        <v>0</v>
      </c>
      <c r="H4" s="56">
        <f>LMCAT!D32</f>
        <v>0</v>
      </c>
      <c r="I4" s="56">
        <f>LMCAT!D50</f>
        <v>0</v>
      </c>
      <c r="J4" s="56">
        <f>LMCAT!C41</f>
        <v>0</v>
      </c>
      <c r="K4" s="56">
        <f t="shared" ref="K4:K8" si="0">SUM(D4:J4)</f>
        <v>0</v>
      </c>
    </row>
    <row r="5" spans="1:12" ht="20.399999999999999" customHeight="1" x14ac:dyDescent="0.3">
      <c r="A5" s="66"/>
      <c r="B5" t="s">
        <v>71</v>
      </c>
      <c r="C5" s="126" t="str">
        <f>'Channel 3'!C5</f>
        <v>Type channel name here</v>
      </c>
      <c r="D5" s="56">
        <f>LMCAT!C6</f>
        <v>0</v>
      </c>
      <c r="E5" s="56">
        <f>LMCAT!F6</f>
        <v>0</v>
      </c>
      <c r="F5" s="56">
        <f>LMCAT!D24</f>
        <v>0</v>
      </c>
      <c r="G5" s="56">
        <f>LMCAT!C15</f>
        <v>0</v>
      </c>
      <c r="H5" s="56">
        <f>LMCAT!D33</f>
        <v>0</v>
      </c>
      <c r="I5" s="56">
        <f>LMCAT!D51</f>
        <v>0</v>
      </c>
      <c r="J5" s="56">
        <f>LMCAT!C42</f>
        <v>0</v>
      </c>
      <c r="K5" s="56">
        <f t="shared" si="0"/>
        <v>0</v>
      </c>
    </row>
    <row r="6" spans="1:12" ht="20.399999999999999" customHeight="1" x14ac:dyDescent="0.3">
      <c r="A6" s="66"/>
      <c r="B6" t="s">
        <v>72</v>
      </c>
      <c r="C6" s="126" t="str">
        <f>'Channel 4'!C5</f>
        <v>Type channel name here</v>
      </c>
      <c r="D6" s="56">
        <f>LMCAT!C7</f>
        <v>0</v>
      </c>
      <c r="E6" s="56">
        <f>LMCAT!F7</f>
        <v>0</v>
      </c>
      <c r="F6" s="56">
        <f>LMCAT!D25</f>
        <v>0</v>
      </c>
      <c r="G6" s="56">
        <f>LMCAT!C16</f>
        <v>0</v>
      </c>
      <c r="H6" s="56">
        <f>LMCAT!D34</f>
        <v>0</v>
      </c>
      <c r="I6" s="56">
        <f>LMCAT!D52</f>
        <v>0</v>
      </c>
      <c r="J6" s="56">
        <f>LMCAT!C43</f>
        <v>0</v>
      </c>
      <c r="K6" s="56">
        <f t="shared" si="0"/>
        <v>0</v>
      </c>
    </row>
    <row r="7" spans="1:12" ht="20.399999999999999" customHeight="1" x14ac:dyDescent="0.3">
      <c r="A7" s="66"/>
      <c r="B7" t="s">
        <v>73</v>
      </c>
      <c r="C7" s="126" t="str">
        <f>'Channel 5'!C5</f>
        <v>Type channel name here</v>
      </c>
      <c r="D7" s="56">
        <f>LMCAT!C8</f>
        <v>0</v>
      </c>
      <c r="E7" s="56">
        <f>LMCAT!F8</f>
        <v>0</v>
      </c>
      <c r="F7" s="56">
        <f>LMCAT!D26</f>
        <v>0</v>
      </c>
      <c r="G7" s="56">
        <f>LMCAT!C17</f>
        <v>0</v>
      </c>
      <c r="H7" s="56">
        <f>LMCAT!D35</f>
        <v>0</v>
      </c>
      <c r="I7" s="56">
        <f>LMCAT!D53</f>
        <v>0</v>
      </c>
      <c r="J7" s="56">
        <f>LMCAT!C44</f>
        <v>0</v>
      </c>
      <c r="K7" s="56">
        <f t="shared" si="0"/>
        <v>0</v>
      </c>
    </row>
    <row r="8" spans="1:12" ht="20.399999999999999" customHeight="1" x14ac:dyDescent="0.3">
      <c r="A8" s="66"/>
      <c r="B8" t="s">
        <v>74</v>
      </c>
      <c r="C8" s="126" t="str">
        <f>'Channel 6'!C5</f>
        <v>Type channel name here</v>
      </c>
      <c r="D8" s="56">
        <f>LMCAT!C9</f>
        <v>0</v>
      </c>
      <c r="E8" s="56">
        <f>LMCAT!F9</f>
        <v>0</v>
      </c>
      <c r="F8" s="56">
        <f>LMCAT!D27</f>
        <v>0</v>
      </c>
      <c r="G8" s="56">
        <f>LMCAT!C18</f>
        <v>0</v>
      </c>
      <c r="H8" s="56">
        <f>LMCAT!D36</f>
        <v>0</v>
      </c>
      <c r="I8" s="56">
        <f>LMCAT!D54</f>
        <v>0</v>
      </c>
      <c r="J8" s="56">
        <f>LMCAT!C45</f>
        <v>0</v>
      </c>
      <c r="K8" s="56">
        <f t="shared" si="0"/>
        <v>0</v>
      </c>
    </row>
    <row r="9" spans="1:12" x14ac:dyDescent="0.3">
      <c r="A9" s="66"/>
    </row>
    <row r="10" spans="1:12" x14ac:dyDescent="0.3">
      <c r="A10" s="66"/>
      <c r="D10" t="s">
        <v>128</v>
      </c>
    </row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Start here</vt:lpstr>
      <vt:lpstr>Channel 1</vt:lpstr>
      <vt:lpstr>Channel 2</vt:lpstr>
      <vt:lpstr>Channel 3</vt:lpstr>
      <vt:lpstr>Channel 4</vt:lpstr>
      <vt:lpstr>Channel 5</vt:lpstr>
      <vt:lpstr>Channel 6</vt:lpstr>
      <vt:lpstr>LMCAT</vt:lpstr>
      <vt:lpstr>LMCAT 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</dc:creator>
  <cp:lastModifiedBy>Matt L</cp:lastModifiedBy>
  <cp:lastPrinted>2012-06-12T20:44:29Z</cp:lastPrinted>
  <dcterms:created xsi:type="dcterms:W3CDTF">2012-05-24T17:52:01Z</dcterms:created>
  <dcterms:modified xsi:type="dcterms:W3CDTF">2012-06-20T13:20:59Z</dcterms:modified>
</cp:coreProperties>
</file>