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minimized="1" xWindow="240" yWindow="240" windowWidth="25360" windowHeight="14680" tabRatio="500" activeTab="3"/>
  </bookViews>
  <sheets>
    <sheet name="2011 biomass" sheetId="1" r:id="rId1"/>
    <sheet name="2012 biomass" sheetId="2" r:id="rId2"/>
    <sheet name="2011 bm+soil" sheetId="3" r:id="rId3"/>
    <sheet name="2012 bm+soil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54" i="4" l="1"/>
  <c r="AU54" i="4"/>
  <c r="AK54" i="4"/>
  <c r="AT54" i="4"/>
  <c r="AS54" i="4"/>
  <c r="AM54" i="4"/>
  <c r="AR54" i="4"/>
  <c r="AV53" i="4"/>
  <c r="AU53" i="4"/>
  <c r="AK53" i="4"/>
  <c r="AT53" i="4"/>
  <c r="AS53" i="4"/>
  <c r="AM53" i="4"/>
  <c r="AR53" i="4"/>
  <c r="AV52" i="4"/>
  <c r="AU52" i="4"/>
  <c r="AK52" i="4"/>
  <c r="AT52" i="4"/>
  <c r="AS52" i="4"/>
  <c r="AM52" i="4"/>
  <c r="AR52" i="4"/>
  <c r="AV51" i="4"/>
  <c r="AU51" i="4"/>
  <c r="AK51" i="4"/>
  <c r="AT51" i="4"/>
  <c r="AS51" i="4"/>
  <c r="AM51" i="4"/>
  <c r="AR51" i="4"/>
  <c r="AV50" i="4"/>
  <c r="AU50" i="4"/>
  <c r="AK50" i="4"/>
  <c r="AT50" i="4"/>
  <c r="AS50" i="4"/>
  <c r="AM50" i="4"/>
  <c r="AR50" i="4"/>
  <c r="AV49" i="4"/>
  <c r="AU49" i="4"/>
  <c r="AK49" i="4"/>
  <c r="AT49" i="4"/>
  <c r="AS49" i="4"/>
  <c r="AM49" i="4"/>
  <c r="AR49" i="4"/>
  <c r="AV48" i="4"/>
  <c r="AU48" i="4"/>
  <c r="AK48" i="4"/>
  <c r="AT48" i="4"/>
  <c r="AS48" i="4"/>
  <c r="AM48" i="4"/>
  <c r="AR48" i="4"/>
  <c r="AV47" i="4"/>
  <c r="AU47" i="4"/>
  <c r="AK47" i="4"/>
  <c r="AT47" i="4"/>
  <c r="AS47" i="4"/>
  <c r="AM47" i="4"/>
  <c r="AR47" i="4"/>
  <c r="AV46" i="4"/>
  <c r="AU46" i="4"/>
  <c r="AK46" i="4"/>
  <c r="AT46" i="4"/>
  <c r="AS46" i="4"/>
  <c r="AM46" i="4"/>
  <c r="AR46" i="4"/>
  <c r="AV45" i="4"/>
  <c r="AU45" i="4"/>
  <c r="AK45" i="4"/>
  <c r="AT45" i="4"/>
  <c r="AS45" i="4"/>
  <c r="AM45" i="4"/>
  <c r="AR45" i="4"/>
  <c r="AV44" i="4"/>
  <c r="AU44" i="4"/>
  <c r="AK44" i="4"/>
  <c r="AT44" i="4"/>
  <c r="AS44" i="4"/>
  <c r="AM44" i="4"/>
  <c r="AR44" i="4"/>
  <c r="AV43" i="4"/>
  <c r="AU43" i="4"/>
  <c r="AK43" i="4"/>
  <c r="AT43" i="4"/>
  <c r="AS43" i="4"/>
  <c r="AM43" i="4"/>
  <c r="AR43" i="4"/>
  <c r="AV42" i="4"/>
  <c r="AU42" i="4"/>
  <c r="AK42" i="4"/>
  <c r="AT42" i="4"/>
  <c r="AS42" i="4"/>
  <c r="AM42" i="4"/>
  <c r="AR42" i="4"/>
  <c r="AV41" i="4"/>
  <c r="AU41" i="4"/>
  <c r="AK41" i="4"/>
  <c r="AT41" i="4"/>
  <c r="AS41" i="4"/>
  <c r="AM41" i="4"/>
  <c r="AR41" i="4"/>
  <c r="AV40" i="4"/>
  <c r="AU40" i="4"/>
  <c r="AK40" i="4"/>
  <c r="AT40" i="4"/>
  <c r="AS40" i="4"/>
  <c r="AM40" i="4"/>
  <c r="AR40" i="4"/>
  <c r="AV39" i="4"/>
  <c r="AU39" i="4"/>
  <c r="AK39" i="4"/>
  <c r="AT39" i="4"/>
  <c r="AS39" i="4"/>
  <c r="AM39" i="4"/>
  <c r="AR39" i="4"/>
  <c r="AV38" i="4"/>
  <c r="AU38" i="4"/>
  <c r="AK38" i="4"/>
  <c r="AT38" i="4"/>
  <c r="AS38" i="4"/>
  <c r="AM38" i="4"/>
  <c r="AR38" i="4"/>
  <c r="AV37" i="4"/>
  <c r="AU37" i="4"/>
  <c r="AK37" i="4"/>
  <c r="AT37" i="4"/>
  <c r="AS37" i="4"/>
  <c r="AM37" i="4"/>
  <c r="AR37" i="4"/>
  <c r="AV36" i="4"/>
  <c r="AU36" i="4"/>
  <c r="AK36" i="4"/>
  <c r="AT36" i="4"/>
  <c r="AS36" i="4"/>
  <c r="AM36" i="4"/>
  <c r="AR36" i="4"/>
  <c r="AV35" i="4"/>
  <c r="AU35" i="4"/>
  <c r="AK35" i="4"/>
  <c r="AT35" i="4"/>
  <c r="AS35" i="4"/>
  <c r="AM35" i="4"/>
  <c r="AR35" i="4"/>
  <c r="AV34" i="4"/>
  <c r="AU34" i="4"/>
  <c r="AK34" i="4"/>
  <c r="AT34" i="4"/>
  <c r="AS34" i="4"/>
  <c r="AM34" i="4"/>
  <c r="AR34" i="4"/>
  <c r="AV33" i="4"/>
  <c r="AU33" i="4"/>
  <c r="AK33" i="4"/>
  <c r="AT33" i="4"/>
  <c r="AS33" i="4"/>
  <c r="AM33" i="4"/>
  <c r="AR33" i="4"/>
  <c r="AV32" i="4"/>
  <c r="AU32" i="4"/>
  <c r="AK32" i="4"/>
  <c r="AT32" i="4"/>
  <c r="AS32" i="4"/>
  <c r="AM32" i="4"/>
  <c r="AR32" i="4"/>
  <c r="AV31" i="4"/>
  <c r="AU31" i="4"/>
  <c r="AK31" i="4"/>
  <c r="AT31" i="4"/>
  <c r="AS31" i="4"/>
  <c r="AM31" i="4"/>
  <c r="AR31" i="4"/>
  <c r="AV30" i="4"/>
  <c r="AU30" i="4"/>
  <c r="AK30" i="4"/>
  <c r="AT30" i="4"/>
  <c r="AS30" i="4"/>
  <c r="AM30" i="4"/>
  <c r="AR30" i="4"/>
  <c r="AV29" i="4"/>
  <c r="AU29" i="4"/>
  <c r="AK29" i="4"/>
  <c r="AT29" i="4"/>
  <c r="AS29" i="4"/>
  <c r="AM29" i="4"/>
  <c r="AR29" i="4"/>
  <c r="AV28" i="4"/>
  <c r="AU28" i="4"/>
  <c r="AK28" i="4"/>
  <c r="AT28" i="4"/>
  <c r="AS28" i="4"/>
  <c r="AM28" i="4"/>
  <c r="AR28" i="4"/>
  <c r="AV27" i="4"/>
  <c r="AU27" i="4"/>
  <c r="AK27" i="4"/>
  <c r="AT27" i="4"/>
  <c r="AS27" i="4"/>
  <c r="AM27" i="4"/>
  <c r="AR27" i="4"/>
  <c r="AV26" i="4"/>
  <c r="AU26" i="4"/>
  <c r="AK26" i="4"/>
  <c r="AT26" i="4"/>
  <c r="AS26" i="4"/>
  <c r="AM26" i="4"/>
  <c r="AR26" i="4"/>
  <c r="AV25" i="4"/>
  <c r="AU25" i="4"/>
  <c r="AK25" i="4"/>
  <c r="AT25" i="4"/>
  <c r="AS25" i="4"/>
  <c r="AM25" i="4"/>
  <c r="AR25" i="4"/>
  <c r="AV24" i="4"/>
  <c r="AU24" i="4"/>
  <c r="AK24" i="4"/>
  <c r="AT24" i="4"/>
  <c r="AS24" i="4"/>
  <c r="AM24" i="4"/>
  <c r="AR24" i="4"/>
  <c r="AV23" i="4"/>
  <c r="AU23" i="4"/>
  <c r="AK23" i="4"/>
  <c r="AT23" i="4"/>
  <c r="AS23" i="4"/>
  <c r="AM23" i="4"/>
  <c r="AR23" i="4"/>
  <c r="AV22" i="4"/>
  <c r="AU22" i="4"/>
  <c r="AK22" i="4"/>
  <c r="AT22" i="4"/>
  <c r="AS22" i="4"/>
  <c r="AM22" i="4"/>
  <c r="AR22" i="4"/>
  <c r="AV21" i="4"/>
  <c r="AU21" i="4"/>
  <c r="AK21" i="4"/>
  <c r="AT21" i="4"/>
  <c r="AS21" i="4"/>
  <c r="AM21" i="4"/>
  <c r="AR21" i="4"/>
  <c r="AV20" i="4"/>
  <c r="AU20" i="4"/>
  <c r="AK20" i="4"/>
  <c r="AT20" i="4"/>
  <c r="AS20" i="4"/>
  <c r="AM20" i="4"/>
  <c r="AR20" i="4"/>
  <c r="AV19" i="4"/>
  <c r="AU19" i="4"/>
  <c r="AK19" i="4"/>
  <c r="AT19" i="4"/>
  <c r="AS19" i="4"/>
  <c r="AM19" i="4"/>
  <c r="AR19" i="4"/>
  <c r="AV18" i="4"/>
  <c r="AU18" i="4"/>
  <c r="AK18" i="4"/>
  <c r="AT18" i="4"/>
  <c r="AS18" i="4"/>
  <c r="AM18" i="4"/>
  <c r="AR18" i="4"/>
  <c r="AV17" i="4"/>
  <c r="AU17" i="4"/>
  <c r="AK17" i="4"/>
  <c r="AT17" i="4"/>
  <c r="AS17" i="4"/>
  <c r="AM17" i="4"/>
  <c r="AR17" i="4"/>
  <c r="AV16" i="4"/>
  <c r="AU16" i="4"/>
  <c r="AK16" i="4"/>
  <c r="AT16" i="4"/>
  <c r="AS16" i="4"/>
  <c r="AM16" i="4"/>
  <c r="AR16" i="4"/>
  <c r="AV15" i="4"/>
  <c r="AU15" i="4"/>
  <c r="AK15" i="4"/>
  <c r="AT15" i="4"/>
  <c r="AS15" i="4"/>
  <c r="AM15" i="4"/>
  <c r="AR15" i="4"/>
  <c r="AV14" i="4"/>
  <c r="AU14" i="4"/>
  <c r="AK14" i="4"/>
  <c r="AT14" i="4"/>
  <c r="AS14" i="4"/>
  <c r="AM14" i="4"/>
  <c r="AR14" i="4"/>
  <c r="AV13" i="4"/>
  <c r="AU13" i="4"/>
  <c r="AK13" i="4"/>
  <c r="AT13" i="4"/>
  <c r="AS13" i="4"/>
  <c r="AM13" i="4"/>
  <c r="AR13" i="4"/>
  <c r="AV12" i="4"/>
  <c r="AU12" i="4"/>
  <c r="AK12" i="4"/>
  <c r="AT12" i="4"/>
  <c r="AS12" i="4"/>
  <c r="AM12" i="4"/>
  <c r="AR12" i="4"/>
  <c r="AV11" i="4"/>
  <c r="AU11" i="4"/>
  <c r="AK11" i="4"/>
  <c r="AT11" i="4"/>
  <c r="AS11" i="4"/>
  <c r="AM11" i="4"/>
  <c r="AR11" i="4"/>
  <c r="AV10" i="4"/>
  <c r="AU10" i="4"/>
  <c r="AK10" i="4"/>
  <c r="AT10" i="4"/>
  <c r="AS10" i="4"/>
  <c r="AM10" i="4"/>
  <c r="AR10" i="4"/>
  <c r="AV9" i="4"/>
  <c r="AU9" i="4"/>
  <c r="AK9" i="4"/>
  <c r="AT9" i="4"/>
  <c r="AS9" i="4"/>
  <c r="AM9" i="4"/>
  <c r="AR9" i="4"/>
  <c r="AV8" i="4"/>
  <c r="AU8" i="4"/>
  <c r="AK8" i="4"/>
  <c r="AT8" i="4"/>
  <c r="AS8" i="4"/>
  <c r="AM8" i="4"/>
  <c r="AR8" i="4"/>
  <c r="AV7" i="4"/>
  <c r="AU7" i="4"/>
  <c r="AK7" i="4"/>
  <c r="AT7" i="4"/>
  <c r="AS7" i="4"/>
  <c r="AM7" i="4"/>
  <c r="AR7" i="4"/>
  <c r="AV6" i="4"/>
  <c r="AU6" i="4"/>
  <c r="AK6" i="4"/>
  <c r="AT6" i="4"/>
  <c r="AS6" i="4"/>
  <c r="AM6" i="4"/>
  <c r="AR6" i="4"/>
  <c r="AV5" i="4"/>
  <c r="AU5" i="4"/>
  <c r="AK5" i="4"/>
  <c r="AT5" i="4"/>
  <c r="AS5" i="4"/>
  <c r="AM5" i="4"/>
  <c r="AR5" i="4"/>
  <c r="AV4" i="4"/>
  <c r="AU4" i="4"/>
  <c r="AK4" i="4"/>
  <c r="AT4" i="4"/>
  <c r="AS4" i="4"/>
  <c r="AM4" i="4"/>
  <c r="AR4" i="4"/>
  <c r="AV3" i="4"/>
  <c r="AU3" i="4"/>
  <c r="AK3" i="4"/>
  <c r="AT3" i="4"/>
  <c r="AS3" i="4"/>
  <c r="AM3" i="4"/>
  <c r="AR3" i="4"/>
  <c r="AW55" i="2"/>
  <c r="AV55" i="2"/>
  <c r="AL55" i="2"/>
  <c r="AU55" i="2"/>
  <c r="AT55" i="2"/>
  <c r="AN55" i="2"/>
  <c r="AS55" i="2"/>
  <c r="AW54" i="2"/>
  <c r="AV54" i="2"/>
  <c r="AL54" i="2"/>
  <c r="AU54" i="2"/>
  <c r="AT54" i="2"/>
  <c r="AN54" i="2"/>
  <c r="AS54" i="2"/>
  <c r="AW53" i="2"/>
  <c r="AV53" i="2"/>
  <c r="AL53" i="2"/>
  <c r="AU53" i="2"/>
  <c r="AT53" i="2"/>
  <c r="AN53" i="2"/>
  <c r="AS53" i="2"/>
  <c r="AW52" i="2"/>
  <c r="AV52" i="2"/>
  <c r="AL52" i="2"/>
  <c r="AU52" i="2"/>
  <c r="AT52" i="2"/>
  <c r="AN52" i="2"/>
  <c r="AS52" i="2"/>
  <c r="AW51" i="2"/>
  <c r="AV51" i="2"/>
  <c r="AL51" i="2"/>
  <c r="AU51" i="2"/>
  <c r="AT51" i="2"/>
  <c r="AN51" i="2"/>
  <c r="AS51" i="2"/>
  <c r="AW50" i="2"/>
  <c r="AV50" i="2"/>
  <c r="AL50" i="2"/>
  <c r="AU50" i="2"/>
  <c r="AT50" i="2"/>
  <c r="AN50" i="2"/>
  <c r="AS50" i="2"/>
  <c r="AW49" i="2"/>
  <c r="AV49" i="2"/>
  <c r="AL49" i="2"/>
  <c r="AU49" i="2"/>
  <c r="AT49" i="2"/>
  <c r="AN49" i="2"/>
  <c r="AS49" i="2"/>
  <c r="AW48" i="2"/>
  <c r="AV48" i="2"/>
  <c r="AL48" i="2"/>
  <c r="AU48" i="2"/>
  <c r="AT48" i="2"/>
  <c r="AN48" i="2"/>
  <c r="AS48" i="2"/>
  <c r="AW47" i="2"/>
  <c r="AV47" i="2"/>
  <c r="AL47" i="2"/>
  <c r="AU47" i="2"/>
  <c r="AT47" i="2"/>
  <c r="AN47" i="2"/>
  <c r="AS47" i="2"/>
  <c r="AW46" i="2"/>
  <c r="AV46" i="2"/>
  <c r="AL46" i="2"/>
  <c r="AU46" i="2"/>
  <c r="AT46" i="2"/>
  <c r="AN46" i="2"/>
  <c r="AS46" i="2"/>
  <c r="AW45" i="2"/>
  <c r="AV45" i="2"/>
  <c r="AL45" i="2"/>
  <c r="AU45" i="2"/>
  <c r="AT45" i="2"/>
  <c r="AN45" i="2"/>
  <c r="AS45" i="2"/>
  <c r="AW44" i="2"/>
  <c r="AV44" i="2"/>
  <c r="AL44" i="2"/>
  <c r="AU44" i="2"/>
  <c r="AT44" i="2"/>
  <c r="AN44" i="2"/>
  <c r="AS44" i="2"/>
  <c r="AW43" i="2"/>
  <c r="AV43" i="2"/>
  <c r="AL43" i="2"/>
  <c r="AU43" i="2"/>
  <c r="AT43" i="2"/>
  <c r="AN43" i="2"/>
  <c r="AS43" i="2"/>
  <c r="AW42" i="2"/>
  <c r="AV42" i="2"/>
  <c r="AL42" i="2"/>
  <c r="AU42" i="2"/>
  <c r="AT42" i="2"/>
  <c r="AN42" i="2"/>
  <c r="AS42" i="2"/>
  <c r="AW41" i="2"/>
  <c r="AV41" i="2"/>
  <c r="AL41" i="2"/>
  <c r="AU41" i="2"/>
  <c r="AT41" i="2"/>
  <c r="AN41" i="2"/>
  <c r="AS41" i="2"/>
  <c r="AW40" i="2"/>
  <c r="AV40" i="2"/>
  <c r="AL40" i="2"/>
  <c r="AU40" i="2"/>
  <c r="AT40" i="2"/>
  <c r="AN40" i="2"/>
  <c r="AS40" i="2"/>
  <c r="AW39" i="2"/>
  <c r="AV39" i="2"/>
  <c r="AL39" i="2"/>
  <c r="AU39" i="2"/>
  <c r="AT39" i="2"/>
  <c r="AN39" i="2"/>
  <c r="AS39" i="2"/>
  <c r="AW38" i="2"/>
  <c r="AV38" i="2"/>
  <c r="AL38" i="2"/>
  <c r="AU38" i="2"/>
  <c r="AT38" i="2"/>
  <c r="AN38" i="2"/>
  <c r="AS38" i="2"/>
  <c r="AW37" i="2"/>
  <c r="AV37" i="2"/>
  <c r="AL37" i="2"/>
  <c r="AU37" i="2"/>
  <c r="AT37" i="2"/>
  <c r="AN37" i="2"/>
  <c r="AS37" i="2"/>
  <c r="AW36" i="2"/>
  <c r="AV36" i="2"/>
  <c r="AL36" i="2"/>
  <c r="AU36" i="2"/>
  <c r="AT36" i="2"/>
  <c r="AN36" i="2"/>
  <c r="AS36" i="2"/>
  <c r="AW35" i="2"/>
  <c r="AV35" i="2"/>
  <c r="AL35" i="2"/>
  <c r="AU35" i="2"/>
  <c r="AT35" i="2"/>
  <c r="AN35" i="2"/>
  <c r="AS35" i="2"/>
  <c r="AW34" i="2"/>
  <c r="AV34" i="2"/>
  <c r="AL34" i="2"/>
  <c r="AU34" i="2"/>
  <c r="AT34" i="2"/>
  <c r="AN34" i="2"/>
  <c r="AS34" i="2"/>
  <c r="AW33" i="2"/>
  <c r="AV33" i="2"/>
  <c r="AL33" i="2"/>
  <c r="AU33" i="2"/>
  <c r="AT33" i="2"/>
  <c r="AN33" i="2"/>
  <c r="AS33" i="2"/>
  <c r="AW32" i="2"/>
  <c r="AV32" i="2"/>
  <c r="AL32" i="2"/>
  <c r="AU32" i="2"/>
  <c r="AT32" i="2"/>
  <c r="AN32" i="2"/>
  <c r="AS32" i="2"/>
  <c r="AW31" i="2"/>
  <c r="AV31" i="2"/>
  <c r="AL31" i="2"/>
  <c r="AU31" i="2"/>
  <c r="AT31" i="2"/>
  <c r="AN31" i="2"/>
  <c r="AS31" i="2"/>
  <c r="AW30" i="2"/>
  <c r="AV30" i="2"/>
  <c r="AL30" i="2"/>
  <c r="AU30" i="2"/>
  <c r="AT30" i="2"/>
  <c r="AN30" i="2"/>
  <c r="AS30" i="2"/>
  <c r="AW29" i="2"/>
  <c r="AV29" i="2"/>
  <c r="AL29" i="2"/>
  <c r="AU29" i="2"/>
  <c r="AT29" i="2"/>
  <c r="AN29" i="2"/>
  <c r="AS29" i="2"/>
  <c r="AW28" i="2"/>
  <c r="AV28" i="2"/>
  <c r="AL28" i="2"/>
  <c r="AU28" i="2"/>
  <c r="AT28" i="2"/>
  <c r="AN28" i="2"/>
  <c r="AS28" i="2"/>
  <c r="AW27" i="2"/>
  <c r="AV27" i="2"/>
  <c r="AL27" i="2"/>
  <c r="AU27" i="2"/>
  <c r="AT27" i="2"/>
  <c r="AN27" i="2"/>
  <c r="AS27" i="2"/>
  <c r="AW26" i="2"/>
  <c r="AV26" i="2"/>
  <c r="AL26" i="2"/>
  <c r="AU26" i="2"/>
  <c r="AT26" i="2"/>
  <c r="AN26" i="2"/>
  <c r="AS26" i="2"/>
  <c r="AW25" i="2"/>
  <c r="AV25" i="2"/>
  <c r="AL25" i="2"/>
  <c r="AU25" i="2"/>
  <c r="AT25" i="2"/>
  <c r="AN25" i="2"/>
  <c r="AS25" i="2"/>
  <c r="AW24" i="2"/>
  <c r="AV24" i="2"/>
  <c r="AL24" i="2"/>
  <c r="AU24" i="2"/>
  <c r="AT24" i="2"/>
  <c r="AN24" i="2"/>
  <c r="AS24" i="2"/>
  <c r="AW23" i="2"/>
  <c r="AV23" i="2"/>
  <c r="AL23" i="2"/>
  <c r="AU23" i="2"/>
  <c r="AT23" i="2"/>
  <c r="AN23" i="2"/>
  <c r="AS23" i="2"/>
  <c r="AW22" i="2"/>
  <c r="AV22" i="2"/>
  <c r="AL22" i="2"/>
  <c r="AU22" i="2"/>
  <c r="AT22" i="2"/>
  <c r="AN22" i="2"/>
  <c r="AS22" i="2"/>
  <c r="AW21" i="2"/>
  <c r="AV21" i="2"/>
  <c r="AL21" i="2"/>
  <c r="AU21" i="2"/>
  <c r="AT21" i="2"/>
  <c r="AN21" i="2"/>
  <c r="AS21" i="2"/>
  <c r="AW20" i="2"/>
  <c r="AV20" i="2"/>
  <c r="AL20" i="2"/>
  <c r="AU20" i="2"/>
  <c r="AT20" i="2"/>
  <c r="AN20" i="2"/>
  <c r="AS20" i="2"/>
  <c r="AW19" i="2"/>
  <c r="AV19" i="2"/>
  <c r="AL19" i="2"/>
  <c r="AU19" i="2"/>
  <c r="AT19" i="2"/>
  <c r="AN19" i="2"/>
  <c r="AS19" i="2"/>
  <c r="AW18" i="2"/>
  <c r="AV18" i="2"/>
  <c r="AL18" i="2"/>
  <c r="AU18" i="2"/>
  <c r="AT18" i="2"/>
  <c r="AN18" i="2"/>
  <c r="AS18" i="2"/>
  <c r="AW17" i="2"/>
  <c r="AV17" i="2"/>
  <c r="AL17" i="2"/>
  <c r="AU17" i="2"/>
  <c r="AT17" i="2"/>
  <c r="AN17" i="2"/>
  <c r="AS17" i="2"/>
  <c r="AW16" i="2"/>
  <c r="AV16" i="2"/>
  <c r="AL16" i="2"/>
  <c r="AU16" i="2"/>
  <c r="AT16" i="2"/>
  <c r="AN16" i="2"/>
  <c r="AS16" i="2"/>
  <c r="AW15" i="2"/>
  <c r="AV15" i="2"/>
  <c r="AL15" i="2"/>
  <c r="AU15" i="2"/>
  <c r="AT15" i="2"/>
  <c r="AN15" i="2"/>
  <c r="AS15" i="2"/>
  <c r="AW14" i="2"/>
  <c r="AV14" i="2"/>
  <c r="AL14" i="2"/>
  <c r="AU14" i="2"/>
  <c r="AT14" i="2"/>
  <c r="AN14" i="2"/>
  <c r="AS14" i="2"/>
  <c r="AW13" i="2"/>
  <c r="AV13" i="2"/>
  <c r="AL13" i="2"/>
  <c r="AU13" i="2"/>
  <c r="AT13" i="2"/>
  <c r="AN13" i="2"/>
  <c r="AS13" i="2"/>
  <c r="AW12" i="2"/>
  <c r="AV12" i="2"/>
  <c r="AL12" i="2"/>
  <c r="AU12" i="2"/>
  <c r="AT12" i="2"/>
  <c r="AN12" i="2"/>
  <c r="AS12" i="2"/>
  <c r="AW11" i="2"/>
  <c r="AV11" i="2"/>
  <c r="AL11" i="2"/>
  <c r="AU11" i="2"/>
  <c r="AT11" i="2"/>
  <c r="AN11" i="2"/>
  <c r="AS11" i="2"/>
  <c r="AW10" i="2"/>
  <c r="AV10" i="2"/>
  <c r="AL10" i="2"/>
  <c r="AU10" i="2"/>
  <c r="AT10" i="2"/>
  <c r="AN10" i="2"/>
  <c r="AS10" i="2"/>
  <c r="AW9" i="2"/>
  <c r="AV9" i="2"/>
  <c r="AL9" i="2"/>
  <c r="AU9" i="2"/>
  <c r="AT9" i="2"/>
  <c r="AN9" i="2"/>
  <c r="AS9" i="2"/>
  <c r="AW8" i="2"/>
  <c r="AV8" i="2"/>
  <c r="AL8" i="2"/>
  <c r="AU8" i="2"/>
  <c r="AT8" i="2"/>
  <c r="AN8" i="2"/>
  <c r="AS8" i="2"/>
  <c r="AW7" i="2"/>
  <c r="AV7" i="2"/>
  <c r="AL7" i="2"/>
  <c r="AU7" i="2"/>
  <c r="AT7" i="2"/>
  <c r="AN7" i="2"/>
  <c r="AS7" i="2"/>
  <c r="AW6" i="2"/>
  <c r="AV6" i="2"/>
  <c r="AL6" i="2"/>
  <c r="AU6" i="2"/>
  <c r="AT6" i="2"/>
  <c r="AN6" i="2"/>
  <c r="AS6" i="2"/>
  <c r="AW5" i="2"/>
  <c r="AV5" i="2"/>
  <c r="AL5" i="2"/>
  <c r="AU5" i="2"/>
  <c r="AT5" i="2"/>
  <c r="AN5" i="2"/>
  <c r="AS5" i="2"/>
  <c r="AW4" i="2"/>
  <c r="AV4" i="2"/>
  <c r="AL4" i="2"/>
  <c r="AU4" i="2"/>
  <c r="AT4" i="2"/>
  <c r="AN4" i="2"/>
  <c r="AS4" i="2"/>
</calcChain>
</file>

<file path=xl/comments1.xml><?xml version="1.0" encoding="utf-8"?>
<comments xmlns="http://schemas.openxmlformats.org/spreadsheetml/2006/main">
  <authors>
    <author>Nicholas D Warren</author>
    <author>Smith, Richard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Plot letters denote the treatment.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Treatments:
No-no treatment (control)
29 Wood-29lbs of wood ash
59 Wood-ditto
88 Wood-ditto
118 Wood-ditto
29 Bio-29lbs of biochar
59 Bio-ditto
29 Lime-29 lbs of lime
29 Lime 3K-29lbs lime, 3lbs potassium
Till-tilled, no ammendment
59 Saw+Fast-59lbs sawdust and "fast lime"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Possibly buttercup?</t>
        </r>
      </text>
    </comment>
    <comment ref="AD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Yellow rattle
Added this value to the yellow rattle column.</t>
        </r>
      </text>
    </comment>
    <comment ref="AH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Probably bedstraw (Gallium spp.)</t>
        </r>
      </text>
    </comment>
    <comment ref="AK3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grasses (m2)</t>
        </r>
      </text>
    </comment>
    <comment ref="AL3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forbs, INCLUDING VETCH (m2): excludes yellow rattle</t>
        </r>
      </text>
    </comment>
    <comment ref="AN3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plants (m2): excludes yellow rattle</t>
        </r>
      </text>
    </comment>
    <comment ref="AQ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Plot letters denote the treatment.</t>
        </r>
      </text>
    </comment>
    <comment ref="AR3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Treatments:
No-no treatment (control)
29 Wood-29lbs of wood ash
59 Wood-ditto
88 Wood-ditto
118 Wood-ditto
29 Bio-29lbs of biochar
59 Bio-ditto
29 Lime-29 lbs of lime
29 Lime 3K-29lbs lime, 3lbs potassium
Till-tilled, no ammendment
59 Saw+Fast-59lbs sawdust and "fast lime"</t>
        </r>
      </text>
    </comment>
  </commentList>
</comments>
</file>

<file path=xl/comments2.xml><?xml version="1.0" encoding="utf-8"?>
<comments xmlns="http://schemas.openxmlformats.org/spreadsheetml/2006/main">
  <authors>
    <author>Nicholas D Warren</author>
    <author>Smith, Richard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Plot letters denote the treatment.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Treatments:
No-no treatment (control)
29 Wood-29lbs of wood ash
59 Wood-ditto
88 Wood-ditto
118 Wood-ditto
29 Bio-29lbs of biochar
59 Bio-ditto
29 Lime-29 lbs of lime
29 Lime 3K-29lbs lime, 3lbs potassium
Till-tilled, no ammendment
59 Saw+Fast-59lbs sawdust and "fast lime"</t>
        </r>
      </text>
    </comment>
    <comment ref="Y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Possibly buttercup?</t>
        </r>
      </text>
    </comment>
    <comment ref="AC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Yellow rattle
Added this value to the yellow rattle column.</t>
        </r>
      </text>
    </comment>
    <comment ref="AG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Probably bedstraw (Gallium spp.)</t>
        </r>
      </text>
    </comment>
    <comment ref="AJ2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grasses (m2)</t>
        </r>
      </text>
    </comment>
    <comment ref="AK2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forbs, INCLUDING VETCH (m2): excludes yellow rattle</t>
        </r>
      </text>
    </comment>
    <comment ref="AM2" authorId="1">
      <text>
        <r>
          <rPr>
            <b/>
            <sz val="9"/>
            <color indexed="81"/>
            <rFont val="Tahoma"/>
            <family val="2"/>
          </rPr>
          <t>Smith, Richard:</t>
        </r>
        <r>
          <rPr>
            <sz val="9"/>
            <color indexed="81"/>
            <rFont val="Tahoma"/>
            <family val="2"/>
          </rPr>
          <t xml:space="preserve">
total biomass of all plants (m2): excludes yellow rattle</t>
        </r>
      </text>
    </comment>
    <comment ref="AP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Plot letters denote the treatment.</t>
        </r>
      </text>
    </comment>
    <comment ref="AQ2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Treatments:
No-no treatment (control)
29 Wood-29lbs of wood ash
59 Wood-ditto
88 Wood-ditto
118 Wood-ditto
29 Bio-29lbs of biochar
59 Bio-ditto
29 Lime-29 lbs of lime
29 Lime 3K-29lbs lime, 3lbs potassium
Till-tilled, no ammendment
59 Saw+Fast-59lbs sawdust and "fast lime"</t>
        </r>
      </text>
    </comment>
  </commentList>
</comments>
</file>

<file path=xl/sharedStrings.xml><?xml version="1.0" encoding="utf-8"?>
<sst xmlns="http://schemas.openxmlformats.org/spreadsheetml/2006/main" count="1585" uniqueCount="337">
  <si>
    <t>Dry weight biomass (g m2)</t>
  </si>
  <si>
    <t>Plot#/Sample</t>
  </si>
  <si>
    <t>Block</t>
  </si>
  <si>
    <t>Vetch Trt</t>
  </si>
  <si>
    <t>Fert Trt</t>
  </si>
  <si>
    <t>Sample</t>
  </si>
  <si>
    <t>Description</t>
  </si>
  <si>
    <t>Vetch</t>
  </si>
  <si>
    <t>Grass</t>
  </si>
  <si>
    <t>Clover</t>
  </si>
  <si>
    <t>Yell.Rat</t>
  </si>
  <si>
    <t>Lil.Star</t>
  </si>
  <si>
    <t>Buttcup</t>
  </si>
  <si>
    <t>Aster</t>
  </si>
  <si>
    <t>DandeL</t>
  </si>
  <si>
    <t>HorseT</t>
  </si>
  <si>
    <t>Rush</t>
  </si>
  <si>
    <t>Sedge</t>
  </si>
  <si>
    <t>Rumex</t>
  </si>
  <si>
    <t>UKSedge2</t>
  </si>
  <si>
    <t>UKSedge3</t>
  </si>
  <si>
    <t>Groundsel</t>
  </si>
  <si>
    <t>OxeyeD</t>
  </si>
  <si>
    <t>UK Aster3</t>
  </si>
  <si>
    <t>Geranium</t>
  </si>
  <si>
    <t>StrawBry</t>
  </si>
  <si>
    <t>Carrot</t>
  </si>
  <si>
    <t>Yarrow</t>
  </si>
  <si>
    <t>UK2</t>
  </si>
  <si>
    <t>UK3</t>
  </si>
  <si>
    <t>UK4</t>
  </si>
  <si>
    <t>UK5</t>
  </si>
  <si>
    <t>UK6</t>
  </si>
  <si>
    <t>UK7</t>
  </si>
  <si>
    <t>UK7rb</t>
  </si>
  <si>
    <t>UK8</t>
  </si>
  <si>
    <t>UK9</t>
  </si>
  <si>
    <t>UK10</t>
  </si>
  <si>
    <t>UK11</t>
  </si>
  <si>
    <t>Ragweed</t>
  </si>
  <si>
    <t>Oxalis spp.</t>
  </si>
  <si>
    <t>UK Sedge 4</t>
  </si>
  <si>
    <t>Fern</t>
  </si>
  <si>
    <t xml:space="preserve">Sorrel </t>
  </si>
  <si>
    <t>1Aa/2</t>
  </si>
  <si>
    <t>A</t>
  </si>
  <si>
    <t>a</t>
  </si>
  <si>
    <t>AVE</t>
  </si>
  <si>
    <t>no ammendment</t>
  </si>
  <si>
    <t>2Af/2</t>
  </si>
  <si>
    <t>2</t>
  </si>
  <si>
    <t>f</t>
  </si>
  <si>
    <t>29 lbs lime only</t>
  </si>
  <si>
    <t>4Ae/2</t>
  </si>
  <si>
    <t>4</t>
  </si>
  <si>
    <t>e</t>
  </si>
  <si>
    <t>29 lbs biochar</t>
  </si>
  <si>
    <t>4Ag/2</t>
  </si>
  <si>
    <t>g</t>
  </si>
  <si>
    <t>29 lbs lime and K</t>
  </si>
  <si>
    <t>3Ah/2</t>
  </si>
  <si>
    <t>3</t>
  </si>
  <si>
    <t>h</t>
  </si>
  <si>
    <t>tillage and no ammend</t>
  </si>
  <si>
    <t>1Ae/2</t>
  </si>
  <si>
    <t>4Ac/2</t>
  </si>
  <si>
    <t>c</t>
  </si>
  <si>
    <t>59 lbs biochar</t>
  </si>
  <si>
    <t>3Ag/2</t>
  </si>
  <si>
    <t>3Af/2</t>
  </si>
  <si>
    <t>1Af/2</t>
  </si>
  <si>
    <t>3Aa/2</t>
  </si>
  <si>
    <t>2Ab/2</t>
  </si>
  <si>
    <t>b</t>
  </si>
  <si>
    <t>59 lbs wood ash</t>
  </si>
  <si>
    <t>1Ag/2</t>
  </si>
  <si>
    <t>4Aa/2</t>
  </si>
  <si>
    <t>4Af/2</t>
  </si>
  <si>
    <t>2Ae/2</t>
  </si>
  <si>
    <t>2Aa/2</t>
  </si>
  <si>
    <t>3Ac/2</t>
  </si>
  <si>
    <t>3Ad/2</t>
  </si>
  <si>
    <t>d</t>
  </si>
  <si>
    <t>29 lbs wood ash</t>
  </si>
  <si>
    <t>4Ah/2</t>
  </si>
  <si>
    <t>2Ag/2</t>
  </si>
  <si>
    <t>1Ac/2</t>
  </si>
  <si>
    <t>3Ae/2</t>
  </si>
  <si>
    <t>2Ad/2</t>
  </si>
  <si>
    <t>1Ad/2</t>
  </si>
  <si>
    <t>2Ah/2</t>
  </si>
  <si>
    <t>4Ab/2</t>
  </si>
  <si>
    <t>2Ac/2</t>
  </si>
  <si>
    <t>1Ah/2</t>
  </si>
  <si>
    <t>1Ab/2</t>
  </si>
  <si>
    <t>4Ad/2</t>
  </si>
  <si>
    <t>3Ab/2</t>
  </si>
  <si>
    <t>1Bc/2</t>
  </si>
  <si>
    <t>B</t>
  </si>
  <si>
    <t>2Bd/2</t>
  </si>
  <si>
    <t>3Ba/2</t>
  </si>
  <si>
    <t>3Be/2</t>
  </si>
  <si>
    <t>4Bh/2</t>
  </si>
  <si>
    <t>3Bf/2</t>
  </si>
  <si>
    <t>2Bc/2</t>
  </si>
  <si>
    <t>2Be/2</t>
  </si>
  <si>
    <t>1Ba/2</t>
  </si>
  <si>
    <t>4Ba/2</t>
  </si>
  <si>
    <t>1Be/2</t>
  </si>
  <si>
    <t>4Bf/2</t>
  </si>
  <si>
    <t>2Bf/2</t>
  </si>
  <si>
    <t>3Bg/2</t>
  </si>
  <si>
    <t>1Bh/2</t>
  </si>
  <si>
    <t>4Be/2</t>
  </si>
  <si>
    <t>1Bf/2</t>
  </si>
  <si>
    <t>4Bc/2</t>
  </si>
  <si>
    <t>2Bh/2</t>
  </si>
  <si>
    <t>3Bd/2</t>
  </si>
  <si>
    <t>2Bg/2</t>
  </si>
  <si>
    <t>3Bc/2</t>
  </si>
  <si>
    <t>4Bg/2</t>
  </si>
  <si>
    <t>3Bh/2</t>
  </si>
  <si>
    <t>2Bb/2</t>
  </si>
  <si>
    <t>4Bd/2</t>
  </si>
  <si>
    <t>1Bd/2</t>
  </si>
  <si>
    <t>2Ba/2</t>
  </si>
  <si>
    <t>1Bg/2</t>
  </si>
  <si>
    <t>3Bb/2</t>
  </si>
  <si>
    <t>1Bb/2</t>
  </si>
  <si>
    <t>4Bb/2</t>
  </si>
  <si>
    <t xml:space="preserve">Plot </t>
    <phoneticPr fontId="0" type="noConversion"/>
  </si>
  <si>
    <t>Treatment</t>
    <phoneticPr fontId="0" type="noConversion"/>
  </si>
  <si>
    <t>Bag #</t>
    <phoneticPr fontId="0" type="noConversion"/>
  </si>
  <si>
    <t>Alfalfa</t>
  </si>
  <si>
    <t>Buckhorn Plantain</t>
    <phoneticPr fontId="0" type="noConversion"/>
  </si>
  <si>
    <t>Buttercup</t>
    <phoneticPr fontId="0" type="noConversion"/>
  </si>
  <si>
    <t>Clover spp.</t>
    <phoneticPr fontId="0" type="noConversion"/>
  </si>
  <si>
    <t>Dandelion</t>
    <phoneticPr fontId="0" type="noConversion"/>
  </si>
  <si>
    <t>Grasses</t>
    <phoneticPr fontId="0" type="noConversion"/>
  </si>
  <si>
    <t>Hairvy Vetch</t>
    <phoneticPr fontId="0" type="noConversion"/>
  </si>
  <si>
    <t>Hawkweed</t>
  </si>
  <si>
    <t>Healall</t>
  </si>
  <si>
    <t>Hedge Bindweed</t>
    <phoneticPr fontId="0" type="noConversion"/>
  </si>
  <si>
    <t>Little Starwort</t>
    <phoneticPr fontId="0" type="noConversion"/>
  </si>
  <si>
    <t>Milkweed</t>
    <phoneticPr fontId="0" type="noConversion"/>
  </si>
  <si>
    <t>Olfield Cinqefoil</t>
  </si>
  <si>
    <t>Red Sorrel</t>
  </si>
  <si>
    <t>Wild Carrot</t>
  </si>
  <si>
    <t>Wild Strawberry</t>
    <phoneticPr fontId="0" type="noConversion"/>
  </si>
  <si>
    <t>Yellow Rattle</t>
    <phoneticPr fontId="0" type="noConversion"/>
  </si>
  <si>
    <t>Unknown #2</t>
  </si>
  <si>
    <t xml:space="preserve">Unknown #8 </t>
    <phoneticPr fontId="0" type="noConversion"/>
  </si>
  <si>
    <t>Unknown #9</t>
    <phoneticPr fontId="0" type="noConversion"/>
  </si>
  <si>
    <t>Unknown #10</t>
    <phoneticPr fontId="0" type="noConversion"/>
  </si>
  <si>
    <t>unknown#12</t>
  </si>
  <si>
    <t>unknown #13</t>
  </si>
  <si>
    <t>Unknown #14</t>
    <phoneticPr fontId="0" type="noConversion"/>
  </si>
  <si>
    <t>Unknown #15</t>
    <phoneticPr fontId="0" type="noConversion"/>
  </si>
  <si>
    <t>Unknown #16</t>
  </si>
  <si>
    <t>Unknown #17</t>
  </si>
  <si>
    <t>Unknown #18</t>
  </si>
  <si>
    <t>Unknown #19</t>
  </si>
  <si>
    <t>Grassbiomass</t>
  </si>
  <si>
    <t>Forbbiomass</t>
  </si>
  <si>
    <t>Vetchbiomass</t>
  </si>
  <si>
    <t>Totalbiomass</t>
  </si>
  <si>
    <t>SQRT_TOTBIO</t>
  </si>
  <si>
    <t>SQRT_YR</t>
  </si>
  <si>
    <t>SQRT_FORB</t>
  </si>
  <si>
    <t>SQRT_VETCH</t>
  </si>
  <si>
    <t>SQRT_GRASS</t>
  </si>
  <si>
    <t>No Treatment</t>
  </si>
  <si>
    <t>Average</t>
  </si>
  <si>
    <t>B</t>
    <phoneticPr fontId="0" type="noConversion"/>
  </si>
  <si>
    <t>29# Wood Ash</t>
  </si>
  <si>
    <t>C</t>
    <phoneticPr fontId="0" type="noConversion"/>
  </si>
  <si>
    <t>59# Wood Ash</t>
  </si>
  <si>
    <t>D</t>
    <phoneticPr fontId="0" type="noConversion"/>
  </si>
  <si>
    <t>88# Wood Ash</t>
  </si>
  <si>
    <t>E</t>
    <phoneticPr fontId="0" type="noConversion"/>
  </si>
  <si>
    <t>118# Wood Ash</t>
  </si>
  <si>
    <t>F</t>
    <phoneticPr fontId="0" type="noConversion"/>
  </si>
  <si>
    <t>29# Biochar</t>
  </si>
  <si>
    <t>G</t>
  </si>
  <si>
    <t>59# Biochar</t>
  </si>
  <si>
    <t>H</t>
  </si>
  <si>
    <t>29# Lime</t>
  </si>
  <si>
    <t>I</t>
    <phoneticPr fontId="0" type="noConversion"/>
  </si>
  <si>
    <t>29# Lime, 3# K</t>
  </si>
  <si>
    <t>J</t>
    <phoneticPr fontId="0" type="noConversion"/>
  </si>
  <si>
    <t>Tillage Only</t>
  </si>
  <si>
    <t>K</t>
    <phoneticPr fontId="0" type="noConversion"/>
  </si>
  <si>
    <t>59# Sawdust, Fastlime</t>
  </si>
  <si>
    <t>L</t>
    <phoneticPr fontId="0" type="noConversion"/>
  </si>
  <si>
    <t>88# Sawdust</t>
  </si>
  <si>
    <t>M</t>
    <phoneticPr fontId="0" type="noConversion"/>
  </si>
  <si>
    <t>Fast Lime</t>
    <phoneticPr fontId="0" type="noConversion"/>
  </si>
  <si>
    <t>C</t>
  </si>
  <si>
    <t>E</t>
  </si>
  <si>
    <t>G</t>
    <phoneticPr fontId="0" type="noConversion"/>
  </si>
  <si>
    <t>H</t>
    <phoneticPr fontId="0" type="noConversion"/>
  </si>
  <si>
    <t>A</t>
    <phoneticPr fontId="0" type="noConversion"/>
  </si>
  <si>
    <t>D</t>
  </si>
  <si>
    <t>Field Name</t>
  </si>
  <si>
    <t>Organic Matter %</t>
  </si>
  <si>
    <t>Exch Acidity</t>
  </si>
  <si>
    <t>Buffer pH</t>
  </si>
  <si>
    <t>pH</t>
  </si>
  <si>
    <t>Mod. Morgan Al.  ppm</t>
  </si>
  <si>
    <t>Mod. Morgan B.  ppm</t>
  </si>
  <si>
    <t>Mod. Morgan Ca.  ppm</t>
  </si>
  <si>
    <t>Mod. Morgan Fe.  ppm</t>
  </si>
  <si>
    <t>Mod. Morgan K.  ppm</t>
  </si>
  <si>
    <t>Mod. Morgan Mg.  ppm</t>
  </si>
  <si>
    <t>Mod. Morgan Mn.  ppm</t>
  </si>
  <si>
    <t>Mod. Morgan P.  ppm</t>
  </si>
  <si>
    <t>Mod. Morgan Zn.  ppm</t>
  </si>
  <si>
    <t>2AE</t>
  </si>
  <si>
    <t>2AF</t>
  </si>
  <si>
    <t>2AG</t>
  </si>
  <si>
    <t>2AH</t>
  </si>
  <si>
    <t>2BA</t>
  </si>
  <si>
    <t>2BB</t>
  </si>
  <si>
    <t>2BC</t>
  </si>
  <si>
    <t>2BD</t>
  </si>
  <si>
    <t>2BE</t>
  </si>
  <si>
    <t>2BF</t>
  </si>
  <si>
    <t>2BG</t>
  </si>
  <si>
    <t>2BH</t>
  </si>
  <si>
    <t>3AA</t>
  </si>
  <si>
    <t>3AB</t>
  </si>
  <si>
    <t>3AC</t>
  </si>
  <si>
    <t>3AD</t>
  </si>
  <si>
    <t>3AE</t>
  </si>
  <si>
    <t>3AF</t>
  </si>
  <si>
    <t>3AG</t>
  </si>
  <si>
    <t>3AH</t>
  </si>
  <si>
    <t>3BA</t>
  </si>
  <si>
    <t>3BB</t>
  </si>
  <si>
    <t>3BC</t>
  </si>
  <si>
    <t>3BD</t>
  </si>
  <si>
    <t>3BE</t>
  </si>
  <si>
    <t>3BF</t>
  </si>
  <si>
    <t>3BG</t>
  </si>
  <si>
    <t>3BH</t>
  </si>
  <si>
    <t>4AA</t>
  </si>
  <si>
    <t>4AB</t>
  </si>
  <si>
    <t>4AC</t>
  </si>
  <si>
    <t>4AD</t>
  </si>
  <si>
    <t>4AE</t>
  </si>
  <si>
    <t>4AF</t>
  </si>
  <si>
    <t>4AG</t>
  </si>
  <si>
    <t>1AA</t>
  </si>
  <si>
    <t>1AB</t>
  </si>
  <si>
    <t>1AC</t>
  </si>
  <si>
    <t>1AD</t>
  </si>
  <si>
    <t>1AE</t>
  </si>
  <si>
    <t>1AF</t>
  </si>
  <si>
    <t>1AG</t>
  </si>
  <si>
    <t>1AH</t>
  </si>
  <si>
    <t>1BA</t>
  </si>
  <si>
    <t>1BB</t>
  </si>
  <si>
    <t>1BC</t>
  </si>
  <si>
    <t>1BD</t>
  </si>
  <si>
    <t>1BE</t>
  </si>
  <si>
    <t>1BF</t>
  </si>
  <si>
    <t>1BG</t>
  </si>
  <si>
    <t>1BH</t>
  </si>
  <si>
    <t>4BE</t>
  </si>
  <si>
    <t>4BF</t>
  </si>
  <si>
    <t>4BG</t>
  </si>
  <si>
    <t>4BH</t>
  </si>
  <si>
    <t>2AA</t>
  </si>
  <si>
    <t>2AB</t>
  </si>
  <si>
    <t>2AC</t>
  </si>
  <si>
    <t>2AD</t>
  </si>
  <si>
    <t>4AH</t>
  </si>
  <si>
    <t>4BA</t>
  </si>
  <si>
    <t>4BB</t>
  </si>
  <si>
    <t>4BC</t>
  </si>
  <si>
    <t>4BD</t>
  </si>
  <si>
    <t>Mod Morgan P. lbs/acre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</si>
  <si>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</si>
  <si>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</si>
  <si>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</si>
  <si>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</si>
  <si>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</si>
  <si>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</si>
  <si>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</si>
  <si>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</si>
  <si>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</si>
  <si>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</si>
  <si>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</si>
  <si>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</si>
  <si>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</si>
  <si>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2A</t>
  </si>
  <si>
    <t>2B</t>
  </si>
  <si>
    <t>2CA</t>
  </si>
  <si>
    <t>2CB</t>
  </si>
  <si>
    <t>2D</t>
  </si>
  <si>
    <t>2E</t>
  </si>
  <si>
    <t>2F</t>
  </si>
  <si>
    <t>2G</t>
  </si>
  <si>
    <t>2H</t>
  </si>
  <si>
    <t>2I</t>
  </si>
  <si>
    <t>2J</t>
  </si>
  <si>
    <t>2K</t>
  </si>
  <si>
    <t>2M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</si>
  <si>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</si>
  <si>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</si>
  <si>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</si>
  <si>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</si>
  <si>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</si>
  <si>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</si>
  <si>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</si>
  <si>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</si>
  <si>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</si>
  <si>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</si>
  <si>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</si>
  <si>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</si>
  <si>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3M</t>
  </si>
  <si>
    <t>4A</t>
  </si>
  <si>
    <t>4B</t>
  </si>
  <si>
    <t>UNMARKED A</t>
  </si>
  <si>
    <t>4D</t>
  </si>
  <si>
    <t>4E</t>
  </si>
  <si>
    <t>4F</t>
  </si>
  <si>
    <t>4G</t>
  </si>
  <si>
    <t>4H</t>
  </si>
  <si>
    <t>4I</t>
  </si>
  <si>
    <t>4J</t>
  </si>
  <si>
    <t>4K</t>
  </si>
  <si>
    <t>UNMARKED B</t>
  </si>
  <si>
    <t>4M</t>
  </si>
  <si>
    <t>5A</t>
  </si>
  <si>
    <t>WOODASH</t>
  </si>
  <si>
    <t>BIO 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</si>
</sst>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</font>
    <font>
      <sz val="10"/>
      <color rgb="FFFF0000"/>
      <name val="Verdana"/>
      <family val="2"/>
    </font>
    <font>
      <sz val="10"/>
      <name val="Verdan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49" fontId="0" fillId="0" borderId="0" xfId="0" applyNumberFormat="1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1" fillId="0" borderId="3" xfId="0" applyNumberFormat="1" applyFont="1" applyFill="1" applyBorder="1"/>
    <xf numFmtId="49" fontId="1" fillId="0" borderId="3" xfId="0" applyNumberFormat="1" applyFont="1" applyFill="1" applyBorder="1"/>
    <xf numFmtId="2" fontId="0" fillId="0" borderId="3" xfId="0" applyNumberFormat="1" applyFill="1" applyBorder="1"/>
    <xf numFmtId="49" fontId="0" fillId="0" borderId="3" xfId="0" applyNumberFormat="1" applyFill="1" applyBorder="1"/>
    <xf numFmtId="2" fontId="0" fillId="2" borderId="3" xfId="0" applyNumberFormat="1" applyFill="1" applyBorder="1"/>
    <xf numFmtId="2" fontId="0" fillId="0" borderId="3" xfId="0" applyNumberFormat="1" applyBorder="1"/>
    <xf numFmtId="49" fontId="0" fillId="0" borderId="3" xfId="0" applyNumberFormat="1" applyBorder="1"/>
    <xf numFmtId="2" fontId="0" fillId="3" borderId="3" xfId="0" applyNumberFormat="1" applyFill="1" applyBorder="1"/>
    <xf numFmtId="0" fontId="2" fillId="0" borderId="0" xfId="0" applyFont="1" applyFill="1"/>
    <xf numFmtId="0" fontId="2" fillId="0" borderId="0" xfId="0" applyFont="1"/>
    <xf numFmtId="0" fontId="0" fillId="0" borderId="0" xfId="0" applyFill="1"/>
    <xf numFmtId="0" fontId="3" fillId="0" borderId="0" xfId="0" applyFont="1"/>
    <xf numFmtId="0" fontId="2" fillId="0" borderId="3" xfId="0" applyFont="1" applyBorder="1"/>
    <xf numFmtId="0" fontId="2" fillId="0" borderId="3" xfId="0" applyFont="1" applyFill="1" applyBorder="1"/>
    <xf numFmtId="0" fontId="2" fillId="4" borderId="3" xfId="0" applyFont="1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3" xfId="0" applyFill="1" applyBorder="1"/>
    <xf numFmtId="0" fontId="4" fillId="4" borderId="3" xfId="0" applyFont="1" applyFill="1" applyBorder="1" applyAlignment="1">
      <alignment horizontal="right"/>
    </xf>
    <xf numFmtId="0" fontId="0" fillId="3" borderId="0" xfId="0" applyFill="1"/>
    <xf numFmtId="0" fontId="0" fillId="0" borderId="3" xfId="0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3" xfId="0" applyFill="1" applyBorder="1" applyAlignment="1">
      <alignment horizontal="right"/>
    </xf>
  </cellXfs>
  <cellStyles count="1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2"/>
  <sheetViews>
    <sheetView topLeftCell="F1" workbookViewId="0">
      <selection activeCell="F2" sqref="A1:XFD1048576"/>
    </sheetView>
  </sheetViews>
  <sheetFormatPr baseColWidth="10" defaultRowHeight="15" x14ac:dyDescent="0"/>
  <sheetData>
    <row r="2" spans="1:43">
      <c r="R2">
        <v>2011</v>
      </c>
    </row>
    <row r="4" spans="1:43"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>
      <c r="A7" s="3"/>
      <c r="B7" s="1"/>
      <c r="C7" s="1"/>
      <c r="D7" s="1"/>
      <c r="E7" s="1"/>
      <c r="F7" s="1"/>
      <c r="G7" s="4" t="s"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18</v>
      </c>
      <c r="S8" s="5" t="s">
        <v>19</v>
      </c>
      <c r="T8" s="5" t="s">
        <v>20</v>
      </c>
      <c r="U8" s="5" t="s">
        <v>21</v>
      </c>
      <c r="V8" s="5" t="s">
        <v>22</v>
      </c>
      <c r="W8" s="5" t="s">
        <v>23</v>
      </c>
      <c r="X8" s="5" t="s">
        <v>24</v>
      </c>
      <c r="Y8" s="5" t="s">
        <v>25</v>
      </c>
      <c r="Z8" s="5" t="s">
        <v>26</v>
      </c>
      <c r="AA8" s="5" t="s">
        <v>27</v>
      </c>
      <c r="AB8" s="5" t="s">
        <v>28</v>
      </c>
      <c r="AC8" s="5" t="s">
        <v>29</v>
      </c>
      <c r="AD8" s="5" t="s">
        <v>30</v>
      </c>
      <c r="AE8" s="5" t="s">
        <v>31</v>
      </c>
      <c r="AF8" s="5" t="s">
        <v>32</v>
      </c>
      <c r="AG8" s="5" t="s">
        <v>33</v>
      </c>
      <c r="AH8" s="5" t="s">
        <v>34</v>
      </c>
      <c r="AI8" s="5" t="s">
        <v>35</v>
      </c>
      <c r="AJ8" s="5" t="s">
        <v>36</v>
      </c>
      <c r="AK8" s="5" t="s">
        <v>37</v>
      </c>
      <c r="AL8" s="5" t="s">
        <v>38</v>
      </c>
      <c r="AM8" s="5" t="s">
        <v>39</v>
      </c>
      <c r="AN8" s="5" t="s">
        <v>40</v>
      </c>
      <c r="AO8" s="5" t="s">
        <v>41</v>
      </c>
      <c r="AP8" s="5" t="s">
        <v>42</v>
      </c>
      <c r="AQ8" s="5" t="s">
        <v>43</v>
      </c>
    </row>
    <row r="9" spans="1:43">
      <c r="A9" s="7" t="s">
        <v>44</v>
      </c>
      <c r="B9" s="8">
        <v>1</v>
      </c>
      <c r="C9" s="8" t="s">
        <v>45</v>
      </c>
      <c r="D9" s="8" t="s">
        <v>46</v>
      </c>
      <c r="E9" s="8" t="s">
        <v>47</v>
      </c>
      <c r="F9" s="8" t="s">
        <v>48</v>
      </c>
      <c r="G9" s="9">
        <v>0.36</v>
      </c>
      <c r="H9" s="9">
        <v>225</v>
      </c>
      <c r="I9" s="9">
        <v>20.399999999999999</v>
      </c>
      <c r="J9" s="9">
        <v>25.8</v>
      </c>
      <c r="K9" s="9">
        <v>4.46</v>
      </c>
      <c r="L9" s="9">
        <v>76.760000000000005</v>
      </c>
      <c r="M9" s="9">
        <v>0</v>
      </c>
      <c r="N9" s="9">
        <v>9.1999999999999993</v>
      </c>
      <c r="O9" s="9">
        <v>0.42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0.2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</row>
    <row r="10" spans="1:43">
      <c r="A10" s="7" t="s">
        <v>49</v>
      </c>
      <c r="B10" s="8" t="s">
        <v>50</v>
      </c>
      <c r="C10" s="8" t="s">
        <v>45</v>
      </c>
      <c r="D10" s="8" t="s">
        <v>51</v>
      </c>
      <c r="E10" s="8" t="s">
        <v>47</v>
      </c>
      <c r="F10" s="8" t="s">
        <v>52</v>
      </c>
      <c r="G10" s="9">
        <v>0.44</v>
      </c>
      <c r="H10" s="9">
        <v>439.6</v>
      </c>
      <c r="I10" s="9">
        <v>15.280000000000001</v>
      </c>
      <c r="J10" s="9">
        <v>0.24</v>
      </c>
      <c r="K10" s="9">
        <v>0</v>
      </c>
      <c r="L10" s="9">
        <v>12.36</v>
      </c>
      <c r="M10" s="9">
        <v>0</v>
      </c>
      <c r="N10" s="9">
        <v>3.4</v>
      </c>
      <c r="O10" s="9">
        <v>0</v>
      </c>
      <c r="P10" s="9">
        <v>0</v>
      </c>
      <c r="Q10" s="9">
        <v>0</v>
      </c>
      <c r="R10" s="9">
        <v>0</v>
      </c>
      <c r="S10" s="9">
        <v>3.4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0.04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</row>
    <row r="11" spans="1:43">
      <c r="A11" s="10" t="s">
        <v>53</v>
      </c>
      <c r="B11" s="11" t="s">
        <v>54</v>
      </c>
      <c r="C11" s="11" t="s">
        <v>45</v>
      </c>
      <c r="D11" s="11" t="s">
        <v>55</v>
      </c>
      <c r="E11" s="8" t="s">
        <v>47</v>
      </c>
      <c r="F11" s="11" t="s">
        <v>56</v>
      </c>
      <c r="G11" s="9">
        <v>0.44</v>
      </c>
      <c r="H11" s="9">
        <v>168.4</v>
      </c>
      <c r="I11" s="9">
        <v>8.84</v>
      </c>
      <c r="J11" s="9">
        <v>48.4</v>
      </c>
      <c r="K11" s="9">
        <v>3.76</v>
      </c>
      <c r="L11" s="9">
        <v>19.399999999999999</v>
      </c>
      <c r="M11" s="9">
        <v>0.94</v>
      </c>
      <c r="N11" s="9">
        <v>1.4</v>
      </c>
      <c r="O11" s="9">
        <v>0</v>
      </c>
      <c r="P11" s="9">
        <v>0</v>
      </c>
      <c r="Q11" s="9">
        <v>8.6</v>
      </c>
      <c r="R11" s="9">
        <v>0</v>
      </c>
      <c r="S11" s="9">
        <v>0.58000000000000007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0.04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</row>
    <row r="12" spans="1:43">
      <c r="A12" s="12" t="s">
        <v>57</v>
      </c>
      <c r="B12" s="11" t="s">
        <v>54</v>
      </c>
      <c r="C12" s="11" t="s">
        <v>45</v>
      </c>
      <c r="D12" s="11" t="s">
        <v>58</v>
      </c>
      <c r="E12" s="8" t="s">
        <v>47</v>
      </c>
      <c r="F12" s="11" t="s">
        <v>59</v>
      </c>
      <c r="G12" s="9">
        <v>0.5</v>
      </c>
      <c r="H12" s="9">
        <v>184</v>
      </c>
      <c r="I12" s="9">
        <v>11.579999999999998</v>
      </c>
      <c r="J12" s="9">
        <v>8.8000000000000007</v>
      </c>
      <c r="K12" s="9">
        <v>2.5999999999999996</v>
      </c>
      <c r="L12" s="9">
        <v>39.200000000000003</v>
      </c>
      <c r="M12" s="9">
        <v>0</v>
      </c>
      <c r="N12" s="9">
        <v>0.8</v>
      </c>
      <c r="O12" s="9">
        <v>0</v>
      </c>
      <c r="P12" s="9">
        <v>0</v>
      </c>
      <c r="Q12" s="9">
        <v>1.04</v>
      </c>
      <c r="R12" s="9">
        <v>0</v>
      </c>
      <c r="S12" s="9">
        <v>0</v>
      </c>
      <c r="T12" s="9">
        <v>0.54</v>
      </c>
      <c r="U12" s="9">
        <v>0</v>
      </c>
      <c r="V12" s="9">
        <v>0</v>
      </c>
      <c r="W12" s="9">
        <v>0.88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</row>
    <row r="13" spans="1:43">
      <c r="A13" s="10" t="s">
        <v>60</v>
      </c>
      <c r="B13" s="11" t="s">
        <v>61</v>
      </c>
      <c r="C13" s="11" t="s">
        <v>45</v>
      </c>
      <c r="D13" s="11" t="s">
        <v>62</v>
      </c>
      <c r="E13" s="8" t="s">
        <v>47</v>
      </c>
      <c r="F13" s="11" t="s">
        <v>63</v>
      </c>
      <c r="G13" s="9">
        <v>0.64</v>
      </c>
      <c r="H13" s="9">
        <v>308.60000000000002</v>
      </c>
      <c r="I13" s="9">
        <v>0.26</v>
      </c>
      <c r="J13" s="9">
        <v>4.08</v>
      </c>
      <c r="K13" s="9">
        <v>2.2000000000000002</v>
      </c>
      <c r="L13" s="9">
        <v>18</v>
      </c>
      <c r="M13" s="9">
        <v>0.48000000000000004</v>
      </c>
      <c r="N13" s="9">
        <v>0.78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2.16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</row>
    <row r="14" spans="1:43">
      <c r="A14" s="7" t="s">
        <v>64</v>
      </c>
      <c r="B14" s="8">
        <v>1</v>
      </c>
      <c r="C14" s="8" t="s">
        <v>45</v>
      </c>
      <c r="D14" s="8" t="s">
        <v>55</v>
      </c>
      <c r="E14" s="8" t="s">
        <v>47</v>
      </c>
      <c r="F14" s="8" t="s">
        <v>56</v>
      </c>
      <c r="G14" s="9">
        <v>1.48</v>
      </c>
      <c r="H14" s="9">
        <v>191.8</v>
      </c>
      <c r="I14" s="9">
        <v>3</v>
      </c>
      <c r="J14" s="9">
        <v>27.2</v>
      </c>
      <c r="K14" s="9">
        <v>2.2000000000000002</v>
      </c>
      <c r="L14" s="9">
        <v>0.12</v>
      </c>
      <c r="M14" s="9">
        <v>0</v>
      </c>
      <c r="N14" s="9">
        <v>0.06</v>
      </c>
      <c r="O14" s="9">
        <v>25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0.04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0.6</v>
      </c>
      <c r="AP14" s="9">
        <v>2.08</v>
      </c>
      <c r="AQ14" s="9">
        <v>0</v>
      </c>
    </row>
    <row r="15" spans="1:43">
      <c r="A15" s="10" t="s">
        <v>65</v>
      </c>
      <c r="B15" s="11" t="s">
        <v>54</v>
      </c>
      <c r="C15" s="11" t="s">
        <v>45</v>
      </c>
      <c r="D15" s="11" t="s">
        <v>66</v>
      </c>
      <c r="E15" s="8" t="s">
        <v>47</v>
      </c>
      <c r="F15" s="11" t="s">
        <v>67</v>
      </c>
      <c r="G15" s="9">
        <v>2.82</v>
      </c>
      <c r="H15" s="9">
        <v>290.39999999999998</v>
      </c>
      <c r="I15" s="9">
        <v>39</v>
      </c>
      <c r="J15" s="9">
        <v>15.399999999999999</v>
      </c>
      <c r="K15" s="9">
        <v>5.12</v>
      </c>
      <c r="L15" s="9">
        <v>2.8</v>
      </c>
      <c r="M15" s="9">
        <v>2.66</v>
      </c>
      <c r="N15" s="9">
        <v>4.78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1.6400000000000001</v>
      </c>
      <c r="Z15" s="9">
        <v>2.06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</row>
    <row r="16" spans="1:43">
      <c r="A16" s="10" t="s">
        <v>68</v>
      </c>
      <c r="B16" s="11" t="s">
        <v>61</v>
      </c>
      <c r="C16" s="11" t="s">
        <v>45</v>
      </c>
      <c r="D16" s="11" t="s">
        <v>58</v>
      </c>
      <c r="E16" s="8" t="s">
        <v>47</v>
      </c>
      <c r="F16" s="11" t="s">
        <v>59</v>
      </c>
      <c r="G16" s="9">
        <v>3.4</v>
      </c>
      <c r="H16" s="9">
        <v>263.39999999999998</v>
      </c>
      <c r="I16" s="9">
        <v>5.0999999999999996</v>
      </c>
      <c r="J16" s="9">
        <v>7.78</v>
      </c>
      <c r="K16" s="9">
        <v>5.58</v>
      </c>
      <c r="L16" s="9">
        <v>48.92</v>
      </c>
      <c r="M16" s="9">
        <v>10.98</v>
      </c>
      <c r="N16" s="9">
        <v>0</v>
      </c>
      <c r="O16" s="9">
        <v>39.200000000000003</v>
      </c>
      <c r="P16" s="9">
        <v>0</v>
      </c>
      <c r="Q16" s="9">
        <v>0.48</v>
      </c>
      <c r="R16" s="9">
        <v>0</v>
      </c>
      <c r="S16" s="9">
        <v>9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</row>
    <row r="17" spans="1:43">
      <c r="A17" s="10" t="s">
        <v>69</v>
      </c>
      <c r="B17" s="11" t="s">
        <v>61</v>
      </c>
      <c r="C17" s="11" t="s">
        <v>45</v>
      </c>
      <c r="D17" s="11" t="s">
        <v>51</v>
      </c>
      <c r="E17" s="8" t="s">
        <v>47</v>
      </c>
      <c r="F17" s="11" t="s">
        <v>52</v>
      </c>
      <c r="G17" s="9">
        <v>3.62</v>
      </c>
      <c r="H17" s="9">
        <v>283</v>
      </c>
      <c r="I17" s="9">
        <v>4.54</v>
      </c>
      <c r="J17" s="9">
        <v>80.800000000000011</v>
      </c>
      <c r="K17" s="9">
        <v>5.4</v>
      </c>
      <c r="L17" s="9">
        <v>3.74</v>
      </c>
      <c r="M17" s="9">
        <v>0.9</v>
      </c>
      <c r="N17" s="9">
        <v>0.46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</row>
    <row r="18" spans="1:43">
      <c r="A18" s="7" t="s">
        <v>70</v>
      </c>
      <c r="B18" s="8">
        <v>1</v>
      </c>
      <c r="C18" s="8" t="s">
        <v>45</v>
      </c>
      <c r="D18" s="8" t="s">
        <v>51</v>
      </c>
      <c r="E18" s="8" t="s">
        <v>47</v>
      </c>
      <c r="F18" s="8" t="s">
        <v>52</v>
      </c>
      <c r="G18" s="9">
        <v>3.9000000000000004</v>
      </c>
      <c r="H18" s="9">
        <v>381.8</v>
      </c>
      <c r="I18" s="9">
        <v>2.66</v>
      </c>
      <c r="J18" s="9">
        <v>6.8</v>
      </c>
      <c r="K18" s="9">
        <v>4.4000000000000004</v>
      </c>
      <c r="L18" s="9">
        <v>0.54</v>
      </c>
      <c r="M18" s="9">
        <v>0.12</v>
      </c>
      <c r="N18" s="9">
        <v>5.86</v>
      </c>
      <c r="O18" s="9">
        <v>0.4</v>
      </c>
      <c r="P18" s="9">
        <v>0</v>
      </c>
      <c r="Q18" s="9">
        <v>0</v>
      </c>
      <c r="R18" s="9">
        <v>0</v>
      </c>
      <c r="S18" s="9">
        <v>1.4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</row>
    <row r="19" spans="1:43">
      <c r="A19" s="10" t="s">
        <v>71</v>
      </c>
      <c r="B19" s="11" t="s">
        <v>61</v>
      </c>
      <c r="C19" s="11" t="s">
        <v>45</v>
      </c>
      <c r="D19" s="11" t="s">
        <v>46</v>
      </c>
      <c r="E19" s="8" t="s">
        <v>47</v>
      </c>
      <c r="F19" s="11" t="s">
        <v>48</v>
      </c>
      <c r="G19" s="9">
        <v>5.6000000000000005</v>
      </c>
      <c r="H19" s="9">
        <v>298.60000000000002</v>
      </c>
      <c r="I19" s="9">
        <v>59</v>
      </c>
      <c r="J19" s="9">
        <v>7.98</v>
      </c>
      <c r="K19" s="9">
        <v>0.88</v>
      </c>
      <c r="L19" s="9">
        <v>34</v>
      </c>
      <c r="M19" s="9">
        <v>2.96</v>
      </c>
      <c r="N19" s="9">
        <v>7.2</v>
      </c>
      <c r="O19" s="9">
        <v>0</v>
      </c>
      <c r="P19" s="9">
        <v>0</v>
      </c>
      <c r="Q19" s="9">
        <v>0.68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0.02</v>
      </c>
      <c r="X19" s="9">
        <v>0</v>
      </c>
      <c r="Y19" s="9">
        <v>0.6</v>
      </c>
      <c r="Z19" s="9">
        <v>0.64</v>
      </c>
      <c r="AA19" s="9">
        <v>0</v>
      </c>
      <c r="AB19" s="9">
        <v>0</v>
      </c>
      <c r="AC19" s="9">
        <v>0</v>
      </c>
      <c r="AD19" s="9">
        <v>0</v>
      </c>
      <c r="AE19" s="9">
        <v>0.12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</row>
    <row r="20" spans="1:43">
      <c r="A20" s="7" t="s">
        <v>72</v>
      </c>
      <c r="B20" s="8" t="s">
        <v>50</v>
      </c>
      <c r="C20" s="8" t="s">
        <v>45</v>
      </c>
      <c r="D20" s="8" t="s">
        <v>73</v>
      </c>
      <c r="E20" s="8" t="s">
        <v>47</v>
      </c>
      <c r="F20" s="8" t="s">
        <v>74</v>
      </c>
      <c r="G20" s="9">
        <v>6.1</v>
      </c>
      <c r="H20" s="9">
        <v>408.4</v>
      </c>
      <c r="I20" s="9">
        <v>78.8</v>
      </c>
      <c r="J20" s="9">
        <v>7.2</v>
      </c>
      <c r="K20" s="9">
        <v>2.1399999999999997</v>
      </c>
      <c r="L20" s="9">
        <v>9.16</v>
      </c>
      <c r="M20" s="9">
        <v>1.74</v>
      </c>
      <c r="N20" s="9">
        <v>2.12</v>
      </c>
      <c r="O20" s="9">
        <v>0</v>
      </c>
      <c r="P20" s="9">
        <v>0</v>
      </c>
      <c r="Q20" s="9">
        <v>1.42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</row>
    <row r="21" spans="1:43">
      <c r="A21" s="7" t="s">
        <v>75</v>
      </c>
      <c r="B21" s="8">
        <v>1</v>
      </c>
      <c r="C21" s="8" t="s">
        <v>45</v>
      </c>
      <c r="D21" s="8" t="s">
        <v>58</v>
      </c>
      <c r="E21" s="8" t="s">
        <v>47</v>
      </c>
      <c r="F21" s="8" t="s">
        <v>59</v>
      </c>
      <c r="G21" s="9">
        <v>6.4</v>
      </c>
      <c r="H21" s="9">
        <v>492.4</v>
      </c>
      <c r="I21" s="9">
        <v>20.880000000000003</v>
      </c>
      <c r="J21" s="9">
        <v>3.7</v>
      </c>
      <c r="K21" s="9">
        <v>1.3</v>
      </c>
      <c r="L21" s="9">
        <v>5.6000000000000005</v>
      </c>
      <c r="M21" s="9">
        <v>0</v>
      </c>
      <c r="N21" s="9">
        <v>7.3599999999999994</v>
      </c>
      <c r="O21" s="9">
        <v>0</v>
      </c>
      <c r="P21" s="9">
        <v>0</v>
      </c>
      <c r="Q21" s="9">
        <v>0.74</v>
      </c>
      <c r="R21" s="9">
        <v>0</v>
      </c>
      <c r="S21" s="9">
        <v>0.32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</row>
    <row r="22" spans="1:43">
      <c r="A22" s="10" t="s">
        <v>76</v>
      </c>
      <c r="B22" s="11" t="s">
        <v>54</v>
      </c>
      <c r="C22" s="11" t="s">
        <v>45</v>
      </c>
      <c r="D22" s="11" t="s">
        <v>46</v>
      </c>
      <c r="E22" s="8" t="s">
        <v>47</v>
      </c>
      <c r="F22" s="11" t="s">
        <v>48</v>
      </c>
      <c r="G22" s="9">
        <v>7.46</v>
      </c>
      <c r="H22" s="9">
        <v>301.79999999999995</v>
      </c>
      <c r="I22" s="9">
        <v>7.64</v>
      </c>
      <c r="J22" s="9">
        <v>24.4</v>
      </c>
      <c r="K22" s="9">
        <v>12.14</v>
      </c>
      <c r="L22" s="9">
        <v>15.8</v>
      </c>
      <c r="M22" s="9">
        <v>0.2</v>
      </c>
      <c r="N22" s="9">
        <v>3.16</v>
      </c>
      <c r="O22" s="9">
        <v>0</v>
      </c>
      <c r="P22" s="9">
        <v>0</v>
      </c>
      <c r="Q22" s="9">
        <v>0.14000000000000001</v>
      </c>
      <c r="R22" s="9">
        <v>0</v>
      </c>
      <c r="S22" s="9">
        <v>1.4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</row>
    <row r="23" spans="1:43">
      <c r="A23" s="7" t="s">
        <v>77</v>
      </c>
      <c r="B23" s="11" t="s">
        <v>54</v>
      </c>
      <c r="C23" s="11" t="s">
        <v>45</v>
      </c>
      <c r="D23" s="11" t="s">
        <v>51</v>
      </c>
      <c r="E23" s="8" t="s">
        <v>47</v>
      </c>
      <c r="F23" s="11" t="s">
        <v>52</v>
      </c>
      <c r="G23" s="9">
        <v>7.5600000000000005</v>
      </c>
      <c r="H23" s="9">
        <v>243.79999999999998</v>
      </c>
      <c r="I23" s="9">
        <v>9.8000000000000007</v>
      </c>
      <c r="J23" s="9">
        <v>50.599999999999994</v>
      </c>
      <c r="K23" s="9">
        <v>4.9399999999999995</v>
      </c>
      <c r="L23" s="9">
        <v>0.62</v>
      </c>
      <c r="M23" s="9">
        <v>0.2</v>
      </c>
      <c r="N23" s="9">
        <v>1.4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5.2</v>
      </c>
      <c r="W23" s="9">
        <v>0</v>
      </c>
      <c r="X23" s="9">
        <v>0</v>
      </c>
      <c r="Y23" s="9">
        <v>1.2</v>
      </c>
      <c r="Z23" s="9">
        <v>0</v>
      </c>
      <c r="AA23" s="9">
        <v>0.08</v>
      </c>
      <c r="AB23" s="9">
        <v>0</v>
      </c>
      <c r="AC23" s="9">
        <v>0</v>
      </c>
      <c r="AD23" s="9">
        <v>0.2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0.54</v>
      </c>
      <c r="AN23" s="9">
        <v>0</v>
      </c>
      <c r="AO23" s="9">
        <v>0</v>
      </c>
      <c r="AP23" s="9">
        <v>0</v>
      </c>
      <c r="AQ23" s="9">
        <v>0</v>
      </c>
    </row>
    <row r="24" spans="1:43">
      <c r="A24" s="7" t="s">
        <v>78</v>
      </c>
      <c r="B24" s="8" t="s">
        <v>50</v>
      </c>
      <c r="C24" s="8" t="s">
        <v>45</v>
      </c>
      <c r="D24" s="8" t="s">
        <v>55</v>
      </c>
      <c r="E24" s="8" t="s">
        <v>47</v>
      </c>
      <c r="F24" s="8" t="s">
        <v>56</v>
      </c>
      <c r="G24" s="9">
        <v>7.6199999999999992</v>
      </c>
      <c r="H24" s="9">
        <v>216.2</v>
      </c>
      <c r="I24" s="9">
        <v>38.900000000000006</v>
      </c>
      <c r="J24" s="9">
        <v>24.799999999999997</v>
      </c>
      <c r="K24" s="9">
        <v>7.8999999999999995</v>
      </c>
      <c r="L24" s="9">
        <v>35.68</v>
      </c>
      <c r="M24" s="9">
        <v>6.68</v>
      </c>
      <c r="N24" s="9">
        <v>0</v>
      </c>
      <c r="O24" s="9">
        <v>74.599999999999994</v>
      </c>
      <c r="P24" s="9">
        <v>0</v>
      </c>
      <c r="Q24" s="9">
        <v>0</v>
      </c>
      <c r="R24" s="9">
        <v>0.42000000000000004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1.1000000000000001</v>
      </c>
      <c r="AP24" s="9">
        <v>0</v>
      </c>
      <c r="AQ24" s="9">
        <v>0</v>
      </c>
    </row>
    <row r="25" spans="1:43">
      <c r="A25" s="7" t="s">
        <v>79</v>
      </c>
      <c r="B25" s="8" t="s">
        <v>50</v>
      </c>
      <c r="C25" s="8" t="s">
        <v>45</v>
      </c>
      <c r="D25" s="8" t="s">
        <v>46</v>
      </c>
      <c r="E25" s="8" t="s">
        <v>47</v>
      </c>
      <c r="F25" s="8" t="s">
        <v>48</v>
      </c>
      <c r="G25" s="9">
        <v>8.18</v>
      </c>
      <c r="H25" s="9">
        <v>146</v>
      </c>
      <c r="I25" s="9">
        <v>9.76</v>
      </c>
      <c r="J25" s="9">
        <v>21</v>
      </c>
      <c r="K25" s="9">
        <v>2.88</v>
      </c>
      <c r="L25" s="9">
        <v>18.399999999999999</v>
      </c>
      <c r="M25" s="9">
        <v>5.5600000000000005</v>
      </c>
      <c r="N25" s="9">
        <v>9.68</v>
      </c>
      <c r="O25" s="9">
        <v>0</v>
      </c>
      <c r="P25" s="9">
        <v>0</v>
      </c>
      <c r="Q25" s="9">
        <v>0.46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0.1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0.18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</row>
    <row r="26" spans="1:43">
      <c r="A26" s="10" t="s">
        <v>80</v>
      </c>
      <c r="B26" s="11" t="s">
        <v>61</v>
      </c>
      <c r="C26" s="11" t="s">
        <v>45</v>
      </c>
      <c r="D26" s="11" t="s">
        <v>66</v>
      </c>
      <c r="E26" s="8" t="s">
        <v>47</v>
      </c>
      <c r="F26" s="11" t="s">
        <v>67</v>
      </c>
      <c r="G26" s="9">
        <v>8.8000000000000007</v>
      </c>
      <c r="H26" s="9">
        <v>108.4</v>
      </c>
      <c r="I26" s="9">
        <v>1.22</v>
      </c>
      <c r="J26" s="9">
        <v>42</v>
      </c>
      <c r="K26" s="9">
        <v>4.54</v>
      </c>
      <c r="L26" s="9">
        <v>4.3600000000000003</v>
      </c>
      <c r="M26" s="9">
        <v>2.6799999999999997</v>
      </c>
      <c r="N26" s="9">
        <v>0.98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0.08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1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</row>
    <row r="27" spans="1:43">
      <c r="A27" s="10" t="s">
        <v>81</v>
      </c>
      <c r="B27" s="11" t="s">
        <v>61</v>
      </c>
      <c r="C27" s="11" t="s">
        <v>45</v>
      </c>
      <c r="D27" s="11" t="s">
        <v>82</v>
      </c>
      <c r="E27" s="8" t="s">
        <v>47</v>
      </c>
      <c r="F27" s="11" t="s">
        <v>83</v>
      </c>
      <c r="G27" s="9">
        <v>10.3</v>
      </c>
      <c r="H27" s="9">
        <v>356.6</v>
      </c>
      <c r="I27" s="9">
        <v>33.54</v>
      </c>
      <c r="J27" s="9">
        <v>0.57999999999999996</v>
      </c>
      <c r="K27" s="9">
        <v>12.6</v>
      </c>
      <c r="L27" s="9">
        <v>15.48</v>
      </c>
      <c r="M27" s="9">
        <v>0</v>
      </c>
      <c r="N27" s="9">
        <v>1.58</v>
      </c>
      <c r="O27" s="9">
        <v>0</v>
      </c>
      <c r="P27" s="9">
        <v>0</v>
      </c>
      <c r="Q27" s="9">
        <v>0.26</v>
      </c>
      <c r="R27" s="9">
        <v>0</v>
      </c>
      <c r="S27" s="9">
        <v>6.68</v>
      </c>
      <c r="T27" s="9">
        <v>2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0.2</v>
      </c>
      <c r="AP27" s="9">
        <v>0</v>
      </c>
      <c r="AQ27" s="9">
        <v>0</v>
      </c>
    </row>
    <row r="28" spans="1:43">
      <c r="A28" s="10" t="s">
        <v>84</v>
      </c>
      <c r="B28" s="11" t="s">
        <v>54</v>
      </c>
      <c r="C28" s="11" t="s">
        <v>45</v>
      </c>
      <c r="D28" s="11" t="s">
        <v>62</v>
      </c>
      <c r="E28" s="8" t="s">
        <v>47</v>
      </c>
      <c r="F28" s="11" t="s">
        <v>63</v>
      </c>
      <c r="G28" s="9">
        <v>11.48</v>
      </c>
      <c r="H28" s="9">
        <v>127.4</v>
      </c>
      <c r="I28" s="9">
        <v>0.46</v>
      </c>
      <c r="J28" s="9">
        <v>2.6799999999999997</v>
      </c>
      <c r="K28" s="9">
        <v>0.64</v>
      </c>
      <c r="L28" s="9">
        <v>7.2</v>
      </c>
      <c r="M28" s="9">
        <v>0.16</v>
      </c>
      <c r="N28" s="9">
        <v>1.74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0.04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</row>
    <row r="29" spans="1:43">
      <c r="A29" s="7" t="s">
        <v>85</v>
      </c>
      <c r="B29" s="8" t="s">
        <v>50</v>
      </c>
      <c r="C29" s="8" t="s">
        <v>45</v>
      </c>
      <c r="D29" s="8" t="s">
        <v>58</v>
      </c>
      <c r="E29" s="8" t="s">
        <v>47</v>
      </c>
      <c r="F29" s="8" t="s">
        <v>59</v>
      </c>
      <c r="G29" s="9">
        <v>12</v>
      </c>
      <c r="H29" s="9">
        <v>374.6</v>
      </c>
      <c r="I29" s="9">
        <v>17.8</v>
      </c>
      <c r="J29" s="9">
        <v>9.8000000000000007</v>
      </c>
      <c r="K29" s="9">
        <v>3.6799999999999997</v>
      </c>
      <c r="L29" s="9">
        <v>3.06</v>
      </c>
      <c r="M29" s="9">
        <v>0</v>
      </c>
      <c r="N29" s="9">
        <v>1.44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</row>
    <row r="30" spans="1:43">
      <c r="A30" s="7" t="s">
        <v>86</v>
      </c>
      <c r="B30" s="8">
        <v>1</v>
      </c>
      <c r="C30" s="8" t="s">
        <v>45</v>
      </c>
      <c r="D30" s="8" t="s">
        <v>66</v>
      </c>
      <c r="E30" s="8" t="s">
        <v>47</v>
      </c>
      <c r="F30" s="8" t="s">
        <v>67</v>
      </c>
      <c r="G30" s="9">
        <v>12.26</v>
      </c>
      <c r="H30" s="9">
        <v>255.8</v>
      </c>
      <c r="I30" s="9">
        <v>4.12</v>
      </c>
      <c r="J30" s="9">
        <v>19.799999999999997</v>
      </c>
      <c r="K30" s="9">
        <v>4</v>
      </c>
      <c r="L30" s="9">
        <v>19.399999999999999</v>
      </c>
      <c r="M30" s="9">
        <v>0.6</v>
      </c>
      <c r="N30" s="9">
        <v>10.059999999999999</v>
      </c>
      <c r="O30" s="9">
        <v>0.68</v>
      </c>
      <c r="P30" s="9">
        <v>0</v>
      </c>
      <c r="Q30" s="9">
        <v>0.82</v>
      </c>
      <c r="R30" s="9">
        <v>0</v>
      </c>
      <c r="S30" s="9">
        <v>1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0.32</v>
      </c>
      <c r="AF30" s="9">
        <v>0</v>
      </c>
      <c r="AG30" s="9">
        <v>0</v>
      </c>
      <c r="AH30" s="9">
        <v>0</v>
      </c>
      <c r="AI30" s="9">
        <v>1.66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</row>
    <row r="31" spans="1:43">
      <c r="A31" s="10" t="s">
        <v>87</v>
      </c>
      <c r="B31" s="11" t="s">
        <v>61</v>
      </c>
      <c r="C31" s="11" t="s">
        <v>45</v>
      </c>
      <c r="D31" s="11" t="s">
        <v>55</v>
      </c>
      <c r="E31" s="8" t="s">
        <v>47</v>
      </c>
      <c r="F31" s="11" t="s">
        <v>56</v>
      </c>
      <c r="G31" s="9">
        <v>13.68</v>
      </c>
      <c r="H31" s="9">
        <v>229</v>
      </c>
      <c r="I31" s="9">
        <v>1.48</v>
      </c>
      <c r="J31" s="9">
        <v>25.4</v>
      </c>
      <c r="K31" s="9">
        <v>3.9400000000000004</v>
      </c>
      <c r="L31" s="9">
        <v>10.8</v>
      </c>
      <c r="M31" s="9">
        <v>0</v>
      </c>
      <c r="N31" s="9">
        <v>8.1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0.7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0.67999999999999994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</row>
    <row r="32" spans="1:43">
      <c r="A32" s="7" t="s">
        <v>88</v>
      </c>
      <c r="B32" s="8" t="s">
        <v>50</v>
      </c>
      <c r="C32" s="8" t="s">
        <v>45</v>
      </c>
      <c r="D32" s="8" t="s">
        <v>82</v>
      </c>
      <c r="E32" s="8" t="s">
        <v>47</v>
      </c>
      <c r="F32" s="8" t="s">
        <v>83</v>
      </c>
      <c r="G32" s="9">
        <v>16.8</v>
      </c>
      <c r="H32" s="9">
        <v>276</v>
      </c>
      <c r="I32" s="9">
        <v>20.799999999999997</v>
      </c>
      <c r="J32" s="9">
        <v>37.200000000000003</v>
      </c>
      <c r="K32" s="9">
        <v>3.8</v>
      </c>
      <c r="L32" s="9">
        <v>20.440000000000001</v>
      </c>
      <c r="M32" s="9">
        <v>0.6</v>
      </c>
      <c r="N32" s="9">
        <v>9.42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3.86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</row>
    <row r="33" spans="1:43">
      <c r="A33" s="7" t="s">
        <v>89</v>
      </c>
      <c r="B33" s="8">
        <v>1</v>
      </c>
      <c r="C33" s="8" t="s">
        <v>45</v>
      </c>
      <c r="D33" s="8" t="s">
        <v>82</v>
      </c>
      <c r="E33" s="8" t="s">
        <v>47</v>
      </c>
      <c r="F33" s="8" t="s">
        <v>83</v>
      </c>
      <c r="G33" s="9">
        <v>18.399999999999999</v>
      </c>
      <c r="H33" s="9">
        <v>285.20000000000005</v>
      </c>
      <c r="I33" s="9">
        <v>83.6</v>
      </c>
      <c r="J33" s="9">
        <v>19</v>
      </c>
      <c r="K33" s="9">
        <v>4.34</v>
      </c>
      <c r="L33" s="9">
        <v>8.2399999999999984</v>
      </c>
      <c r="M33" s="9">
        <v>0.64</v>
      </c>
      <c r="N33" s="9">
        <v>0.2</v>
      </c>
      <c r="O33" s="9">
        <v>37.4</v>
      </c>
      <c r="P33" s="9">
        <v>0</v>
      </c>
      <c r="Q33" s="9">
        <v>0.42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</row>
    <row r="34" spans="1:43">
      <c r="A34" s="7" t="s">
        <v>90</v>
      </c>
      <c r="B34" s="8" t="s">
        <v>50</v>
      </c>
      <c r="C34" s="8" t="s">
        <v>45</v>
      </c>
      <c r="D34" s="8" t="s">
        <v>62</v>
      </c>
      <c r="E34" s="8" t="s">
        <v>47</v>
      </c>
      <c r="F34" s="8" t="s">
        <v>63</v>
      </c>
      <c r="G34" s="9">
        <v>24</v>
      </c>
      <c r="H34" s="9">
        <v>15.84</v>
      </c>
      <c r="I34" s="9">
        <v>1.06</v>
      </c>
      <c r="J34" s="9">
        <v>35.799999999999997</v>
      </c>
      <c r="K34" s="9">
        <v>15.96</v>
      </c>
      <c r="L34" s="9">
        <v>20.8</v>
      </c>
      <c r="M34" s="9">
        <v>1.1800000000000002</v>
      </c>
      <c r="N34" s="9">
        <v>0</v>
      </c>
      <c r="O34" s="9">
        <v>22.04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0.18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0.04</v>
      </c>
      <c r="AO34" s="9">
        <v>0</v>
      </c>
      <c r="AP34" s="9">
        <v>0</v>
      </c>
      <c r="AQ34" s="9">
        <v>0</v>
      </c>
    </row>
    <row r="35" spans="1:43">
      <c r="A35" s="10" t="s">
        <v>91</v>
      </c>
      <c r="B35" s="11" t="s">
        <v>54</v>
      </c>
      <c r="C35" s="11" t="s">
        <v>45</v>
      </c>
      <c r="D35" s="11" t="s">
        <v>73</v>
      </c>
      <c r="E35" s="8" t="s">
        <v>47</v>
      </c>
      <c r="F35" s="11" t="s">
        <v>74</v>
      </c>
      <c r="G35" s="9">
        <v>24.419999999999998</v>
      </c>
      <c r="H35" s="9">
        <v>298.8</v>
      </c>
      <c r="I35" s="9">
        <v>36</v>
      </c>
      <c r="J35" s="9">
        <v>7.72</v>
      </c>
      <c r="K35" s="9">
        <v>5.04</v>
      </c>
      <c r="L35" s="9">
        <v>55</v>
      </c>
      <c r="M35" s="9">
        <v>0.22</v>
      </c>
      <c r="N35" s="9">
        <v>0.38</v>
      </c>
      <c r="O35" s="9">
        <v>0</v>
      </c>
      <c r="P35" s="9">
        <v>0</v>
      </c>
      <c r="Q35" s="9">
        <v>0.6</v>
      </c>
      <c r="R35" s="9">
        <v>0</v>
      </c>
      <c r="S35" s="9">
        <v>0.48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0.04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</row>
    <row r="36" spans="1:43">
      <c r="A36" s="7" t="s">
        <v>92</v>
      </c>
      <c r="B36" s="8" t="s">
        <v>50</v>
      </c>
      <c r="C36" s="8" t="s">
        <v>45</v>
      </c>
      <c r="D36" s="8" t="s">
        <v>66</v>
      </c>
      <c r="E36" s="8" t="s">
        <v>47</v>
      </c>
      <c r="F36" s="8" t="s">
        <v>67</v>
      </c>
      <c r="G36" s="9">
        <v>47.6</v>
      </c>
      <c r="H36" s="9">
        <v>199.4</v>
      </c>
      <c r="I36" s="9">
        <v>2.64</v>
      </c>
      <c r="J36" s="9">
        <v>35</v>
      </c>
      <c r="K36" s="9">
        <v>10.32</v>
      </c>
      <c r="L36" s="9">
        <v>9.56</v>
      </c>
      <c r="M36" s="9">
        <v>0.32</v>
      </c>
      <c r="N36" s="9">
        <v>13.24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0.34</v>
      </c>
      <c r="AI36" s="9">
        <v>0</v>
      </c>
      <c r="AJ36" s="9">
        <v>0</v>
      </c>
      <c r="AK36" s="9">
        <v>0.98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</row>
    <row r="37" spans="1:43">
      <c r="A37" s="7" t="s">
        <v>93</v>
      </c>
      <c r="B37" s="8">
        <v>1</v>
      </c>
      <c r="C37" s="8" t="s">
        <v>45</v>
      </c>
      <c r="D37" s="8" t="s">
        <v>62</v>
      </c>
      <c r="E37" s="8" t="s">
        <v>47</v>
      </c>
      <c r="F37" s="8" t="s">
        <v>63</v>
      </c>
      <c r="G37" s="9">
        <v>49.42</v>
      </c>
      <c r="H37" s="9">
        <v>137.80000000000001</v>
      </c>
      <c r="I37" s="9">
        <v>0.65999999999999992</v>
      </c>
      <c r="J37" s="9">
        <v>11.06</v>
      </c>
      <c r="K37" s="9">
        <v>9.1999999999999993</v>
      </c>
      <c r="L37" s="9">
        <v>5.84</v>
      </c>
      <c r="M37" s="9">
        <v>0.22</v>
      </c>
      <c r="N37" s="9">
        <v>0</v>
      </c>
      <c r="O37" s="9">
        <v>1.6</v>
      </c>
      <c r="P37" s="9">
        <v>0.08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0.12</v>
      </c>
      <c r="AN37" s="9">
        <v>0</v>
      </c>
      <c r="AO37" s="9">
        <v>0</v>
      </c>
      <c r="AP37" s="9">
        <v>0</v>
      </c>
      <c r="AQ37" s="9">
        <v>0</v>
      </c>
    </row>
    <row r="38" spans="1:43">
      <c r="A38" s="7" t="s">
        <v>94</v>
      </c>
      <c r="B38" s="8">
        <v>1</v>
      </c>
      <c r="C38" s="8" t="s">
        <v>45</v>
      </c>
      <c r="D38" s="8" t="s">
        <v>73</v>
      </c>
      <c r="E38" s="8" t="s">
        <v>47</v>
      </c>
      <c r="F38" s="8" t="s">
        <v>74</v>
      </c>
      <c r="G38" s="9">
        <v>111.2</v>
      </c>
      <c r="H38" s="9">
        <v>173.2</v>
      </c>
      <c r="I38" s="9">
        <v>13.6</v>
      </c>
      <c r="J38" s="9">
        <v>1.02</v>
      </c>
      <c r="K38" s="9">
        <v>11.760000000000002</v>
      </c>
      <c r="L38" s="9">
        <v>63.800000000000004</v>
      </c>
      <c r="M38" s="9">
        <v>0</v>
      </c>
      <c r="N38" s="9">
        <v>14.34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0.76</v>
      </c>
      <c r="AI38" s="9">
        <v>0.54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</row>
    <row r="39" spans="1:43">
      <c r="A39" s="10" t="s">
        <v>95</v>
      </c>
      <c r="B39" s="11" t="s">
        <v>54</v>
      </c>
      <c r="C39" s="11" t="s">
        <v>45</v>
      </c>
      <c r="D39" s="11" t="s">
        <v>82</v>
      </c>
      <c r="E39" s="8" t="s">
        <v>47</v>
      </c>
      <c r="F39" s="11" t="s">
        <v>83</v>
      </c>
      <c r="G39" s="9">
        <v>130.20000000000002</v>
      </c>
      <c r="H39" s="9">
        <v>218.8</v>
      </c>
      <c r="I39" s="9">
        <v>1.8800000000000001</v>
      </c>
      <c r="J39" s="9">
        <v>8.5399999999999991</v>
      </c>
      <c r="K39" s="9">
        <v>4.18</v>
      </c>
      <c r="L39" s="9">
        <v>2.08</v>
      </c>
      <c r="M39" s="9">
        <v>0</v>
      </c>
      <c r="N39" s="9">
        <v>2.6199999999999997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0.5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</row>
    <row r="40" spans="1:43">
      <c r="A40" s="10" t="s">
        <v>96</v>
      </c>
      <c r="B40" s="11" t="s">
        <v>61</v>
      </c>
      <c r="C40" s="11" t="s">
        <v>45</v>
      </c>
      <c r="D40" s="11" t="s">
        <v>73</v>
      </c>
      <c r="E40" s="8" t="s">
        <v>47</v>
      </c>
      <c r="F40" s="11" t="s">
        <v>74</v>
      </c>
      <c r="G40" s="9">
        <v>150.80000000000001</v>
      </c>
      <c r="H40" s="9">
        <v>276.39999999999998</v>
      </c>
      <c r="I40" s="9">
        <v>5.26</v>
      </c>
      <c r="J40" s="9">
        <v>4.88</v>
      </c>
      <c r="K40" s="9">
        <v>0.44</v>
      </c>
      <c r="L40" s="9">
        <v>19.46</v>
      </c>
      <c r="M40" s="9">
        <v>0.48</v>
      </c>
      <c r="N40" s="9">
        <v>0</v>
      </c>
      <c r="O40" s="9">
        <v>0</v>
      </c>
      <c r="P40" s="9">
        <v>0</v>
      </c>
      <c r="Q40" s="9">
        <v>0.2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</row>
    <row r="41" spans="1:43">
      <c r="A41" s="7" t="s">
        <v>97</v>
      </c>
      <c r="B41" s="8">
        <v>1</v>
      </c>
      <c r="C41" s="8" t="s">
        <v>98</v>
      </c>
      <c r="D41" s="8" t="s">
        <v>66</v>
      </c>
      <c r="E41" s="8" t="s">
        <v>47</v>
      </c>
      <c r="F41" s="8" t="s">
        <v>67</v>
      </c>
      <c r="G41" s="9">
        <v>0</v>
      </c>
      <c r="H41" s="9">
        <v>378.6</v>
      </c>
      <c r="I41" s="9">
        <v>0.6</v>
      </c>
      <c r="J41" s="9">
        <v>0.06</v>
      </c>
      <c r="K41" s="9">
        <v>4.1399999999999997</v>
      </c>
      <c r="L41" s="9">
        <v>0.1</v>
      </c>
      <c r="M41" s="9">
        <v>0</v>
      </c>
      <c r="N41" s="9">
        <v>0.04</v>
      </c>
      <c r="O41" s="9">
        <v>4.78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0.16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</row>
    <row r="42" spans="1:43">
      <c r="A42" s="7" t="s">
        <v>99</v>
      </c>
      <c r="B42" s="8" t="s">
        <v>50</v>
      </c>
      <c r="C42" s="8" t="s">
        <v>98</v>
      </c>
      <c r="D42" s="8" t="s">
        <v>82</v>
      </c>
      <c r="E42" s="8" t="s">
        <v>47</v>
      </c>
      <c r="F42" s="8" t="s">
        <v>83</v>
      </c>
      <c r="G42" s="9">
        <v>0</v>
      </c>
      <c r="H42" s="9">
        <v>234</v>
      </c>
      <c r="I42" s="9">
        <v>4.72</v>
      </c>
      <c r="J42" s="9">
        <v>0.16</v>
      </c>
      <c r="K42" s="9">
        <v>1.3</v>
      </c>
      <c r="L42" s="9">
        <v>6.72</v>
      </c>
      <c r="M42" s="9">
        <v>0.16</v>
      </c>
      <c r="N42" s="9">
        <v>0.28000000000000003</v>
      </c>
      <c r="O42" s="9">
        <v>12.8</v>
      </c>
      <c r="P42" s="9">
        <v>0</v>
      </c>
      <c r="Q42" s="9">
        <v>0</v>
      </c>
      <c r="R42" s="9">
        <v>0</v>
      </c>
      <c r="S42" s="9">
        <v>4.8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</row>
    <row r="43" spans="1:43">
      <c r="A43" s="10" t="s">
        <v>100</v>
      </c>
      <c r="B43" s="11" t="s">
        <v>61</v>
      </c>
      <c r="C43" s="11" t="s">
        <v>98</v>
      </c>
      <c r="D43" s="11" t="s">
        <v>46</v>
      </c>
      <c r="E43" s="8" t="s">
        <v>47</v>
      </c>
      <c r="F43" s="11" t="s">
        <v>48</v>
      </c>
      <c r="G43" s="9">
        <v>0</v>
      </c>
      <c r="H43" s="9">
        <v>297</v>
      </c>
      <c r="I43" s="9">
        <v>13.76</v>
      </c>
      <c r="J43" s="9">
        <v>10.620000000000001</v>
      </c>
      <c r="K43" s="9">
        <v>2.2599999999999998</v>
      </c>
      <c r="L43" s="9">
        <v>41.8</v>
      </c>
      <c r="M43" s="9">
        <v>0</v>
      </c>
      <c r="N43" s="9">
        <v>0.08</v>
      </c>
      <c r="O43" s="9">
        <v>10.4</v>
      </c>
      <c r="P43" s="9">
        <v>0</v>
      </c>
      <c r="Q43" s="9">
        <v>0</v>
      </c>
      <c r="R43" s="9">
        <v>0</v>
      </c>
      <c r="S43" s="9">
        <v>7.4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</row>
    <row r="44" spans="1:43">
      <c r="A44" s="10" t="s">
        <v>101</v>
      </c>
      <c r="B44" s="11" t="s">
        <v>61</v>
      </c>
      <c r="C44" s="11" t="s">
        <v>98</v>
      </c>
      <c r="D44" s="11" t="s">
        <v>55</v>
      </c>
      <c r="E44" s="8" t="s">
        <v>47</v>
      </c>
      <c r="F44" s="11" t="s">
        <v>56</v>
      </c>
      <c r="G44" s="9">
        <v>0</v>
      </c>
      <c r="H44" s="9">
        <v>206.6</v>
      </c>
      <c r="I44" s="9">
        <v>0.9</v>
      </c>
      <c r="J44" s="9">
        <v>0</v>
      </c>
      <c r="K44" s="9">
        <v>0.6</v>
      </c>
      <c r="L44" s="9">
        <v>15.799999999999999</v>
      </c>
      <c r="M44" s="9">
        <v>0.06</v>
      </c>
      <c r="N44" s="9">
        <v>0</v>
      </c>
      <c r="O44" s="9">
        <v>0</v>
      </c>
      <c r="P44" s="9">
        <v>0</v>
      </c>
      <c r="Q44" s="9">
        <v>1.66</v>
      </c>
      <c r="R44" s="9">
        <v>0</v>
      </c>
      <c r="S44" s="9">
        <v>20.399999999999999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</row>
    <row r="45" spans="1:43">
      <c r="A45" s="10" t="s">
        <v>102</v>
      </c>
      <c r="B45" s="11" t="s">
        <v>54</v>
      </c>
      <c r="C45" s="11" t="s">
        <v>98</v>
      </c>
      <c r="D45" s="11" t="s">
        <v>62</v>
      </c>
      <c r="E45" s="8" t="s">
        <v>47</v>
      </c>
      <c r="F45" s="11" t="s">
        <v>63</v>
      </c>
      <c r="G45" s="9">
        <v>0</v>
      </c>
      <c r="H45" s="9">
        <v>99</v>
      </c>
      <c r="I45" s="9">
        <v>5.76</v>
      </c>
      <c r="J45" s="9">
        <v>0</v>
      </c>
      <c r="K45" s="9">
        <v>0.56000000000000005</v>
      </c>
      <c r="L45" s="9">
        <v>2.56</v>
      </c>
      <c r="M45" s="9">
        <v>0</v>
      </c>
      <c r="N45" s="9">
        <v>0.02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5.5</v>
      </c>
      <c r="AN45" s="9">
        <v>0</v>
      </c>
      <c r="AO45" s="9">
        <v>0</v>
      </c>
      <c r="AP45" s="9">
        <v>0</v>
      </c>
      <c r="AQ45" s="9">
        <v>0</v>
      </c>
    </row>
    <row r="46" spans="1:43">
      <c r="A46" s="10" t="s">
        <v>103</v>
      </c>
      <c r="B46" s="11" t="s">
        <v>61</v>
      </c>
      <c r="C46" s="11" t="s">
        <v>98</v>
      </c>
      <c r="D46" s="11" t="s">
        <v>51</v>
      </c>
      <c r="E46" s="8" t="s">
        <v>47</v>
      </c>
      <c r="F46" s="11" t="s">
        <v>52</v>
      </c>
      <c r="G46" s="9">
        <v>0.4</v>
      </c>
      <c r="H46" s="9">
        <v>110.2</v>
      </c>
      <c r="I46" s="9">
        <v>3.84</v>
      </c>
      <c r="J46" s="9">
        <v>93.800000000000011</v>
      </c>
      <c r="K46" s="9">
        <v>7.26</v>
      </c>
      <c r="L46" s="9">
        <v>18.599999999999998</v>
      </c>
      <c r="M46" s="9">
        <v>0.66</v>
      </c>
      <c r="N46" s="9">
        <v>10.8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0.04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</row>
    <row r="47" spans="1:43">
      <c r="A47" s="7" t="s">
        <v>104</v>
      </c>
      <c r="B47" s="8" t="s">
        <v>50</v>
      </c>
      <c r="C47" s="8" t="s">
        <v>98</v>
      </c>
      <c r="D47" s="8" t="s">
        <v>66</v>
      </c>
      <c r="E47" s="8" t="s">
        <v>47</v>
      </c>
      <c r="F47" s="8" t="s">
        <v>67</v>
      </c>
      <c r="G47" s="9">
        <v>1.1200000000000001</v>
      </c>
      <c r="H47" s="9">
        <v>237.8</v>
      </c>
      <c r="I47" s="9">
        <v>3.4000000000000004</v>
      </c>
      <c r="J47" s="9">
        <v>6.6</v>
      </c>
      <c r="K47" s="9">
        <v>1.38</v>
      </c>
      <c r="L47" s="9">
        <v>35</v>
      </c>
      <c r="M47" s="9">
        <v>0.06</v>
      </c>
      <c r="N47" s="9">
        <v>1.74</v>
      </c>
      <c r="O47" s="9">
        <v>0</v>
      </c>
      <c r="P47" s="9">
        <v>0</v>
      </c>
      <c r="Q47" s="9">
        <v>0</v>
      </c>
      <c r="R47" s="9">
        <v>0</v>
      </c>
      <c r="S47" s="9">
        <v>0.36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</row>
    <row r="48" spans="1:43">
      <c r="A48" s="7" t="s">
        <v>105</v>
      </c>
      <c r="B48" s="8" t="s">
        <v>50</v>
      </c>
      <c r="C48" s="8" t="s">
        <v>98</v>
      </c>
      <c r="D48" s="8" t="s">
        <v>55</v>
      </c>
      <c r="E48" s="8" t="s">
        <v>47</v>
      </c>
      <c r="F48" s="8" t="s">
        <v>56</v>
      </c>
      <c r="G48" s="9">
        <v>1.28</v>
      </c>
      <c r="H48" s="9">
        <v>317</v>
      </c>
      <c r="I48" s="9">
        <v>15.280000000000001</v>
      </c>
      <c r="J48" s="9">
        <v>26.4</v>
      </c>
      <c r="K48" s="9">
        <v>4.84</v>
      </c>
      <c r="L48" s="9">
        <v>7.98</v>
      </c>
      <c r="M48" s="9">
        <v>0.78</v>
      </c>
      <c r="N48" s="9">
        <v>1.46</v>
      </c>
      <c r="O48" s="9">
        <v>0</v>
      </c>
      <c r="P48" s="9">
        <v>0</v>
      </c>
      <c r="Q48" s="9">
        <v>1.06</v>
      </c>
      <c r="R48" s="9">
        <v>0</v>
      </c>
      <c r="S48" s="9">
        <v>2.34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</row>
    <row r="49" spans="1:43">
      <c r="A49" s="7" t="s">
        <v>106</v>
      </c>
      <c r="B49" s="8">
        <v>1</v>
      </c>
      <c r="C49" s="8" t="s">
        <v>98</v>
      </c>
      <c r="D49" s="8" t="s">
        <v>46</v>
      </c>
      <c r="E49" s="8" t="s">
        <v>47</v>
      </c>
      <c r="F49" s="8" t="s">
        <v>48</v>
      </c>
      <c r="G49" s="9">
        <v>1.3</v>
      </c>
      <c r="H49" s="9">
        <v>222</v>
      </c>
      <c r="I49" s="9">
        <v>13.440000000000001</v>
      </c>
      <c r="J49" s="9">
        <v>62.599999999999994</v>
      </c>
      <c r="K49" s="9">
        <v>3.26</v>
      </c>
      <c r="L49" s="9">
        <v>21.6</v>
      </c>
      <c r="M49" s="9">
        <v>6.68</v>
      </c>
      <c r="N49" s="9">
        <v>1.48</v>
      </c>
      <c r="O49" s="9">
        <v>4.0599999999999996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</row>
    <row r="50" spans="1:43">
      <c r="A50" s="10" t="s">
        <v>107</v>
      </c>
      <c r="B50" s="11" t="s">
        <v>54</v>
      </c>
      <c r="C50" s="11" t="s">
        <v>98</v>
      </c>
      <c r="D50" s="11" t="s">
        <v>46</v>
      </c>
      <c r="E50" s="8" t="s">
        <v>47</v>
      </c>
      <c r="F50" s="11" t="s">
        <v>48</v>
      </c>
      <c r="G50" s="9">
        <v>1.36</v>
      </c>
      <c r="H50" s="9">
        <v>188.4</v>
      </c>
      <c r="I50" s="9">
        <v>15.219999999999999</v>
      </c>
      <c r="J50" s="9">
        <v>65</v>
      </c>
      <c r="K50" s="9">
        <v>1.3599999999999999</v>
      </c>
      <c r="L50" s="9">
        <v>1.9</v>
      </c>
      <c r="M50" s="9">
        <v>0.04</v>
      </c>
      <c r="N50" s="9">
        <v>11.700000000000001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0.52</v>
      </c>
      <c r="Z50" s="9">
        <v>4.82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</row>
    <row r="51" spans="1:43">
      <c r="A51" s="7" t="s">
        <v>108</v>
      </c>
      <c r="B51" s="8">
        <v>1</v>
      </c>
      <c r="C51" s="8" t="s">
        <v>98</v>
      </c>
      <c r="D51" s="8" t="s">
        <v>55</v>
      </c>
      <c r="E51" s="8" t="s">
        <v>47</v>
      </c>
      <c r="F51" s="8" t="s">
        <v>56</v>
      </c>
      <c r="G51" s="9">
        <v>2.4</v>
      </c>
      <c r="H51" s="9">
        <v>242.2</v>
      </c>
      <c r="I51" s="9">
        <v>13.32</v>
      </c>
      <c r="J51" s="9">
        <v>71</v>
      </c>
      <c r="K51" s="9">
        <v>0.74</v>
      </c>
      <c r="L51" s="9">
        <v>8.8000000000000007</v>
      </c>
      <c r="M51" s="9">
        <v>0.8</v>
      </c>
      <c r="N51" s="9">
        <v>8.08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4.34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</row>
    <row r="52" spans="1:43">
      <c r="A52" s="10" t="s">
        <v>109</v>
      </c>
      <c r="B52" s="11" t="s">
        <v>54</v>
      </c>
      <c r="C52" s="11" t="s">
        <v>98</v>
      </c>
      <c r="D52" s="11" t="s">
        <v>51</v>
      </c>
      <c r="E52" s="8" t="s">
        <v>47</v>
      </c>
      <c r="F52" s="11" t="s">
        <v>52</v>
      </c>
      <c r="G52" s="9">
        <v>4.2</v>
      </c>
      <c r="H52" s="9">
        <v>152.4</v>
      </c>
      <c r="I52" s="9">
        <v>19.5</v>
      </c>
      <c r="J52" s="9">
        <v>75</v>
      </c>
      <c r="K52" s="9">
        <v>7.18</v>
      </c>
      <c r="L52" s="9">
        <v>24.34</v>
      </c>
      <c r="M52" s="9">
        <v>0.14000000000000001</v>
      </c>
      <c r="N52" s="9">
        <v>2.88</v>
      </c>
      <c r="O52" s="9">
        <v>0</v>
      </c>
      <c r="P52" s="9">
        <v>0</v>
      </c>
      <c r="Q52" s="9">
        <v>0</v>
      </c>
      <c r="R52" s="9">
        <v>0</v>
      </c>
      <c r="S52" s="9">
        <v>0.2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</row>
    <row r="53" spans="1:43">
      <c r="A53" s="7" t="s">
        <v>110</v>
      </c>
      <c r="B53" s="8" t="s">
        <v>50</v>
      </c>
      <c r="C53" s="8" t="s">
        <v>98</v>
      </c>
      <c r="D53" s="8" t="s">
        <v>51</v>
      </c>
      <c r="E53" s="8" t="s">
        <v>47</v>
      </c>
      <c r="F53" s="8" t="s">
        <v>52</v>
      </c>
      <c r="G53" s="9">
        <v>5.2200000000000006</v>
      </c>
      <c r="H53" s="9">
        <v>152.19999999999999</v>
      </c>
      <c r="I53" s="9">
        <v>2.3000000000000003</v>
      </c>
      <c r="J53" s="9">
        <v>17</v>
      </c>
      <c r="K53" s="9">
        <v>3.34</v>
      </c>
      <c r="L53" s="9">
        <v>21.259999999999998</v>
      </c>
      <c r="M53" s="9">
        <v>11.6</v>
      </c>
      <c r="N53" s="9">
        <v>9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0.12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</row>
    <row r="54" spans="1:43">
      <c r="A54" s="10" t="s">
        <v>111</v>
      </c>
      <c r="B54" s="11" t="s">
        <v>61</v>
      </c>
      <c r="C54" s="11" t="s">
        <v>98</v>
      </c>
      <c r="D54" s="11" t="s">
        <v>58</v>
      </c>
      <c r="E54" s="8" t="s">
        <v>47</v>
      </c>
      <c r="F54" s="11" t="s">
        <v>59</v>
      </c>
      <c r="G54" s="9">
        <v>7.98</v>
      </c>
      <c r="H54" s="9">
        <v>313</v>
      </c>
      <c r="I54" s="9">
        <v>9</v>
      </c>
      <c r="J54" s="9">
        <v>14.52</v>
      </c>
      <c r="K54" s="9">
        <v>4.4800000000000004</v>
      </c>
      <c r="L54" s="9">
        <v>1.92</v>
      </c>
      <c r="M54" s="9">
        <v>2</v>
      </c>
      <c r="N54" s="9">
        <v>7.1000000000000005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0.52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</row>
    <row r="55" spans="1:43">
      <c r="A55" s="7" t="s">
        <v>112</v>
      </c>
      <c r="B55" s="8">
        <v>1</v>
      </c>
      <c r="C55" s="8" t="s">
        <v>98</v>
      </c>
      <c r="D55" s="8" t="s">
        <v>62</v>
      </c>
      <c r="E55" s="8" t="s">
        <v>47</v>
      </c>
      <c r="F55" s="8" t="s">
        <v>63</v>
      </c>
      <c r="G55" s="9">
        <v>8.16</v>
      </c>
      <c r="H55" s="9">
        <v>91.8</v>
      </c>
      <c r="I55" s="9">
        <v>16.899999999999999</v>
      </c>
      <c r="J55" s="9">
        <v>10.88</v>
      </c>
      <c r="K55" s="9">
        <v>1</v>
      </c>
      <c r="L55" s="9">
        <v>0.52</v>
      </c>
      <c r="M55" s="9">
        <v>0.08</v>
      </c>
      <c r="N55" s="9">
        <v>0</v>
      </c>
      <c r="O55" s="9">
        <v>26.119999999999997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</row>
    <row r="56" spans="1:43">
      <c r="A56" s="10" t="s">
        <v>113</v>
      </c>
      <c r="B56" s="11" t="s">
        <v>54</v>
      </c>
      <c r="C56" s="11" t="s">
        <v>98</v>
      </c>
      <c r="D56" s="11" t="s">
        <v>55</v>
      </c>
      <c r="E56" s="8" t="s">
        <v>47</v>
      </c>
      <c r="F56" s="11" t="s">
        <v>56</v>
      </c>
      <c r="G56" s="9">
        <v>8.1999999999999993</v>
      </c>
      <c r="H56" s="9">
        <v>194.2</v>
      </c>
      <c r="I56" s="9">
        <v>13.84</v>
      </c>
      <c r="J56" s="9">
        <v>41.8</v>
      </c>
      <c r="K56" s="9">
        <v>5</v>
      </c>
      <c r="L56" s="9">
        <v>2.8</v>
      </c>
      <c r="M56" s="9">
        <v>4.76</v>
      </c>
      <c r="N56" s="9">
        <v>1.4</v>
      </c>
      <c r="O56" s="9">
        <v>0</v>
      </c>
      <c r="P56" s="9">
        <v>0</v>
      </c>
      <c r="Q56" s="9">
        <v>0.32</v>
      </c>
      <c r="R56" s="9">
        <v>0.22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0.28000000000000003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</row>
    <row r="57" spans="1:43">
      <c r="A57" s="7" t="s">
        <v>114</v>
      </c>
      <c r="B57" s="8">
        <v>1</v>
      </c>
      <c r="C57" s="8" t="s">
        <v>98</v>
      </c>
      <c r="D57" s="8" t="s">
        <v>51</v>
      </c>
      <c r="E57" s="8" t="s">
        <v>47</v>
      </c>
      <c r="F57" s="8" t="s">
        <v>52</v>
      </c>
      <c r="G57" s="9">
        <v>9.0599999999999987</v>
      </c>
      <c r="H57" s="9">
        <v>283.8</v>
      </c>
      <c r="I57" s="9">
        <v>23.06</v>
      </c>
      <c r="J57" s="9">
        <v>21.2</v>
      </c>
      <c r="K57" s="9">
        <v>0.64</v>
      </c>
      <c r="L57" s="9">
        <v>19.399999999999999</v>
      </c>
      <c r="M57" s="9">
        <v>0</v>
      </c>
      <c r="N57" s="9">
        <v>26.4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</row>
    <row r="58" spans="1:43">
      <c r="A58" s="10" t="s">
        <v>115</v>
      </c>
      <c r="B58" s="11" t="s">
        <v>54</v>
      </c>
      <c r="C58" s="11" t="s">
        <v>98</v>
      </c>
      <c r="D58" s="11" t="s">
        <v>66</v>
      </c>
      <c r="E58" s="8" t="s">
        <v>47</v>
      </c>
      <c r="F58" s="11" t="s">
        <v>67</v>
      </c>
      <c r="G58" s="9">
        <v>20.399999999999999</v>
      </c>
      <c r="H58" s="9">
        <v>199.8</v>
      </c>
      <c r="I58" s="9">
        <v>3.8000000000000003</v>
      </c>
      <c r="J58" s="9">
        <v>36.599999999999994</v>
      </c>
      <c r="K58" s="9">
        <v>1.18</v>
      </c>
      <c r="L58" s="9">
        <v>6.06</v>
      </c>
      <c r="M58" s="9">
        <v>3.8</v>
      </c>
      <c r="N58" s="9">
        <v>4.2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</row>
    <row r="59" spans="1:43">
      <c r="A59" s="7" t="s">
        <v>116</v>
      </c>
      <c r="B59" s="8" t="s">
        <v>50</v>
      </c>
      <c r="C59" s="8" t="s">
        <v>98</v>
      </c>
      <c r="D59" s="8" t="s">
        <v>62</v>
      </c>
      <c r="E59" s="8" t="s">
        <v>47</v>
      </c>
      <c r="F59" s="8" t="s">
        <v>63</v>
      </c>
      <c r="G59" s="9">
        <v>26</v>
      </c>
      <c r="H59" s="9">
        <v>124.6</v>
      </c>
      <c r="I59" s="9">
        <v>1.18</v>
      </c>
      <c r="J59" s="9">
        <v>17.66</v>
      </c>
      <c r="K59" s="9">
        <v>5.88</v>
      </c>
      <c r="L59" s="9">
        <v>1.1800000000000002</v>
      </c>
      <c r="M59" s="9">
        <v>0.14000000000000001</v>
      </c>
      <c r="N59" s="9">
        <v>0.52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0.06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</row>
    <row r="60" spans="1:43">
      <c r="A60" s="10" t="s">
        <v>117</v>
      </c>
      <c r="B60" s="11" t="s">
        <v>61</v>
      </c>
      <c r="C60" s="11" t="s">
        <v>98</v>
      </c>
      <c r="D60" s="11" t="s">
        <v>82</v>
      </c>
      <c r="E60" s="8" t="s">
        <v>47</v>
      </c>
      <c r="F60" s="11" t="s">
        <v>83</v>
      </c>
      <c r="G60" s="9">
        <v>26.799999999999997</v>
      </c>
      <c r="H60" s="9">
        <v>173.2</v>
      </c>
      <c r="I60" s="9">
        <v>41.28</v>
      </c>
      <c r="J60" s="9">
        <v>9</v>
      </c>
      <c r="K60" s="9">
        <v>1.46</v>
      </c>
      <c r="L60" s="9">
        <v>7.1999999999999993</v>
      </c>
      <c r="M60" s="9">
        <v>0.16</v>
      </c>
      <c r="N60" s="9">
        <v>12.059999999999999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1.5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</row>
    <row r="61" spans="1:43">
      <c r="A61" s="7" t="s">
        <v>118</v>
      </c>
      <c r="B61" s="8" t="s">
        <v>50</v>
      </c>
      <c r="C61" s="8" t="s">
        <v>98</v>
      </c>
      <c r="D61" s="8" t="s">
        <v>58</v>
      </c>
      <c r="E61" s="8" t="s">
        <v>47</v>
      </c>
      <c r="F61" s="8" t="s">
        <v>59</v>
      </c>
      <c r="G61" s="9">
        <v>28.26</v>
      </c>
      <c r="H61" s="9">
        <v>104.4</v>
      </c>
      <c r="I61" s="9">
        <v>5.22</v>
      </c>
      <c r="J61" s="9">
        <v>7.14</v>
      </c>
      <c r="K61" s="9">
        <v>2.7800000000000002</v>
      </c>
      <c r="L61" s="9">
        <v>34.200000000000003</v>
      </c>
      <c r="M61" s="9">
        <v>0</v>
      </c>
      <c r="N61" s="9">
        <v>28.6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</row>
    <row r="62" spans="1:43">
      <c r="A62" s="10" t="s">
        <v>119</v>
      </c>
      <c r="B62" s="11" t="s">
        <v>61</v>
      </c>
      <c r="C62" s="11" t="s">
        <v>98</v>
      </c>
      <c r="D62" s="11" t="s">
        <v>66</v>
      </c>
      <c r="E62" s="8" t="s">
        <v>47</v>
      </c>
      <c r="F62" s="11" t="s">
        <v>67</v>
      </c>
      <c r="G62" s="9">
        <v>33.799999999999997</v>
      </c>
      <c r="H62" s="9">
        <v>281.39999999999998</v>
      </c>
      <c r="I62" s="9">
        <v>13.6</v>
      </c>
      <c r="J62" s="9">
        <v>23.48</v>
      </c>
      <c r="K62" s="9">
        <v>5.68</v>
      </c>
      <c r="L62" s="9">
        <v>49.6</v>
      </c>
      <c r="M62" s="9">
        <v>0</v>
      </c>
      <c r="N62" s="9">
        <v>2.8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</row>
    <row r="63" spans="1:43">
      <c r="A63" s="10" t="s">
        <v>120</v>
      </c>
      <c r="B63" s="11" t="s">
        <v>54</v>
      </c>
      <c r="C63" s="11" t="s">
        <v>98</v>
      </c>
      <c r="D63" s="11" t="s">
        <v>58</v>
      </c>
      <c r="E63" s="8" t="s">
        <v>47</v>
      </c>
      <c r="F63" s="11" t="s">
        <v>59</v>
      </c>
      <c r="G63" s="9">
        <v>43</v>
      </c>
      <c r="H63" s="9">
        <v>198.4</v>
      </c>
      <c r="I63" s="9">
        <v>24.8</v>
      </c>
      <c r="J63" s="9">
        <v>35.799999999999997</v>
      </c>
      <c r="K63" s="9">
        <v>5.5</v>
      </c>
      <c r="L63" s="9">
        <v>4.0600000000000005</v>
      </c>
      <c r="M63" s="9">
        <v>0</v>
      </c>
      <c r="N63" s="9">
        <v>7.5400000000000009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</row>
    <row r="64" spans="1:43">
      <c r="A64" s="10" t="s">
        <v>121</v>
      </c>
      <c r="B64" s="11" t="s">
        <v>61</v>
      </c>
      <c r="C64" s="11" t="s">
        <v>98</v>
      </c>
      <c r="D64" s="11" t="s">
        <v>62</v>
      </c>
      <c r="E64" s="8" t="s">
        <v>47</v>
      </c>
      <c r="F64" s="11" t="s">
        <v>63</v>
      </c>
      <c r="G64" s="9">
        <v>48.2</v>
      </c>
      <c r="H64" s="9">
        <v>16.2</v>
      </c>
      <c r="I64" s="9">
        <v>0.14000000000000001</v>
      </c>
      <c r="J64" s="9">
        <v>49.599999999999994</v>
      </c>
      <c r="K64" s="9">
        <v>45.019999999999996</v>
      </c>
      <c r="L64" s="9">
        <v>2.6</v>
      </c>
      <c r="M64" s="9">
        <v>1.4</v>
      </c>
      <c r="N64" s="9">
        <v>1.1399999999999999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0.3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5.2399999999999993</v>
      </c>
    </row>
    <row r="65" spans="1:43">
      <c r="A65" s="7" t="s">
        <v>122</v>
      </c>
      <c r="B65" s="8" t="s">
        <v>50</v>
      </c>
      <c r="C65" s="8" t="s">
        <v>98</v>
      </c>
      <c r="D65" s="8" t="s">
        <v>73</v>
      </c>
      <c r="E65" s="8" t="s">
        <v>47</v>
      </c>
      <c r="F65" s="8" t="s">
        <v>74</v>
      </c>
      <c r="G65" s="9">
        <v>51.400000000000006</v>
      </c>
      <c r="H65" s="9">
        <v>265.39999999999998</v>
      </c>
      <c r="I65" s="9">
        <v>48.06</v>
      </c>
      <c r="J65" s="9">
        <v>6.8</v>
      </c>
      <c r="K65" s="9">
        <v>1.54</v>
      </c>
      <c r="L65" s="9">
        <v>4.0999999999999996</v>
      </c>
      <c r="M65" s="9">
        <v>0.16</v>
      </c>
      <c r="N65" s="9">
        <v>9.4</v>
      </c>
      <c r="O65" s="9">
        <v>14.4</v>
      </c>
      <c r="P65" s="9">
        <v>0</v>
      </c>
      <c r="Q65" s="9">
        <v>0.08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0.6</v>
      </c>
      <c r="AP65" s="9">
        <v>0</v>
      </c>
      <c r="AQ65" s="9">
        <v>0</v>
      </c>
    </row>
    <row r="66" spans="1:43">
      <c r="A66" s="12" t="s">
        <v>123</v>
      </c>
      <c r="B66" s="11" t="s">
        <v>54</v>
      </c>
      <c r="C66" s="11" t="s">
        <v>98</v>
      </c>
      <c r="D66" s="11" t="s">
        <v>82</v>
      </c>
      <c r="E66" s="8" t="s">
        <v>47</v>
      </c>
      <c r="F66" s="11" t="s">
        <v>83</v>
      </c>
      <c r="G66" s="9">
        <v>62.74</v>
      </c>
      <c r="H66" s="9">
        <v>145.60000000000002</v>
      </c>
      <c r="I66" s="9">
        <v>7.82</v>
      </c>
      <c r="J66" s="9">
        <v>4.5999999999999996</v>
      </c>
      <c r="K66" s="9">
        <v>4.78</v>
      </c>
      <c r="L66" s="9">
        <v>25.4</v>
      </c>
      <c r="M66" s="9">
        <v>0.44</v>
      </c>
      <c r="N66" s="9">
        <v>0.78</v>
      </c>
      <c r="O66" s="9">
        <v>0</v>
      </c>
      <c r="P66" s="9">
        <v>0</v>
      </c>
      <c r="Q66" s="9">
        <v>0.46</v>
      </c>
      <c r="R66" s="9">
        <v>0</v>
      </c>
      <c r="S66" s="9">
        <v>0.8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0.24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</row>
    <row r="67" spans="1:43">
      <c r="A67" s="7" t="s">
        <v>124</v>
      </c>
      <c r="B67" s="8">
        <v>1</v>
      </c>
      <c r="C67" s="8" t="s">
        <v>98</v>
      </c>
      <c r="D67" s="8" t="s">
        <v>82</v>
      </c>
      <c r="E67" s="8" t="s">
        <v>47</v>
      </c>
      <c r="F67" s="8" t="s">
        <v>83</v>
      </c>
      <c r="G67" s="9">
        <v>72</v>
      </c>
      <c r="H67" s="9">
        <v>366.79999999999995</v>
      </c>
      <c r="I67" s="9">
        <v>18</v>
      </c>
      <c r="J67" s="9">
        <v>1.7</v>
      </c>
      <c r="K67" s="9">
        <v>1.72</v>
      </c>
      <c r="L67" s="9">
        <v>0.78</v>
      </c>
      <c r="M67" s="9">
        <v>0</v>
      </c>
      <c r="N67" s="9">
        <v>8.2800000000000011</v>
      </c>
      <c r="O67" s="9">
        <v>0</v>
      </c>
      <c r="P67" s="9">
        <v>0</v>
      </c>
      <c r="Q67" s="9">
        <v>0.1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</row>
    <row r="68" spans="1:43">
      <c r="A68" s="7" t="s">
        <v>125</v>
      </c>
      <c r="B68" s="8" t="s">
        <v>50</v>
      </c>
      <c r="C68" s="8" t="s">
        <v>98</v>
      </c>
      <c r="D68" s="8" t="s">
        <v>46</v>
      </c>
      <c r="E68" s="8" t="s">
        <v>47</v>
      </c>
      <c r="F68" s="8" t="s">
        <v>48</v>
      </c>
      <c r="G68" s="9">
        <v>91.800000000000011</v>
      </c>
      <c r="H68" s="9">
        <v>151.4</v>
      </c>
      <c r="I68" s="9">
        <v>6.8</v>
      </c>
      <c r="J68" s="9">
        <v>12.62</v>
      </c>
      <c r="K68" s="9">
        <v>4.4000000000000004</v>
      </c>
      <c r="L68" s="9">
        <v>4.62</v>
      </c>
      <c r="M68" s="9">
        <v>0</v>
      </c>
      <c r="N68" s="9">
        <v>21.6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2.74</v>
      </c>
      <c r="AH68" s="9">
        <v>0</v>
      </c>
      <c r="AI68" s="9">
        <v>0.57999999999999996</v>
      </c>
      <c r="AJ68" s="9">
        <v>0</v>
      </c>
      <c r="AK68" s="9">
        <v>14.6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</row>
    <row r="69" spans="1:43">
      <c r="A69" s="7" t="s">
        <v>126</v>
      </c>
      <c r="B69" s="8">
        <v>1</v>
      </c>
      <c r="C69" s="8" t="s">
        <v>98</v>
      </c>
      <c r="D69" s="8" t="s">
        <v>58</v>
      </c>
      <c r="E69" s="8" t="s">
        <v>47</v>
      </c>
      <c r="F69" s="8" t="s">
        <v>59</v>
      </c>
      <c r="G69" s="9">
        <v>143.80000000000001</v>
      </c>
      <c r="H69" s="9">
        <v>387.8</v>
      </c>
      <c r="I69" s="9">
        <v>3.24</v>
      </c>
      <c r="J69" s="9">
        <v>2.52</v>
      </c>
      <c r="K69" s="9">
        <v>2.66</v>
      </c>
      <c r="L69" s="9">
        <v>2.2000000000000002</v>
      </c>
      <c r="M69" s="9">
        <v>0</v>
      </c>
      <c r="N69" s="9">
        <v>13.56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</row>
    <row r="70" spans="1:43">
      <c r="A70" s="10" t="s">
        <v>127</v>
      </c>
      <c r="B70" s="11" t="s">
        <v>61</v>
      </c>
      <c r="C70" s="11" t="s">
        <v>98</v>
      </c>
      <c r="D70" s="11" t="s">
        <v>73</v>
      </c>
      <c r="E70" s="8" t="s">
        <v>47</v>
      </c>
      <c r="F70" s="11" t="s">
        <v>74</v>
      </c>
      <c r="G70" s="9">
        <v>168.39999999999998</v>
      </c>
      <c r="H70" s="9">
        <v>342.4</v>
      </c>
      <c r="I70" s="9">
        <v>13.86</v>
      </c>
      <c r="J70" s="9">
        <v>2.96</v>
      </c>
      <c r="K70" s="9">
        <v>12.48</v>
      </c>
      <c r="L70" s="9">
        <v>3.38</v>
      </c>
      <c r="M70" s="9">
        <v>0</v>
      </c>
      <c r="N70" s="9">
        <v>5.08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1.4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</row>
    <row r="71" spans="1:43">
      <c r="A71" s="7" t="s">
        <v>128</v>
      </c>
      <c r="B71" s="8">
        <v>1</v>
      </c>
      <c r="C71" s="8" t="s">
        <v>98</v>
      </c>
      <c r="D71" s="8" t="s">
        <v>73</v>
      </c>
      <c r="E71" s="8" t="s">
        <v>47</v>
      </c>
      <c r="F71" s="8" t="s">
        <v>74</v>
      </c>
      <c r="G71" s="9">
        <v>190.6</v>
      </c>
      <c r="H71" s="9">
        <v>261.20000000000005</v>
      </c>
      <c r="I71" s="9">
        <v>31.4</v>
      </c>
      <c r="J71" s="9">
        <v>0.76</v>
      </c>
      <c r="K71" s="9">
        <v>2.16</v>
      </c>
      <c r="L71" s="9">
        <v>3.2</v>
      </c>
      <c r="M71" s="9">
        <v>0</v>
      </c>
      <c r="N71" s="9">
        <v>8.58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0.02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</row>
    <row r="72" spans="1:43">
      <c r="A72" s="10" t="s">
        <v>129</v>
      </c>
      <c r="B72" s="11" t="s">
        <v>54</v>
      </c>
      <c r="C72" s="11" t="s">
        <v>98</v>
      </c>
      <c r="D72" s="11" t="s">
        <v>73</v>
      </c>
      <c r="E72" s="8" t="s">
        <v>47</v>
      </c>
      <c r="F72" s="11" t="s">
        <v>74</v>
      </c>
      <c r="G72" s="9">
        <v>313.2</v>
      </c>
      <c r="H72" s="9">
        <v>172.4</v>
      </c>
      <c r="I72" s="9">
        <v>7.52</v>
      </c>
      <c r="J72" s="9">
        <v>0</v>
      </c>
      <c r="K72" s="9">
        <v>1</v>
      </c>
      <c r="L72" s="9">
        <v>0</v>
      </c>
      <c r="M72" s="9">
        <v>0</v>
      </c>
      <c r="N72" s="9">
        <v>1.1000000000000001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55"/>
  <sheetViews>
    <sheetView workbookViewId="0">
      <selection activeCell="B2" sqref="B2:AW55"/>
    </sheetView>
  </sheetViews>
  <sheetFormatPr baseColWidth="10" defaultRowHeight="15" x14ac:dyDescent="0"/>
  <sheetData>
    <row r="2" spans="2:49">
      <c r="B2" s="13"/>
      <c r="C2" s="14"/>
      <c r="D2" s="15"/>
      <c r="F2" s="16"/>
      <c r="Z2" s="15"/>
    </row>
    <row r="3" spans="2:49">
      <c r="B3" s="17" t="s">
        <v>2</v>
      </c>
      <c r="C3" s="17" t="s">
        <v>130</v>
      </c>
      <c r="D3" s="18" t="s">
        <v>131</v>
      </c>
      <c r="E3" s="17" t="s">
        <v>132</v>
      </c>
      <c r="F3" s="17" t="s">
        <v>133</v>
      </c>
      <c r="G3" s="17" t="s">
        <v>134</v>
      </c>
      <c r="H3" s="17" t="s">
        <v>135</v>
      </c>
      <c r="I3" s="17" t="s">
        <v>136</v>
      </c>
      <c r="J3" s="17" t="s">
        <v>137</v>
      </c>
      <c r="K3" s="17" t="s">
        <v>24</v>
      </c>
      <c r="L3" s="17" t="s">
        <v>138</v>
      </c>
      <c r="M3" s="17" t="s">
        <v>139</v>
      </c>
      <c r="N3" s="17" t="s">
        <v>140</v>
      </c>
      <c r="O3" s="17" t="s">
        <v>141</v>
      </c>
      <c r="P3" s="17" t="s">
        <v>142</v>
      </c>
      <c r="Q3" s="17" t="s">
        <v>143</v>
      </c>
      <c r="R3" s="17" t="s">
        <v>144</v>
      </c>
      <c r="S3" s="17" t="s">
        <v>145</v>
      </c>
      <c r="T3" s="17" t="s">
        <v>39</v>
      </c>
      <c r="U3" s="17" t="s">
        <v>146</v>
      </c>
      <c r="V3" s="17" t="s">
        <v>147</v>
      </c>
      <c r="W3" s="17" t="s">
        <v>148</v>
      </c>
      <c r="X3" s="17" t="s">
        <v>149</v>
      </c>
      <c r="Y3" s="17" t="s">
        <v>150</v>
      </c>
      <c r="Z3" s="18" t="s">
        <v>151</v>
      </c>
      <c r="AA3" s="17" t="s">
        <v>152</v>
      </c>
      <c r="AB3" s="17" t="s">
        <v>153</v>
      </c>
      <c r="AC3" s="17" t="s">
        <v>154</v>
      </c>
      <c r="AD3" s="17" t="s">
        <v>155</v>
      </c>
      <c r="AE3" s="17" t="s">
        <v>156</v>
      </c>
      <c r="AF3" s="17" t="s">
        <v>157</v>
      </c>
      <c r="AG3" s="17" t="s">
        <v>158</v>
      </c>
      <c r="AH3" s="17" t="s">
        <v>159</v>
      </c>
      <c r="AI3" s="17" t="s">
        <v>160</v>
      </c>
      <c r="AJ3" s="17" t="s">
        <v>161</v>
      </c>
      <c r="AK3" s="19" t="s">
        <v>162</v>
      </c>
      <c r="AL3" s="19" t="s">
        <v>163</v>
      </c>
      <c r="AM3" s="19" t="s">
        <v>164</v>
      </c>
      <c r="AN3" s="19" t="s">
        <v>165</v>
      </c>
      <c r="AO3" s="19" t="s">
        <v>149</v>
      </c>
      <c r="AP3" s="19" t="s">
        <v>2</v>
      </c>
      <c r="AQ3" s="19" t="s">
        <v>130</v>
      </c>
      <c r="AR3" s="19" t="s">
        <v>131</v>
      </c>
      <c r="AS3" s="14" t="s">
        <v>166</v>
      </c>
      <c r="AT3" s="14" t="s">
        <v>167</v>
      </c>
      <c r="AU3" s="14" t="s">
        <v>168</v>
      </c>
      <c r="AV3" s="14" t="s">
        <v>169</v>
      </c>
      <c r="AW3" s="14" t="s">
        <v>170</v>
      </c>
    </row>
    <row r="4" spans="2:49">
      <c r="B4" s="20">
        <v>1</v>
      </c>
      <c r="C4" s="20" t="s">
        <v>45</v>
      </c>
      <c r="D4" s="21" t="s">
        <v>171</v>
      </c>
      <c r="E4" s="22" t="s">
        <v>172</v>
      </c>
      <c r="F4" s="22">
        <v>0</v>
      </c>
      <c r="G4" s="22">
        <v>0</v>
      </c>
      <c r="H4" s="22">
        <v>6.1999999999999993</v>
      </c>
      <c r="I4" s="22">
        <v>23.200000000000003</v>
      </c>
      <c r="J4" s="22">
        <v>3.4000000000000004</v>
      </c>
      <c r="K4" s="22">
        <v>0.4</v>
      </c>
      <c r="L4" s="22">
        <v>486.66</v>
      </c>
      <c r="M4" s="22">
        <v>0.02</v>
      </c>
      <c r="N4" s="22">
        <v>0</v>
      </c>
      <c r="O4" s="22">
        <v>1.6</v>
      </c>
      <c r="P4" s="22">
        <v>2</v>
      </c>
      <c r="Q4" s="22">
        <v>9.8000000000000007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0.8</v>
      </c>
      <c r="X4" s="22">
        <v>29.400000000000002</v>
      </c>
      <c r="Y4" s="22">
        <v>0</v>
      </c>
      <c r="Z4" s="22">
        <v>0</v>
      </c>
      <c r="AA4" s="22">
        <v>5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3">
        <v>486.66</v>
      </c>
      <c r="AL4" s="24">
        <f>SUM(F4:AJ4)-L4-X4</f>
        <v>52.419999999999874</v>
      </c>
      <c r="AM4" s="23">
        <v>0.02</v>
      </c>
      <c r="AN4" s="24">
        <f>SUM(F4:AJ4)-X4</f>
        <v>539.07999999999993</v>
      </c>
      <c r="AO4" s="23">
        <v>29.400000000000002</v>
      </c>
      <c r="AP4" s="23">
        <v>1</v>
      </c>
      <c r="AQ4" s="23" t="s">
        <v>45</v>
      </c>
      <c r="AR4" s="25" t="s">
        <v>171</v>
      </c>
      <c r="AS4" s="26">
        <f>SQRT(AN4)</f>
        <v>23.218096390531244</v>
      </c>
      <c r="AT4" s="26">
        <f>SQRT(AO4)</f>
        <v>5.4221766846903838</v>
      </c>
      <c r="AU4" s="26">
        <f>SQRT(AL4)</f>
        <v>7.2401657439591718</v>
      </c>
      <c r="AV4" s="15">
        <f>SQRT(AM4)</f>
        <v>0.1414213562373095</v>
      </c>
      <c r="AW4" s="15">
        <f>SQRT(AK4)</f>
        <v>22.060371710376959</v>
      </c>
    </row>
    <row r="5" spans="2:49">
      <c r="B5" s="27">
        <v>1</v>
      </c>
      <c r="C5" s="27" t="s">
        <v>173</v>
      </c>
      <c r="D5" s="28" t="s">
        <v>174</v>
      </c>
      <c r="E5" s="22" t="s">
        <v>172</v>
      </c>
      <c r="F5" s="22">
        <v>0</v>
      </c>
      <c r="G5" s="22">
        <v>0</v>
      </c>
      <c r="H5" s="22">
        <v>26.4</v>
      </c>
      <c r="I5" s="22">
        <v>65.400000000000006</v>
      </c>
      <c r="J5" s="22">
        <v>8</v>
      </c>
      <c r="K5" s="22">
        <v>0</v>
      </c>
      <c r="L5" s="22">
        <v>496.2</v>
      </c>
      <c r="M5" s="22">
        <v>17.2</v>
      </c>
      <c r="N5" s="22">
        <v>0</v>
      </c>
      <c r="O5" s="22">
        <v>0</v>
      </c>
      <c r="P5" s="22">
        <v>0</v>
      </c>
      <c r="Q5" s="22">
        <v>15.399999999999999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18.600000000000001</v>
      </c>
      <c r="Y5" s="22">
        <v>0</v>
      </c>
      <c r="Z5" s="22">
        <v>0</v>
      </c>
      <c r="AA5" s="22">
        <v>5.8000000000000007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3">
        <v>496.2</v>
      </c>
      <c r="AL5" s="24">
        <f t="shared" ref="AL5:AL55" si="0">SUM(F5:AJ5)-L5-X5</f>
        <v>138.20000000000002</v>
      </c>
      <c r="AM5" s="23">
        <v>17.2</v>
      </c>
      <c r="AN5" s="24">
        <f t="shared" ref="AN5:AN55" si="1">SUM(F5:AJ5)-X5</f>
        <v>634.4</v>
      </c>
      <c r="AO5" s="23">
        <v>18.600000000000001</v>
      </c>
      <c r="AP5" s="23">
        <v>1</v>
      </c>
      <c r="AQ5" s="23" t="s">
        <v>173</v>
      </c>
      <c r="AR5" s="25" t="s">
        <v>174</v>
      </c>
      <c r="AS5" s="26">
        <f t="shared" ref="AS5:AT55" si="2">SQRT(AN5)</f>
        <v>25.187298386289864</v>
      </c>
      <c r="AT5" s="26">
        <f t="shared" si="2"/>
        <v>4.3127717305695654</v>
      </c>
      <c r="AU5" s="26">
        <f t="shared" ref="AU5:AV55" si="3">SQRT(AL5)</f>
        <v>11.755849607748477</v>
      </c>
      <c r="AV5" s="15">
        <f t="shared" si="3"/>
        <v>4.1472882706655438</v>
      </c>
      <c r="AW5" s="15">
        <f t="shared" ref="AW5:AW55" si="4">SQRT(AK5)</f>
        <v>22.275547131327659</v>
      </c>
    </row>
    <row r="6" spans="2:49">
      <c r="B6" s="27">
        <v>1</v>
      </c>
      <c r="C6" s="27" t="s">
        <v>175</v>
      </c>
      <c r="D6" s="28" t="s">
        <v>176</v>
      </c>
      <c r="E6" s="22" t="s">
        <v>172</v>
      </c>
      <c r="F6" s="22">
        <v>0</v>
      </c>
      <c r="G6" s="22">
        <v>0</v>
      </c>
      <c r="H6" s="22">
        <v>30.4</v>
      </c>
      <c r="I6" s="22">
        <v>70.400000000000006</v>
      </c>
      <c r="J6" s="22">
        <v>1.8</v>
      </c>
      <c r="K6" s="22">
        <v>0</v>
      </c>
      <c r="L6" s="22">
        <v>583.4</v>
      </c>
      <c r="M6" s="22">
        <v>85.399999999999991</v>
      </c>
      <c r="N6" s="22">
        <v>0</v>
      </c>
      <c r="O6" s="22">
        <v>0</v>
      </c>
      <c r="P6" s="22">
        <v>0.42000000000000004</v>
      </c>
      <c r="Q6" s="22">
        <v>3.2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5</v>
      </c>
      <c r="Y6" s="22">
        <v>0</v>
      </c>
      <c r="Z6" s="22">
        <v>0</v>
      </c>
      <c r="AA6" s="22">
        <v>3.4000000000000004</v>
      </c>
      <c r="AB6" s="22">
        <v>0</v>
      </c>
      <c r="AC6" s="22">
        <v>0</v>
      </c>
      <c r="AD6" s="22">
        <v>0</v>
      </c>
      <c r="AE6" s="22">
        <v>0.02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3">
        <v>583.4</v>
      </c>
      <c r="AL6" s="24">
        <f t="shared" si="0"/>
        <v>195.03999999999996</v>
      </c>
      <c r="AM6" s="23">
        <v>85.399999999999991</v>
      </c>
      <c r="AN6" s="24">
        <f t="shared" si="1"/>
        <v>778.43999999999994</v>
      </c>
      <c r="AO6" s="23">
        <v>5</v>
      </c>
      <c r="AP6" s="23">
        <v>1</v>
      </c>
      <c r="AQ6" s="23" t="s">
        <v>175</v>
      </c>
      <c r="AR6" s="25" t="s">
        <v>176</v>
      </c>
      <c r="AS6" s="26">
        <f t="shared" si="2"/>
        <v>27.90053762922858</v>
      </c>
      <c r="AT6" s="26">
        <f t="shared" si="2"/>
        <v>2.2360679774997898</v>
      </c>
      <c r="AU6" s="26">
        <f t="shared" si="3"/>
        <v>13.965672200076872</v>
      </c>
      <c r="AV6" s="15">
        <f t="shared" si="3"/>
        <v>9.2412120417183363</v>
      </c>
      <c r="AW6" s="15">
        <f t="shared" si="4"/>
        <v>24.153674668671016</v>
      </c>
    </row>
    <row r="7" spans="2:49">
      <c r="B7" s="29">
        <v>1</v>
      </c>
      <c r="C7" s="29" t="s">
        <v>177</v>
      </c>
      <c r="D7" s="28" t="s">
        <v>178</v>
      </c>
      <c r="E7" s="22" t="s">
        <v>172</v>
      </c>
      <c r="F7" s="22">
        <v>0</v>
      </c>
      <c r="G7" s="22">
        <v>0</v>
      </c>
      <c r="H7" s="22">
        <v>1</v>
      </c>
      <c r="I7" s="22">
        <v>4</v>
      </c>
      <c r="J7" s="22">
        <v>0</v>
      </c>
      <c r="K7" s="22">
        <v>0</v>
      </c>
      <c r="L7" s="22">
        <v>623.79999999999995</v>
      </c>
      <c r="M7" s="22">
        <v>46</v>
      </c>
      <c r="N7" s="22">
        <v>0</v>
      </c>
      <c r="O7" s="22">
        <v>0</v>
      </c>
      <c r="P7" s="22">
        <v>0</v>
      </c>
      <c r="Q7" s="22">
        <v>0.02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0.4</v>
      </c>
      <c r="X7" s="22">
        <v>13</v>
      </c>
      <c r="Y7" s="22">
        <v>0</v>
      </c>
      <c r="Z7" s="22">
        <v>0</v>
      </c>
      <c r="AA7" s="22">
        <v>1.4</v>
      </c>
      <c r="AB7" s="22">
        <v>0</v>
      </c>
      <c r="AC7" s="22">
        <v>0</v>
      </c>
      <c r="AD7" s="22">
        <v>0</v>
      </c>
      <c r="AE7" s="22">
        <v>0.02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3">
        <v>623.79999999999995</v>
      </c>
      <c r="AL7" s="24">
        <f t="shared" si="0"/>
        <v>52.839999999999918</v>
      </c>
      <c r="AM7" s="23">
        <v>46</v>
      </c>
      <c r="AN7" s="24">
        <f t="shared" si="1"/>
        <v>676.63999999999987</v>
      </c>
      <c r="AO7" s="23">
        <v>13</v>
      </c>
      <c r="AP7" s="25">
        <v>1</v>
      </c>
      <c r="AQ7" s="25" t="s">
        <v>177</v>
      </c>
      <c r="AR7" s="25" t="s">
        <v>178</v>
      </c>
      <c r="AS7" s="26">
        <f t="shared" si="2"/>
        <v>26.012304780622571</v>
      </c>
      <c r="AT7" s="26">
        <f t="shared" si="2"/>
        <v>3.6055512754639891</v>
      </c>
      <c r="AU7" s="26">
        <f t="shared" si="3"/>
        <v>7.2691127381544938</v>
      </c>
      <c r="AV7" s="15">
        <f t="shared" si="3"/>
        <v>6.7823299831252681</v>
      </c>
      <c r="AW7" s="15">
        <f t="shared" si="4"/>
        <v>24.975988468927511</v>
      </c>
    </row>
    <row r="8" spans="2:49">
      <c r="B8" s="30">
        <v>1</v>
      </c>
      <c r="C8" s="30" t="s">
        <v>179</v>
      </c>
      <c r="D8" s="28" t="s">
        <v>180</v>
      </c>
      <c r="E8" s="22" t="s">
        <v>172</v>
      </c>
      <c r="F8" s="22">
        <v>0</v>
      </c>
      <c r="G8" s="22">
        <v>0.2</v>
      </c>
      <c r="H8" s="22">
        <v>28.8</v>
      </c>
      <c r="I8" s="22">
        <v>69.599999999999994</v>
      </c>
      <c r="J8" s="22">
        <v>1.2000000000000002</v>
      </c>
      <c r="K8" s="22">
        <v>0</v>
      </c>
      <c r="L8" s="22">
        <v>399.70000000000005</v>
      </c>
      <c r="M8" s="22">
        <v>84.600000000000009</v>
      </c>
      <c r="N8" s="22">
        <v>0.8</v>
      </c>
      <c r="O8" s="22">
        <v>0.2</v>
      </c>
      <c r="P8" s="22">
        <v>0.2</v>
      </c>
      <c r="Q8" s="22">
        <v>11.200000000000001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7.4</v>
      </c>
      <c r="Y8" s="22">
        <v>0</v>
      </c>
      <c r="Z8" s="22">
        <v>0</v>
      </c>
      <c r="AA8" s="22">
        <v>5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3">
        <v>399.70000000000005</v>
      </c>
      <c r="AL8" s="24">
        <f t="shared" si="0"/>
        <v>201.80000000000004</v>
      </c>
      <c r="AM8" s="23">
        <v>84.600000000000009</v>
      </c>
      <c r="AN8" s="24">
        <f t="shared" si="1"/>
        <v>601.50000000000011</v>
      </c>
      <c r="AO8" s="23">
        <v>7.4</v>
      </c>
      <c r="AP8" s="23">
        <v>1</v>
      </c>
      <c r="AQ8" s="23" t="s">
        <v>179</v>
      </c>
      <c r="AR8" s="25" t="s">
        <v>180</v>
      </c>
      <c r="AS8" s="26">
        <f t="shared" si="2"/>
        <v>24.525496936861444</v>
      </c>
      <c r="AT8" s="26">
        <f t="shared" si="2"/>
        <v>2.7202941017470885</v>
      </c>
      <c r="AU8" s="26">
        <f t="shared" si="3"/>
        <v>14.205632685663812</v>
      </c>
      <c r="AV8" s="15">
        <f t="shared" si="3"/>
        <v>9.1978258300535352</v>
      </c>
      <c r="AW8" s="15">
        <f t="shared" si="4"/>
        <v>19.992498593222411</v>
      </c>
    </row>
    <row r="9" spans="2:49">
      <c r="B9" s="30">
        <v>1</v>
      </c>
      <c r="C9" s="30" t="s">
        <v>181</v>
      </c>
      <c r="D9" s="28" t="s">
        <v>182</v>
      </c>
      <c r="E9" s="22" t="s">
        <v>172</v>
      </c>
      <c r="F9" s="22">
        <v>0</v>
      </c>
      <c r="G9" s="22">
        <v>4.2</v>
      </c>
      <c r="H9" s="22">
        <v>7.6</v>
      </c>
      <c r="I9" s="22">
        <v>17.200000000000003</v>
      </c>
      <c r="J9" s="22">
        <v>1</v>
      </c>
      <c r="K9" s="22">
        <v>3.2</v>
      </c>
      <c r="L9" s="22">
        <v>525.1</v>
      </c>
      <c r="M9" s="22">
        <v>1.2</v>
      </c>
      <c r="N9" s="22">
        <v>0</v>
      </c>
      <c r="O9" s="22">
        <v>0</v>
      </c>
      <c r="P9" s="22">
        <v>0</v>
      </c>
      <c r="Q9" s="22">
        <v>10.4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0.2</v>
      </c>
      <c r="X9" s="22">
        <v>4.2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3">
        <v>525.1</v>
      </c>
      <c r="AL9" s="24">
        <f t="shared" si="0"/>
        <v>45.000000000000156</v>
      </c>
      <c r="AM9" s="23">
        <v>1.2</v>
      </c>
      <c r="AN9" s="24">
        <f t="shared" si="1"/>
        <v>570.10000000000014</v>
      </c>
      <c r="AO9" s="23">
        <v>4.2</v>
      </c>
      <c r="AP9" s="23">
        <v>1</v>
      </c>
      <c r="AQ9" s="23" t="s">
        <v>181</v>
      </c>
      <c r="AR9" s="25" t="s">
        <v>182</v>
      </c>
      <c r="AS9" s="26">
        <f t="shared" si="2"/>
        <v>23.876766950322235</v>
      </c>
      <c r="AT9" s="26">
        <f t="shared" si="2"/>
        <v>2.0493901531919199</v>
      </c>
      <c r="AU9" s="26">
        <f t="shared" si="3"/>
        <v>6.708203932499381</v>
      </c>
      <c r="AV9" s="15">
        <f t="shared" si="3"/>
        <v>1.0954451150103321</v>
      </c>
      <c r="AW9" s="15">
        <f t="shared" si="4"/>
        <v>22.915060549778175</v>
      </c>
    </row>
    <row r="10" spans="2:49">
      <c r="B10" s="28">
        <v>1</v>
      </c>
      <c r="C10" s="28" t="s">
        <v>183</v>
      </c>
      <c r="D10" s="28" t="s">
        <v>184</v>
      </c>
      <c r="E10" s="22" t="s">
        <v>172</v>
      </c>
      <c r="F10" s="22">
        <v>0</v>
      </c>
      <c r="G10" s="22">
        <v>0</v>
      </c>
      <c r="H10" s="22">
        <v>5.4</v>
      </c>
      <c r="I10" s="22">
        <v>2.4000000000000004</v>
      </c>
      <c r="J10" s="22">
        <v>1.6</v>
      </c>
      <c r="K10" s="22">
        <v>0</v>
      </c>
      <c r="L10" s="22">
        <v>677.7</v>
      </c>
      <c r="M10" s="22">
        <v>1.6</v>
      </c>
      <c r="N10" s="22">
        <v>0</v>
      </c>
      <c r="O10" s="22">
        <v>0</v>
      </c>
      <c r="P10" s="22">
        <v>0</v>
      </c>
      <c r="Q10" s="22">
        <v>0.6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12</v>
      </c>
      <c r="Y10" s="22">
        <v>0</v>
      </c>
      <c r="Z10" s="22">
        <v>0</v>
      </c>
      <c r="AA10" s="22">
        <v>1.02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3">
        <v>677.7</v>
      </c>
      <c r="AL10" s="24">
        <f t="shared" si="0"/>
        <v>12.620000000000005</v>
      </c>
      <c r="AM10" s="23">
        <v>1.6</v>
      </c>
      <c r="AN10" s="24">
        <f t="shared" si="1"/>
        <v>690.32</v>
      </c>
      <c r="AO10" s="23">
        <v>12</v>
      </c>
      <c r="AP10" s="25">
        <v>1</v>
      </c>
      <c r="AQ10" s="25" t="s">
        <v>183</v>
      </c>
      <c r="AR10" s="25" t="s">
        <v>184</v>
      </c>
      <c r="AS10" s="26">
        <f t="shared" si="2"/>
        <v>26.273941462978105</v>
      </c>
      <c r="AT10" s="26">
        <f t="shared" si="2"/>
        <v>3.4641016151377544</v>
      </c>
      <c r="AU10" s="26">
        <f t="shared" si="3"/>
        <v>3.5524639336663228</v>
      </c>
      <c r="AV10" s="15">
        <f t="shared" si="3"/>
        <v>1.2649110640673518</v>
      </c>
      <c r="AW10" s="15">
        <f t="shared" si="4"/>
        <v>26.032671779899967</v>
      </c>
    </row>
    <row r="11" spans="2:49">
      <c r="B11" s="28">
        <v>1</v>
      </c>
      <c r="C11" s="28" t="s">
        <v>185</v>
      </c>
      <c r="D11" s="28" t="s">
        <v>186</v>
      </c>
      <c r="E11" s="22" t="s">
        <v>172</v>
      </c>
      <c r="F11" s="22">
        <v>0</v>
      </c>
      <c r="G11" s="22">
        <v>0.24</v>
      </c>
      <c r="H11" s="22">
        <v>10.220000000000001</v>
      </c>
      <c r="I11" s="22">
        <v>12.66</v>
      </c>
      <c r="J11" s="22">
        <v>2.96</v>
      </c>
      <c r="K11" s="22">
        <v>0</v>
      </c>
      <c r="L11" s="22">
        <v>369.6</v>
      </c>
      <c r="M11" s="22">
        <v>0.06</v>
      </c>
      <c r="N11" s="22">
        <v>0</v>
      </c>
      <c r="O11" s="22">
        <v>0</v>
      </c>
      <c r="P11" s="22">
        <v>0</v>
      </c>
      <c r="Q11" s="22">
        <v>0.92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62.08</v>
      </c>
      <c r="Y11" s="22">
        <v>0</v>
      </c>
      <c r="Z11" s="22">
        <v>0</v>
      </c>
      <c r="AA11" s="22">
        <v>3.9400000000000004</v>
      </c>
      <c r="AB11" s="22">
        <v>0</v>
      </c>
      <c r="AC11" s="22">
        <v>0</v>
      </c>
      <c r="AD11" s="22">
        <v>0</v>
      </c>
      <c r="AE11" s="22">
        <v>1.58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3">
        <v>369.6</v>
      </c>
      <c r="AL11" s="24">
        <f t="shared" si="0"/>
        <v>32.57999999999997</v>
      </c>
      <c r="AM11" s="23">
        <v>0.06</v>
      </c>
      <c r="AN11" s="24">
        <f t="shared" si="1"/>
        <v>402.18</v>
      </c>
      <c r="AO11" s="23">
        <v>62.08</v>
      </c>
      <c r="AP11" s="25">
        <v>1</v>
      </c>
      <c r="AQ11" s="25" t="s">
        <v>185</v>
      </c>
      <c r="AR11" s="25" t="s">
        <v>186</v>
      </c>
      <c r="AS11" s="26">
        <f t="shared" si="2"/>
        <v>20.054425945411651</v>
      </c>
      <c r="AT11" s="26">
        <f t="shared" si="2"/>
        <v>7.8790862414368839</v>
      </c>
      <c r="AU11" s="26">
        <f t="shared" si="3"/>
        <v>5.7078892771321321</v>
      </c>
      <c r="AV11" s="15">
        <f t="shared" si="3"/>
        <v>0.2449489742783178</v>
      </c>
      <c r="AW11" s="15">
        <f t="shared" si="4"/>
        <v>19.224983745116667</v>
      </c>
    </row>
    <row r="12" spans="2:49">
      <c r="B12" s="28">
        <v>1</v>
      </c>
      <c r="C12" s="28" t="s">
        <v>187</v>
      </c>
      <c r="D12" s="28" t="s">
        <v>188</v>
      </c>
      <c r="E12" s="22" t="s">
        <v>172</v>
      </c>
      <c r="F12" s="22">
        <v>0</v>
      </c>
      <c r="G12" s="22">
        <v>0</v>
      </c>
      <c r="H12" s="22">
        <v>16.62</v>
      </c>
      <c r="I12" s="22">
        <v>16.34</v>
      </c>
      <c r="J12" s="22">
        <v>0</v>
      </c>
      <c r="K12" s="22">
        <v>0</v>
      </c>
      <c r="L12" s="22">
        <v>728.86</v>
      </c>
      <c r="M12" s="22">
        <v>14.48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22.36</v>
      </c>
      <c r="Y12" s="22">
        <v>0</v>
      </c>
      <c r="Z12" s="22">
        <v>0</v>
      </c>
      <c r="AA12" s="22">
        <v>14.06</v>
      </c>
      <c r="AB12" s="22">
        <v>0</v>
      </c>
      <c r="AC12" s="22">
        <v>0</v>
      </c>
      <c r="AD12" s="22">
        <v>0</v>
      </c>
      <c r="AE12" s="22">
        <v>1.24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3">
        <v>728.86</v>
      </c>
      <c r="AL12" s="24">
        <f t="shared" si="0"/>
        <v>62.740000000000023</v>
      </c>
      <c r="AM12" s="23">
        <v>14.48</v>
      </c>
      <c r="AN12" s="24">
        <f t="shared" si="1"/>
        <v>791.6</v>
      </c>
      <c r="AO12" s="23">
        <v>22.36</v>
      </c>
      <c r="AP12" s="25">
        <v>1</v>
      </c>
      <c r="AQ12" s="25" t="s">
        <v>187</v>
      </c>
      <c r="AR12" s="25" t="s">
        <v>188</v>
      </c>
      <c r="AS12" s="26">
        <f t="shared" si="2"/>
        <v>28.135386970859315</v>
      </c>
      <c r="AT12" s="26">
        <f t="shared" si="2"/>
        <v>4.7286361670147556</v>
      </c>
      <c r="AU12" s="26">
        <f t="shared" si="3"/>
        <v>7.9208585393251418</v>
      </c>
      <c r="AV12" s="15">
        <f t="shared" si="3"/>
        <v>3.8052595180880897</v>
      </c>
      <c r="AW12" s="15">
        <f t="shared" si="4"/>
        <v>26.997407282922559</v>
      </c>
    </row>
    <row r="13" spans="2:49">
      <c r="B13" s="28">
        <v>1</v>
      </c>
      <c r="C13" s="28" t="s">
        <v>189</v>
      </c>
      <c r="D13" s="28" t="s">
        <v>190</v>
      </c>
      <c r="E13" s="22" t="s">
        <v>172</v>
      </c>
      <c r="F13" s="22">
        <v>0</v>
      </c>
      <c r="G13" s="22">
        <v>0</v>
      </c>
      <c r="H13" s="22">
        <v>9.8000000000000007</v>
      </c>
      <c r="I13" s="22">
        <v>2.2000000000000002</v>
      </c>
      <c r="J13" s="22">
        <v>5.4</v>
      </c>
      <c r="K13" s="22">
        <v>0</v>
      </c>
      <c r="L13" s="22">
        <v>273.29999999999995</v>
      </c>
      <c r="M13" s="22">
        <v>2.2000000000000002</v>
      </c>
      <c r="N13" s="22">
        <v>0</v>
      </c>
      <c r="O13" s="22">
        <v>0</v>
      </c>
      <c r="P13" s="22">
        <v>0.22</v>
      </c>
      <c r="Q13" s="22">
        <v>51.2</v>
      </c>
      <c r="R13" s="22">
        <v>0</v>
      </c>
      <c r="S13" s="22">
        <v>0.02</v>
      </c>
      <c r="T13" s="22">
        <v>0</v>
      </c>
      <c r="U13" s="22">
        <v>0</v>
      </c>
      <c r="V13" s="22">
        <v>0</v>
      </c>
      <c r="W13" s="22">
        <v>0.02</v>
      </c>
      <c r="X13" s="22">
        <v>33.6</v>
      </c>
      <c r="Y13" s="22">
        <v>0</v>
      </c>
      <c r="Z13" s="22">
        <v>0</v>
      </c>
      <c r="AA13" s="22">
        <v>7</v>
      </c>
      <c r="AB13" s="22">
        <v>0</v>
      </c>
      <c r="AC13" s="22">
        <v>0</v>
      </c>
      <c r="AD13" s="22">
        <v>0</v>
      </c>
      <c r="AE13" s="22">
        <v>0.2</v>
      </c>
      <c r="AF13" s="22">
        <v>0.02</v>
      </c>
      <c r="AG13" s="22">
        <v>0</v>
      </c>
      <c r="AH13" s="22">
        <v>0</v>
      </c>
      <c r="AI13" s="22">
        <v>0</v>
      </c>
      <c r="AJ13" s="22">
        <v>0</v>
      </c>
      <c r="AK13" s="23">
        <v>273.29999999999995</v>
      </c>
      <c r="AL13" s="24">
        <f t="shared" si="0"/>
        <v>78.279999999999944</v>
      </c>
      <c r="AM13" s="23">
        <v>2.2000000000000002</v>
      </c>
      <c r="AN13" s="24">
        <f t="shared" si="1"/>
        <v>351.57999999999987</v>
      </c>
      <c r="AO13" s="23">
        <v>33.6</v>
      </c>
      <c r="AP13" s="25">
        <v>1</v>
      </c>
      <c r="AQ13" s="25" t="s">
        <v>189</v>
      </c>
      <c r="AR13" s="25" t="s">
        <v>190</v>
      </c>
      <c r="AS13" s="26">
        <f t="shared" si="2"/>
        <v>18.750466660859399</v>
      </c>
      <c r="AT13" s="26">
        <f t="shared" si="2"/>
        <v>5.7965506984757758</v>
      </c>
      <c r="AU13" s="26">
        <f t="shared" si="3"/>
        <v>8.8475985442378633</v>
      </c>
      <c r="AV13" s="15">
        <f t="shared" si="3"/>
        <v>1.4832396974191326</v>
      </c>
      <c r="AW13" s="15">
        <f t="shared" si="4"/>
        <v>16.53178756214826</v>
      </c>
    </row>
    <row r="14" spans="2:49">
      <c r="B14" s="30">
        <v>1</v>
      </c>
      <c r="C14" s="30" t="s">
        <v>191</v>
      </c>
      <c r="D14" s="28" t="s">
        <v>192</v>
      </c>
      <c r="E14" s="22" t="s">
        <v>172</v>
      </c>
      <c r="F14" s="22">
        <v>0</v>
      </c>
      <c r="G14" s="22">
        <v>0</v>
      </c>
      <c r="H14" s="22">
        <v>13.799999999999999</v>
      </c>
      <c r="I14" s="22">
        <v>23.200000000000003</v>
      </c>
      <c r="J14" s="22">
        <v>1</v>
      </c>
      <c r="K14" s="22">
        <v>3.8</v>
      </c>
      <c r="L14" s="22">
        <v>307.39999999999998</v>
      </c>
      <c r="M14" s="22">
        <v>0.2</v>
      </c>
      <c r="N14" s="22">
        <v>0.2</v>
      </c>
      <c r="O14" s="22">
        <v>0</v>
      </c>
      <c r="P14" s="22">
        <v>0</v>
      </c>
      <c r="Q14" s="22">
        <v>3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22</v>
      </c>
      <c r="Y14" s="22">
        <v>0</v>
      </c>
      <c r="Z14" s="22">
        <v>0</v>
      </c>
      <c r="AA14" s="22">
        <v>17.600000000000001</v>
      </c>
      <c r="AB14" s="22">
        <v>0</v>
      </c>
      <c r="AC14" s="22">
        <v>0</v>
      </c>
      <c r="AD14" s="22">
        <v>0</v>
      </c>
      <c r="AE14" s="22">
        <v>0.2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3">
        <v>307.39999999999998</v>
      </c>
      <c r="AL14" s="24">
        <f t="shared" si="0"/>
        <v>63</v>
      </c>
      <c r="AM14" s="23">
        <v>0.2</v>
      </c>
      <c r="AN14" s="24">
        <f t="shared" si="1"/>
        <v>370.4</v>
      </c>
      <c r="AO14" s="23">
        <v>22</v>
      </c>
      <c r="AP14" s="23">
        <v>1</v>
      </c>
      <c r="AQ14" s="23" t="s">
        <v>191</v>
      </c>
      <c r="AR14" s="25" t="s">
        <v>192</v>
      </c>
      <c r="AS14" s="26">
        <f t="shared" si="2"/>
        <v>19.245778757951054</v>
      </c>
      <c r="AT14" s="26">
        <f t="shared" si="2"/>
        <v>4.6904157598234297</v>
      </c>
      <c r="AU14" s="26">
        <f t="shared" si="3"/>
        <v>7.9372539331937721</v>
      </c>
      <c r="AV14" s="15">
        <f t="shared" si="3"/>
        <v>0.44721359549995793</v>
      </c>
      <c r="AW14" s="15">
        <f t="shared" si="4"/>
        <v>17.532826355154494</v>
      </c>
    </row>
    <row r="15" spans="2:49">
      <c r="B15" s="28">
        <v>1</v>
      </c>
      <c r="C15" s="28" t="s">
        <v>193</v>
      </c>
      <c r="D15" s="28" t="s">
        <v>194</v>
      </c>
      <c r="E15" s="22" t="s">
        <v>172</v>
      </c>
      <c r="F15" s="22">
        <v>0</v>
      </c>
      <c r="G15" s="22">
        <v>0</v>
      </c>
      <c r="H15" s="22">
        <v>30</v>
      </c>
      <c r="I15" s="22">
        <v>12</v>
      </c>
      <c r="J15" s="22">
        <v>0.42000000000000004</v>
      </c>
      <c r="K15" s="22">
        <v>0</v>
      </c>
      <c r="L15" s="22">
        <v>435.7</v>
      </c>
      <c r="M15" s="22">
        <v>0.02</v>
      </c>
      <c r="N15" s="22">
        <v>0</v>
      </c>
      <c r="O15" s="22">
        <v>0</v>
      </c>
      <c r="P15" s="22">
        <v>0.42000000000000004</v>
      </c>
      <c r="Q15" s="22">
        <v>0.6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10.600000000000001</v>
      </c>
      <c r="Y15" s="22">
        <v>0</v>
      </c>
      <c r="Z15" s="22">
        <v>0</v>
      </c>
      <c r="AA15" s="22">
        <v>5.6</v>
      </c>
      <c r="AB15" s="22">
        <v>0</v>
      </c>
      <c r="AC15" s="22">
        <v>0</v>
      </c>
      <c r="AD15" s="22">
        <v>0</v>
      </c>
      <c r="AE15" s="22">
        <v>0</v>
      </c>
      <c r="AF15" s="22">
        <v>0.02</v>
      </c>
      <c r="AG15" s="22">
        <v>0</v>
      </c>
      <c r="AH15" s="22">
        <v>0</v>
      </c>
      <c r="AI15" s="22">
        <v>0</v>
      </c>
      <c r="AJ15" s="22">
        <v>0</v>
      </c>
      <c r="AK15" s="23">
        <v>435.7</v>
      </c>
      <c r="AL15" s="24">
        <f t="shared" si="0"/>
        <v>49.080000000000062</v>
      </c>
      <c r="AM15" s="23">
        <v>0.02</v>
      </c>
      <c r="AN15" s="24">
        <f t="shared" si="1"/>
        <v>484.78000000000003</v>
      </c>
      <c r="AO15" s="23">
        <v>10.600000000000001</v>
      </c>
      <c r="AP15" s="25">
        <v>1</v>
      </c>
      <c r="AQ15" s="25" t="s">
        <v>193</v>
      </c>
      <c r="AR15" s="25" t="s">
        <v>194</v>
      </c>
      <c r="AS15" s="26">
        <f t="shared" si="2"/>
        <v>22.017720136290226</v>
      </c>
      <c r="AT15" s="26">
        <f t="shared" si="2"/>
        <v>3.2557641192199416</v>
      </c>
      <c r="AU15" s="26">
        <f t="shared" si="3"/>
        <v>7.0057119552548022</v>
      </c>
      <c r="AV15" s="15">
        <f t="shared" si="3"/>
        <v>0.1414213562373095</v>
      </c>
      <c r="AW15" s="15">
        <f t="shared" si="4"/>
        <v>20.873428084528904</v>
      </c>
    </row>
    <row r="16" spans="2:49">
      <c r="B16" s="30">
        <v>1</v>
      </c>
      <c r="C16" s="30" t="s">
        <v>195</v>
      </c>
      <c r="D16" s="30" t="s">
        <v>196</v>
      </c>
      <c r="E16" s="22" t="s">
        <v>172</v>
      </c>
      <c r="F16" s="22">
        <v>0</v>
      </c>
      <c r="G16" s="22">
        <v>0</v>
      </c>
      <c r="H16" s="22">
        <v>0</v>
      </c>
      <c r="I16" s="22">
        <v>1.2</v>
      </c>
      <c r="J16" s="22">
        <v>1.6</v>
      </c>
      <c r="K16" s="22">
        <v>0</v>
      </c>
      <c r="L16" s="22">
        <v>500.4</v>
      </c>
      <c r="M16" s="22">
        <v>0.02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36.800000000000004</v>
      </c>
      <c r="Y16" s="22">
        <v>0</v>
      </c>
      <c r="Z16" s="22">
        <v>0</v>
      </c>
      <c r="AA16" s="22">
        <v>1.4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3">
        <v>500.4</v>
      </c>
      <c r="AL16" s="24">
        <f t="shared" si="0"/>
        <v>4.2199999999999775</v>
      </c>
      <c r="AM16" s="23">
        <v>0.02</v>
      </c>
      <c r="AN16" s="24">
        <f t="shared" si="1"/>
        <v>504.61999999999995</v>
      </c>
      <c r="AO16" s="23">
        <v>36.800000000000004</v>
      </c>
      <c r="AP16" s="23">
        <v>1</v>
      </c>
      <c r="AQ16" s="23" t="s">
        <v>195</v>
      </c>
      <c r="AR16" s="23" t="s">
        <v>196</v>
      </c>
      <c r="AS16" s="26">
        <f t="shared" si="2"/>
        <v>22.463748574091547</v>
      </c>
      <c r="AT16" s="26">
        <f t="shared" si="2"/>
        <v>6.0663003552412409</v>
      </c>
      <c r="AU16" s="26">
        <f t="shared" si="3"/>
        <v>2.0542638584174084</v>
      </c>
      <c r="AV16" s="15">
        <f t="shared" si="3"/>
        <v>0.1414213562373095</v>
      </c>
      <c r="AW16" s="15">
        <f t="shared" si="4"/>
        <v>22.369622258768697</v>
      </c>
    </row>
    <row r="17" spans="2:49">
      <c r="B17" s="28">
        <v>2</v>
      </c>
      <c r="C17" s="28" t="s">
        <v>45</v>
      </c>
      <c r="D17" s="28" t="s">
        <v>171</v>
      </c>
      <c r="E17" s="22" t="s">
        <v>172</v>
      </c>
      <c r="F17" s="22">
        <v>0</v>
      </c>
      <c r="G17" s="22">
        <v>0</v>
      </c>
      <c r="H17" s="22">
        <v>0.8</v>
      </c>
      <c r="I17" s="22">
        <v>10.199999999999999</v>
      </c>
      <c r="J17" s="22">
        <v>0.2</v>
      </c>
      <c r="K17" s="22">
        <v>0</v>
      </c>
      <c r="L17" s="22">
        <v>232.3</v>
      </c>
      <c r="M17" s="22">
        <v>0</v>
      </c>
      <c r="N17" s="22">
        <v>2.2000000000000002</v>
      </c>
      <c r="O17" s="22">
        <v>1</v>
      </c>
      <c r="P17" s="22">
        <v>3.5999999999999996</v>
      </c>
      <c r="Q17" s="22">
        <v>3.2</v>
      </c>
      <c r="R17" s="22">
        <v>0</v>
      </c>
      <c r="S17" s="22">
        <v>0.4</v>
      </c>
      <c r="T17" s="22">
        <v>0</v>
      </c>
      <c r="U17" s="22">
        <v>0</v>
      </c>
      <c r="V17" s="22">
        <v>0</v>
      </c>
      <c r="W17" s="22">
        <v>2.2000000000000002</v>
      </c>
      <c r="X17" s="22">
        <v>65.400000000000006</v>
      </c>
      <c r="Y17" s="22">
        <v>0</v>
      </c>
      <c r="Z17" s="22">
        <v>0</v>
      </c>
      <c r="AA17" s="22">
        <v>4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3">
        <v>232.3</v>
      </c>
      <c r="AL17" s="24">
        <f t="shared" si="0"/>
        <v>27.799999999999983</v>
      </c>
      <c r="AM17" s="23">
        <v>0</v>
      </c>
      <c r="AN17" s="24">
        <f t="shared" si="1"/>
        <v>260.10000000000002</v>
      </c>
      <c r="AO17" s="23">
        <v>65.400000000000006</v>
      </c>
      <c r="AP17" s="25">
        <v>2</v>
      </c>
      <c r="AQ17" s="25" t="s">
        <v>45</v>
      </c>
      <c r="AR17" s="25" t="s">
        <v>171</v>
      </c>
      <c r="AS17" s="26">
        <f t="shared" si="2"/>
        <v>16.127616066858735</v>
      </c>
      <c r="AT17" s="26">
        <f t="shared" si="2"/>
        <v>8.0870266476622916</v>
      </c>
      <c r="AU17" s="26">
        <f t="shared" si="3"/>
        <v>5.2725705305856252</v>
      </c>
      <c r="AV17" s="15">
        <f t="shared" si="3"/>
        <v>0</v>
      </c>
      <c r="AW17" s="15">
        <f t="shared" si="4"/>
        <v>15.241391012633985</v>
      </c>
    </row>
    <row r="18" spans="2:49">
      <c r="B18" s="28">
        <v>2</v>
      </c>
      <c r="C18" s="28" t="s">
        <v>173</v>
      </c>
      <c r="D18" s="28" t="s">
        <v>174</v>
      </c>
      <c r="E18" s="22" t="s">
        <v>172</v>
      </c>
      <c r="F18" s="22">
        <v>0</v>
      </c>
      <c r="G18" s="22">
        <v>0</v>
      </c>
      <c r="H18" s="22">
        <v>0.8</v>
      </c>
      <c r="I18" s="22">
        <v>16.600000000000001</v>
      </c>
      <c r="J18" s="22">
        <v>0.42000000000000004</v>
      </c>
      <c r="K18" s="22">
        <v>0</v>
      </c>
      <c r="L18" s="22">
        <v>554.5</v>
      </c>
      <c r="M18" s="22">
        <v>3.5999999999999996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3</v>
      </c>
      <c r="Y18" s="22">
        <v>0</v>
      </c>
      <c r="Z18" s="22">
        <v>0</v>
      </c>
      <c r="AA18" s="22">
        <v>13.8</v>
      </c>
      <c r="AB18" s="22">
        <v>0</v>
      </c>
      <c r="AC18" s="22">
        <v>0</v>
      </c>
      <c r="AD18" s="22">
        <v>0</v>
      </c>
      <c r="AE18" s="22">
        <v>0.2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3">
        <v>554.5</v>
      </c>
      <c r="AL18" s="24">
        <f t="shared" si="0"/>
        <v>35.420000000000073</v>
      </c>
      <c r="AM18" s="23">
        <v>3.5999999999999996</v>
      </c>
      <c r="AN18" s="24">
        <f t="shared" si="1"/>
        <v>589.92000000000007</v>
      </c>
      <c r="AO18" s="23">
        <v>3</v>
      </c>
      <c r="AP18" s="25">
        <v>2</v>
      </c>
      <c r="AQ18" s="25" t="s">
        <v>173</v>
      </c>
      <c r="AR18" s="25" t="s">
        <v>174</v>
      </c>
      <c r="AS18" s="26">
        <f t="shared" si="2"/>
        <v>24.288268773216423</v>
      </c>
      <c r="AT18" s="26">
        <f t="shared" si="2"/>
        <v>1.7320508075688772</v>
      </c>
      <c r="AU18" s="26">
        <f t="shared" si="3"/>
        <v>5.9514704065466102</v>
      </c>
      <c r="AV18" s="15">
        <f t="shared" si="3"/>
        <v>1.8973665961010275</v>
      </c>
      <c r="AW18" s="15">
        <f t="shared" si="4"/>
        <v>23.547823678633232</v>
      </c>
    </row>
    <row r="19" spans="2:49">
      <c r="B19" s="28">
        <v>2</v>
      </c>
      <c r="C19" s="28" t="s">
        <v>197</v>
      </c>
      <c r="D19" s="28" t="s">
        <v>176</v>
      </c>
      <c r="E19" s="22" t="s">
        <v>172</v>
      </c>
      <c r="F19" s="22">
        <v>0</v>
      </c>
      <c r="G19" s="22">
        <v>0.2</v>
      </c>
      <c r="H19" s="22">
        <v>1.8</v>
      </c>
      <c r="I19" s="22">
        <v>6.4</v>
      </c>
      <c r="J19" s="22">
        <v>0.2</v>
      </c>
      <c r="K19" s="22">
        <v>0</v>
      </c>
      <c r="L19" s="22">
        <v>530.70000000000005</v>
      </c>
      <c r="M19" s="22">
        <v>83.2</v>
      </c>
      <c r="N19" s="22">
        <v>0</v>
      </c>
      <c r="O19" s="22">
        <v>0</v>
      </c>
      <c r="P19" s="22">
        <v>0</v>
      </c>
      <c r="Q19" s="22">
        <v>0.42000000000000004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3.8000000000000003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3">
        <v>530.70000000000005</v>
      </c>
      <c r="AL19" s="24">
        <f t="shared" si="0"/>
        <v>92.219999999999985</v>
      </c>
      <c r="AM19" s="23">
        <v>83.2</v>
      </c>
      <c r="AN19" s="24">
        <f t="shared" si="1"/>
        <v>622.92000000000007</v>
      </c>
      <c r="AO19" s="23">
        <v>3.8000000000000003</v>
      </c>
      <c r="AP19" s="25">
        <v>2</v>
      </c>
      <c r="AQ19" s="25" t="s">
        <v>197</v>
      </c>
      <c r="AR19" s="25" t="s">
        <v>176</v>
      </c>
      <c r="AS19" s="26">
        <f t="shared" si="2"/>
        <v>24.958365331086892</v>
      </c>
      <c r="AT19" s="26">
        <f t="shared" si="2"/>
        <v>1.9493588689617929</v>
      </c>
      <c r="AU19" s="26">
        <f t="shared" si="3"/>
        <v>9.603124491539198</v>
      </c>
      <c r="AV19" s="15">
        <f t="shared" si="3"/>
        <v>9.1214034007931044</v>
      </c>
      <c r="AW19" s="15">
        <f t="shared" si="4"/>
        <v>23.03692687838376</v>
      </c>
    </row>
    <row r="20" spans="2:49">
      <c r="B20" s="28">
        <v>2</v>
      </c>
      <c r="C20" s="28" t="s">
        <v>177</v>
      </c>
      <c r="D20" s="28" t="s">
        <v>178</v>
      </c>
      <c r="E20" s="22" t="s">
        <v>172</v>
      </c>
      <c r="F20" s="22">
        <v>0</v>
      </c>
      <c r="G20" s="22">
        <v>0</v>
      </c>
      <c r="H20" s="22">
        <v>20.020000000000003</v>
      </c>
      <c r="I20" s="22">
        <v>25.46</v>
      </c>
      <c r="J20" s="22">
        <v>3.54</v>
      </c>
      <c r="K20" s="22">
        <v>0</v>
      </c>
      <c r="L20" s="22">
        <v>165.74</v>
      </c>
      <c r="M20" s="22">
        <v>608.4</v>
      </c>
      <c r="N20" s="22">
        <v>0</v>
      </c>
      <c r="O20" s="22">
        <v>0</v>
      </c>
      <c r="P20" s="22">
        <v>0.2</v>
      </c>
      <c r="Q20" s="22">
        <v>7.82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26.740000000000002</v>
      </c>
      <c r="Y20" s="22">
        <v>0</v>
      </c>
      <c r="Z20" s="22">
        <v>3.56</v>
      </c>
      <c r="AA20" s="22">
        <v>0.6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3">
        <v>165.74</v>
      </c>
      <c r="AL20" s="24">
        <f t="shared" si="0"/>
        <v>669.6</v>
      </c>
      <c r="AM20" s="23">
        <v>608.4</v>
      </c>
      <c r="AN20" s="24">
        <f t="shared" si="1"/>
        <v>835.34</v>
      </c>
      <c r="AO20" s="23">
        <v>26.740000000000002</v>
      </c>
      <c r="AP20" s="25">
        <v>2</v>
      </c>
      <c r="AQ20" s="25" t="s">
        <v>177</v>
      </c>
      <c r="AR20" s="25" t="s">
        <v>178</v>
      </c>
      <c r="AS20" s="26">
        <f t="shared" si="2"/>
        <v>28.902249047435738</v>
      </c>
      <c r="AT20" s="26">
        <f t="shared" si="2"/>
        <v>5.171073389539159</v>
      </c>
      <c r="AU20" s="26">
        <f t="shared" si="3"/>
        <v>25.876630383417389</v>
      </c>
      <c r="AV20" s="15">
        <f t="shared" si="3"/>
        <v>24.665765749313358</v>
      </c>
      <c r="AW20" s="15">
        <f t="shared" si="4"/>
        <v>12.874004815907131</v>
      </c>
    </row>
    <row r="21" spans="2:49">
      <c r="B21" s="28">
        <v>2</v>
      </c>
      <c r="C21" s="28" t="s">
        <v>198</v>
      </c>
      <c r="D21" s="28" t="s">
        <v>180</v>
      </c>
      <c r="E21" s="22" t="s">
        <v>172</v>
      </c>
      <c r="F21" s="22">
        <v>0</v>
      </c>
      <c r="G21" s="22">
        <v>0</v>
      </c>
      <c r="H21" s="22">
        <v>3.1999999999999997</v>
      </c>
      <c r="I21" s="22">
        <v>50.8</v>
      </c>
      <c r="J21" s="22">
        <v>0.4</v>
      </c>
      <c r="K21" s="22">
        <v>0</v>
      </c>
      <c r="L21" s="22">
        <v>331.6</v>
      </c>
      <c r="M21" s="22">
        <v>13.4</v>
      </c>
      <c r="N21" s="22">
        <v>0</v>
      </c>
      <c r="O21" s="22">
        <v>0</v>
      </c>
      <c r="P21" s="22">
        <v>0</v>
      </c>
      <c r="Q21" s="22">
        <v>15.399999999999999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3</v>
      </c>
      <c r="Y21" s="22">
        <v>0</v>
      </c>
      <c r="Z21" s="22">
        <v>0</v>
      </c>
      <c r="AA21" s="22">
        <v>1.8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3">
        <v>331.6</v>
      </c>
      <c r="AL21" s="24">
        <f t="shared" si="0"/>
        <v>84.999999999999943</v>
      </c>
      <c r="AM21" s="23">
        <v>13.4</v>
      </c>
      <c r="AN21" s="24">
        <f t="shared" si="1"/>
        <v>416.59999999999997</v>
      </c>
      <c r="AO21" s="23">
        <v>3</v>
      </c>
      <c r="AP21" s="25">
        <v>2</v>
      </c>
      <c r="AQ21" s="25" t="s">
        <v>198</v>
      </c>
      <c r="AR21" s="25" t="s">
        <v>180</v>
      </c>
      <c r="AS21" s="26">
        <f t="shared" si="2"/>
        <v>20.410781464706343</v>
      </c>
      <c r="AT21" s="26">
        <f t="shared" si="2"/>
        <v>1.7320508075688772</v>
      </c>
      <c r="AU21" s="26">
        <f t="shared" si="3"/>
        <v>9.2195444572928835</v>
      </c>
      <c r="AV21" s="15">
        <f t="shared" si="3"/>
        <v>3.6606010435446255</v>
      </c>
      <c r="AW21" s="15">
        <f t="shared" si="4"/>
        <v>18.20988742414406</v>
      </c>
    </row>
    <row r="22" spans="2:49">
      <c r="B22" s="30">
        <v>2</v>
      </c>
      <c r="C22" s="30" t="s">
        <v>181</v>
      </c>
      <c r="D22" s="28" t="s">
        <v>182</v>
      </c>
      <c r="E22" s="22" t="s">
        <v>172</v>
      </c>
      <c r="F22" s="22">
        <v>0</v>
      </c>
      <c r="G22" s="22">
        <v>0</v>
      </c>
      <c r="H22" s="22">
        <v>5</v>
      </c>
      <c r="I22" s="22">
        <v>10</v>
      </c>
      <c r="J22" s="22">
        <v>3.4</v>
      </c>
      <c r="K22" s="22">
        <v>0</v>
      </c>
      <c r="L22" s="22">
        <v>407.3</v>
      </c>
      <c r="M22" s="22">
        <v>1.02</v>
      </c>
      <c r="N22" s="22">
        <v>0</v>
      </c>
      <c r="O22" s="22">
        <v>0</v>
      </c>
      <c r="P22" s="22">
        <v>0</v>
      </c>
      <c r="Q22" s="22">
        <v>7.02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10</v>
      </c>
      <c r="Y22" s="22">
        <v>0</v>
      </c>
      <c r="Z22" s="22">
        <v>0</v>
      </c>
      <c r="AA22" s="22">
        <v>8.8000000000000007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0.4</v>
      </c>
      <c r="AK22" s="23">
        <v>407.3</v>
      </c>
      <c r="AL22" s="24">
        <f t="shared" si="0"/>
        <v>35.63999999999993</v>
      </c>
      <c r="AM22" s="23">
        <v>1.02</v>
      </c>
      <c r="AN22" s="24">
        <f t="shared" si="1"/>
        <v>442.93999999999994</v>
      </c>
      <c r="AO22" s="23">
        <v>10</v>
      </c>
      <c r="AP22" s="23">
        <v>2</v>
      </c>
      <c r="AQ22" s="23" t="s">
        <v>181</v>
      </c>
      <c r="AR22" s="25" t="s">
        <v>182</v>
      </c>
      <c r="AS22" s="26">
        <f t="shared" si="2"/>
        <v>21.046139788569302</v>
      </c>
      <c r="AT22" s="26">
        <f t="shared" si="2"/>
        <v>3.1622776601683795</v>
      </c>
      <c r="AU22" s="26">
        <f t="shared" si="3"/>
        <v>5.9699246226397138</v>
      </c>
      <c r="AV22" s="15">
        <f t="shared" si="3"/>
        <v>1.0099504938362078</v>
      </c>
      <c r="AW22" s="15">
        <f t="shared" si="4"/>
        <v>20.181674856165927</v>
      </c>
    </row>
    <row r="23" spans="2:49">
      <c r="B23" s="28">
        <v>2</v>
      </c>
      <c r="C23" s="28" t="s">
        <v>199</v>
      </c>
      <c r="D23" s="28" t="s">
        <v>184</v>
      </c>
      <c r="E23" s="22" t="s">
        <v>172</v>
      </c>
      <c r="F23" s="22">
        <v>0</v>
      </c>
      <c r="G23" s="22">
        <v>0</v>
      </c>
      <c r="H23" s="22">
        <v>15.280000000000001</v>
      </c>
      <c r="I23" s="22">
        <v>20.240000000000002</v>
      </c>
      <c r="J23" s="22">
        <v>6.4</v>
      </c>
      <c r="K23" s="22">
        <v>0</v>
      </c>
      <c r="L23" s="22">
        <v>243.44</v>
      </c>
      <c r="M23" s="22">
        <v>33.58</v>
      </c>
      <c r="N23" s="22">
        <v>0</v>
      </c>
      <c r="O23" s="22">
        <v>0</v>
      </c>
      <c r="P23" s="22">
        <v>4.5999999999999996</v>
      </c>
      <c r="Q23" s="22">
        <v>2.2400000000000002</v>
      </c>
      <c r="R23" s="22">
        <v>2.98</v>
      </c>
      <c r="S23" s="22">
        <v>0</v>
      </c>
      <c r="T23" s="22">
        <v>0</v>
      </c>
      <c r="U23" s="22">
        <v>0</v>
      </c>
      <c r="V23" s="22">
        <v>0</v>
      </c>
      <c r="W23" s="22">
        <v>2.02</v>
      </c>
      <c r="X23" s="22">
        <v>27.08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3">
        <v>243.44</v>
      </c>
      <c r="AL23" s="24">
        <f t="shared" si="0"/>
        <v>87.340000000000018</v>
      </c>
      <c r="AM23" s="23">
        <v>33.58</v>
      </c>
      <c r="AN23" s="24">
        <f t="shared" si="1"/>
        <v>330.78000000000003</v>
      </c>
      <c r="AO23" s="23">
        <v>27.08</v>
      </c>
      <c r="AP23" s="25">
        <v>2</v>
      </c>
      <c r="AQ23" s="25" t="s">
        <v>199</v>
      </c>
      <c r="AR23" s="25" t="s">
        <v>184</v>
      </c>
      <c r="AS23" s="26">
        <f t="shared" si="2"/>
        <v>18.187358246870271</v>
      </c>
      <c r="AT23" s="26">
        <f t="shared" si="2"/>
        <v>5.2038447325030752</v>
      </c>
      <c r="AU23" s="26">
        <f t="shared" si="3"/>
        <v>9.345587193964862</v>
      </c>
      <c r="AV23" s="15">
        <f t="shared" si="3"/>
        <v>5.7948252777801681</v>
      </c>
      <c r="AW23" s="15">
        <f t="shared" si="4"/>
        <v>15.602563891873668</v>
      </c>
    </row>
    <row r="24" spans="2:49">
      <c r="B24" s="28">
        <v>2</v>
      </c>
      <c r="C24" s="28" t="s">
        <v>200</v>
      </c>
      <c r="D24" s="28" t="s">
        <v>186</v>
      </c>
      <c r="E24" s="22" t="s">
        <v>172</v>
      </c>
      <c r="F24" s="22">
        <v>0</v>
      </c>
      <c r="G24" s="22">
        <v>0</v>
      </c>
      <c r="H24" s="22">
        <v>4.2</v>
      </c>
      <c r="I24" s="22">
        <v>14.200000000000001</v>
      </c>
      <c r="J24" s="22">
        <v>0</v>
      </c>
      <c r="K24" s="22">
        <v>0</v>
      </c>
      <c r="L24" s="22">
        <v>381.3</v>
      </c>
      <c r="M24" s="22">
        <v>0.04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0.4</v>
      </c>
      <c r="T24" s="22">
        <v>0</v>
      </c>
      <c r="U24" s="22">
        <v>0</v>
      </c>
      <c r="V24" s="22">
        <v>0</v>
      </c>
      <c r="W24" s="22">
        <v>0.01</v>
      </c>
      <c r="X24" s="22">
        <v>8.1999999999999993</v>
      </c>
      <c r="Y24" s="22">
        <v>0</v>
      </c>
      <c r="Z24" s="22">
        <v>0</v>
      </c>
      <c r="AA24" s="22">
        <v>0.22</v>
      </c>
      <c r="AB24" s="22">
        <v>0</v>
      </c>
      <c r="AC24" s="22">
        <v>0</v>
      </c>
      <c r="AD24" s="22">
        <v>0</v>
      </c>
      <c r="AE24" s="22">
        <v>0.02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3">
        <v>381.3</v>
      </c>
      <c r="AL24" s="24">
        <f t="shared" si="0"/>
        <v>19.089999999999964</v>
      </c>
      <c r="AM24" s="23">
        <v>0.04</v>
      </c>
      <c r="AN24" s="24">
        <f t="shared" si="1"/>
        <v>400.39</v>
      </c>
      <c r="AO24" s="23">
        <v>8.1999999999999993</v>
      </c>
      <c r="AP24" s="25">
        <v>2</v>
      </c>
      <c r="AQ24" s="25" t="s">
        <v>200</v>
      </c>
      <c r="AR24" s="25" t="s">
        <v>186</v>
      </c>
      <c r="AS24" s="26">
        <f t="shared" si="2"/>
        <v>20.00974762459537</v>
      </c>
      <c r="AT24" s="26">
        <f t="shared" si="2"/>
        <v>2.8635642126552705</v>
      </c>
      <c r="AU24" s="26">
        <f t="shared" si="3"/>
        <v>4.3692104549906912</v>
      </c>
      <c r="AV24" s="15">
        <f t="shared" si="3"/>
        <v>0.2</v>
      </c>
      <c r="AW24" s="15">
        <f t="shared" si="4"/>
        <v>19.526904516589411</v>
      </c>
    </row>
    <row r="25" spans="2:49">
      <c r="B25" s="28">
        <v>2</v>
      </c>
      <c r="C25" s="28" t="s">
        <v>187</v>
      </c>
      <c r="D25" s="28" t="s">
        <v>188</v>
      </c>
      <c r="E25" s="22" t="s">
        <v>172</v>
      </c>
      <c r="F25" s="22">
        <v>0</v>
      </c>
      <c r="G25" s="22">
        <v>0</v>
      </c>
      <c r="H25" s="22">
        <v>10.32</v>
      </c>
      <c r="I25" s="22">
        <v>5.6599999999999993</v>
      </c>
      <c r="J25" s="22">
        <v>2.2000000000000002</v>
      </c>
      <c r="K25" s="22">
        <v>0</v>
      </c>
      <c r="L25" s="22">
        <v>365.94</v>
      </c>
      <c r="M25" s="22">
        <v>19.86</v>
      </c>
      <c r="N25" s="22">
        <v>0</v>
      </c>
      <c r="O25" s="22">
        <v>0</v>
      </c>
      <c r="P25" s="22">
        <v>0.72</v>
      </c>
      <c r="Q25" s="22">
        <v>0.30000000000000004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24.580000000000002</v>
      </c>
      <c r="Y25" s="22">
        <v>0</v>
      </c>
      <c r="Z25" s="22">
        <v>0</v>
      </c>
      <c r="AA25" s="22">
        <v>7.1400000000000006</v>
      </c>
      <c r="AB25" s="22">
        <v>0</v>
      </c>
      <c r="AC25" s="22">
        <v>0</v>
      </c>
      <c r="AD25" s="22">
        <v>0</v>
      </c>
      <c r="AE25" s="22">
        <v>0.08</v>
      </c>
      <c r="AF25" s="22">
        <v>0.06</v>
      </c>
      <c r="AG25" s="22">
        <v>0</v>
      </c>
      <c r="AH25" s="22">
        <v>0</v>
      </c>
      <c r="AI25" s="22">
        <v>0</v>
      </c>
      <c r="AJ25" s="22">
        <v>0</v>
      </c>
      <c r="AK25" s="23">
        <v>365.94</v>
      </c>
      <c r="AL25" s="24">
        <f t="shared" si="0"/>
        <v>46.340000000000018</v>
      </c>
      <c r="AM25" s="23">
        <v>19.86</v>
      </c>
      <c r="AN25" s="24">
        <f t="shared" si="1"/>
        <v>412.28000000000003</v>
      </c>
      <c r="AO25" s="23">
        <v>24.580000000000002</v>
      </c>
      <c r="AP25" s="25">
        <v>2</v>
      </c>
      <c r="AQ25" s="25" t="s">
        <v>187</v>
      </c>
      <c r="AR25" s="25" t="s">
        <v>188</v>
      </c>
      <c r="AS25" s="26">
        <f t="shared" si="2"/>
        <v>20.30467926365743</v>
      </c>
      <c r="AT25" s="26">
        <f t="shared" si="2"/>
        <v>4.9578221024962161</v>
      </c>
      <c r="AU25" s="26">
        <f t="shared" si="3"/>
        <v>6.8073489700470047</v>
      </c>
      <c r="AV25" s="15">
        <f t="shared" si="3"/>
        <v>4.4564559910314383</v>
      </c>
      <c r="AW25" s="15">
        <f t="shared" si="4"/>
        <v>19.12955828031583</v>
      </c>
    </row>
    <row r="26" spans="2:49">
      <c r="B26" s="30">
        <v>2</v>
      </c>
      <c r="C26" s="30" t="s">
        <v>189</v>
      </c>
      <c r="D26" s="28" t="s">
        <v>190</v>
      </c>
      <c r="E26" s="22" t="s">
        <v>172</v>
      </c>
      <c r="F26" s="22">
        <v>0</v>
      </c>
      <c r="G26" s="22">
        <v>0</v>
      </c>
      <c r="H26" s="22">
        <v>2.2200000000000002</v>
      </c>
      <c r="I26" s="22">
        <v>4</v>
      </c>
      <c r="J26" s="22">
        <v>0</v>
      </c>
      <c r="K26" s="22">
        <v>0</v>
      </c>
      <c r="L26" s="22">
        <v>265</v>
      </c>
      <c r="M26" s="22">
        <v>0.22</v>
      </c>
      <c r="N26" s="22">
        <v>0</v>
      </c>
      <c r="O26" s="22">
        <v>0</v>
      </c>
      <c r="P26" s="22">
        <v>0.22</v>
      </c>
      <c r="Q26" s="22">
        <v>11</v>
      </c>
      <c r="R26" s="22">
        <v>0</v>
      </c>
      <c r="S26" s="22">
        <v>0</v>
      </c>
      <c r="T26" s="22">
        <v>0</v>
      </c>
      <c r="U26" s="22">
        <v>1.2</v>
      </c>
      <c r="V26" s="22">
        <v>1.6</v>
      </c>
      <c r="W26" s="22">
        <v>0</v>
      </c>
      <c r="X26" s="22">
        <v>31.8</v>
      </c>
      <c r="Y26" s="22">
        <v>0</v>
      </c>
      <c r="Z26" s="22">
        <v>0</v>
      </c>
      <c r="AA26" s="22">
        <v>0.6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3">
        <v>265</v>
      </c>
      <c r="AL26" s="24">
        <f t="shared" si="0"/>
        <v>21.060000000000127</v>
      </c>
      <c r="AM26" s="23">
        <v>0.22</v>
      </c>
      <c r="AN26" s="24">
        <f t="shared" si="1"/>
        <v>286.06000000000012</v>
      </c>
      <c r="AO26" s="23">
        <v>31.8</v>
      </c>
      <c r="AP26" s="23">
        <v>2</v>
      </c>
      <c r="AQ26" s="23" t="s">
        <v>189</v>
      </c>
      <c r="AR26" s="25" t="s">
        <v>190</v>
      </c>
      <c r="AS26" s="26">
        <f t="shared" si="2"/>
        <v>16.913308369446828</v>
      </c>
      <c r="AT26" s="26">
        <f t="shared" si="2"/>
        <v>5.6391488719486738</v>
      </c>
      <c r="AU26" s="26">
        <f t="shared" si="3"/>
        <v>4.5891175622335201</v>
      </c>
      <c r="AV26" s="15">
        <f t="shared" si="3"/>
        <v>0.46904157598234297</v>
      </c>
      <c r="AW26" s="15">
        <f t="shared" si="4"/>
        <v>16.278820596099706</v>
      </c>
    </row>
    <row r="27" spans="2:49">
      <c r="B27" s="30">
        <v>2</v>
      </c>
      <c r="C27" s="30" t="s">
        <v>191</v>
      </c>
      <c r="D27" s="28" t="s">
        <v>192</v>
      </c>
      <c r="E27" s="22" t="s">
        <v>172</v>
      </c>
      <c r="F27" s="22">
        <v>0</v>
      </c>
      <c r="G27" s="22">
        <v>0</v>
      </c>
      <c r="H27" s="22">
        <v>2.6</v>
      </c>
      <c r="I27" s="22">
        <v>8.1999999999999993</v>
      </c>
      <c r="J27" s="22">
        <v>0</v>
      </c>
      <c r="K27" s="22">
        <v>0</v>
      </c>
      <c r="L27" s="22">
        <v>318.5</v>
      </c>
      <c r="M27" s="22">
        <v>0.02</v>
      </c>
      <c r="N27" s="22">
        <v>0</v>
      </c>
      <c r="O27" s="22">
        <v>0</v>
      </c>
      <c r="P27" s="22">
        <v>0.4</v>
      </c>
      <c r="Q27" s="22">
        <v>0.8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76</v>
      </c>
      <c r="Y27" s="22">
        <v>0</v>
      </c>
      <c r="Z27" s="22">
        <v>0</v>
      </c>
      <c r="AA27" s="22">
        <v>0.02</v>
      </c>
      <c r="AB27" s="22">
        <v>0</v>
      </c>
      <c r="AC27" s="22">
        <v>0</v>
      </c>
      <c r="AD27" s="22">
        <v>0</v>
      </c>
      <c r="AE27" s="22">
        <v>0.02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3">
        <v>318.5</v>
      </c>
      <c r="AL27" s="24">
        <f t="shared" si="0"/>
        <v>12.059999999999945</v>
      </c>
      <c r="AM27" s="23">
        <v>0.02</v>
      </c>
      <c r="AN27" s="24">
        <f t="shared" si="1"/>
        <v>330.55999999999995</v>
      </c>
      <c r="AO27" s="23">
        <v>76</v>
      </c>
      <c r="AP27" s="23">
        <v>2</v>
      </c>
      <c r="AQ27" s="23" t="s">
        <v>191</v>
      </c>
      <c r="AR27" s="25" t="s">
        <v>192</v>
      </c>
      <c r="AS27" s="26">
        <f t="shared" si="2"/>
        <v>18.181309083781617</v>
      </c>
      <c r="AT27" s="26">
        <f t="shared" si="2"/>
        <v>8.717797887081348</v>
      </c>
      <c r="AU27" s="26">
        <f t="shared" si="3"/>
        <v>3.4727510708370599</v>
      </c>
      <c r="AV27" s="15">
        <f t="shared" si="3"/>
        <v>0.1414213562373095</v>
      </c>
      <c r="AW27" s="15">
        <f t="shared" si="4"/>
        <v>17.846568297574748</v>
      </c>
    </row>
    <row r="28" spans="2:49">
      <c r="B28" s="30">
        <v>2</v>
      </c>
      <c r="C28" s="30" t="s">
        <v>193</v>
      </c>
      <c r="D28" s="28" t="s">
        <v>194</v>
      </c>
      <c r="E28" s="22" t="s">
        <v>172</v>
      </c>
      <c r="F28" s="22">
        <v>0</v>
      </c>
      <c r="G28" s="22">
        <v>0</v>
      </c>
      <c r="H28" s="22">
        <v>0</v>
      </c>
      <c r="I28" s="22">
        <v>1.8599999999999999</v>
      </c>
      <c r="J28" s="22">
        <v>0</v>
      </c>
      <c r="K28" s="22">
        <v>0</v>
      </c>
      <c r="L28" s="22">
        <v>346.3</v>
      </c>
      <c r="M28" s="22">
        <v>0.38</v>
      </c>
      <c r="N28" s="22">
        <v>0</v>
      </c>
      <c r="O28" s="22">
        <v>0</v>
      </c>
      <c r="P28" s="22">
        <v>1.2</v>
      </c>
      <c r="Q28" s="22">
        <v>0.78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0.01</v>
      </c>
      <c r="X28" s="22">
        <v>11.2</v>
      </c>
      <c r="Y28" s="22">
        <v>0</v>
      </c>
      <c r="Z28" s="22">
        <v>0</v>
      </c>
      <c r="AA28" s="22">
        <v>1.2</v>
      </c>
      <c r="AB28" s="22">
        <v>0</v>
      </c>
      <c r="AC28" s="22">
        <v>0</v>
      </c>
      <c r="AD28" s="22">
        <v>0</v>
      </c>
      <c r="AE28" s="22">
        <v>0.02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3">
        <v>346.3</v>
      </c>
      <c r="AL28" s="24">
        <f t="shared" si="0"/>
        <v>5.4499999999999211</v>
      </c>
      <c r="AM28" s="23">
        <v>0.38</v>
      </c>
      <c r="AN28" s="24">
        <f t="shared" si="1"/>
        <v>351.74999999999994</v>
      </c>
      <c r="AO28" s="23">
        <v>11.2</v>
      </c>
      <c r="AP28" s="23">
        <v>2</v>
      </c>
      <c r="AQ28" s="23" t="s">
        <v>193</v>
      </c>
      <c r="AR28" s="25" t="s">
        <v>194</v>
      </c>
      <c r="AS28" s="26">
        <f t="shared" si="2"/>
        <v>18.754999333511051</v>
      </c>
      <c r="AT28" s="26">
        <f t="shared" si="2"/>
        <v>3.3466401061363023</v>
      </c>
      <c r="AU28" s="26">
        <f t="shared" si="3"/>
        <v>2.3345235059857337</v>
      </c>
      <c r="AV28" s="15">
        <f t="shared" si="3"/>
        <v>0.61644140029689765</v>
      </c>
      <c r="AW28" s="15">
        <f t="shared" si="4"/>
        <v>18.609137540466513</v>
      </c>
    </row>
    <row r="29" spans="2:49">
      <c r="B29" s="28">
        <v>2</v>
      </c>
      <c r="C29" s="28" t="s">
        <v>195</v>
      </c>
      <c r="D29" s="30" t="s">
        <v>196</v>
      </c>
      <c r="E29" s="22" t="s">
        <v>172</v>
      </c>
      <c r="F29" s="22">
        <v>0</v>
      </c>
      <c r="G29" s="22">
        <v>0</v>
      </c>
      <c r="H29" s="22">
        <v>3</v>
      </c>
      <c r="I29" s="22">
        <v>18</v>
      </c>
      <c r="J29" s="22">
        <v>2.4000000000000004</v>
      </c>
      <c r="K29" s="22">
        <v>0</v>
      </c>
      <c r="L29" s="22">
        <v>304.3</v>
      </c>
      <c r="M29" s="22">
        <v>0.4</v>
      </c>
      <c r="N29" s="22">
        <v>0</v>
      </c>
      <c r="O29" s="22">
        <v>0</v>
      </c>
      <c r="P29" s="22">
        <v>4.5999999999999996</v>
      </c>
      <c r="Q29" s="22">
        <v>0.02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22.2</v>
      </c>
      <c r="Y29" s="22">
        <v>0</v>
      </c>
      <c r="Z29" s="22">
        <v>0</v>
      </c>
      <c r="AA29" s="22">
        <v>5.2</v>
      </c>
      <c r="AB29" s="22">
        <v>0</v>
      </c>
      <c r="AC29" s="22">
        <v>0</v>
      </c>
      <c r="AD29" s="22">
        <v>0</v>
      </c>
      <c r="AE29" s="22">
        <v>0.4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3">
        <v>304.3</v>
      </c>
      <c r="AL29" s="24">
        <f t="shared" si="0"/>
        <v>34.019999999999911</v>
      </c>
      <c r="AM29" s="23">
        <v>0.4</v>
      </c>
      <c r="AN29" s="24">
        <f t="shared" si="1"/>
        <v>338.31999999999994</v>
      </c>
      <c r="AO29" s="23">
        <v>22.2</v>
      </c>
      <c r="AP29" s="25">
        <v>2</v>
      </c>
      <c r="AQ29" s="25" t="s">
        <v>195</v>
      </c>
      <c r="AR29" s="23" t="s">
        <v>196</v>
      </c>
      <c r="AS29" s="26">
        <f t="shared" si="2"/>
        <v>18.393477104669469</v>
      </c>
      <c r="AT29" s="26">
        <f t="shared" si="2"/>
        <v>4.7116875957558984</v>
      </c>
      <c r="AU29" s="26">
        <f t="shared" si="3"/>
        <v>5.8326666285670665</v>
      </c>
      <c r="AV29" s="15">
        <f t="shared" si="3"/>
        <v>0.63245553203367588</v>
      </c>
      <c r="AW29" s="15">
        <f t="shared" si="4"/>
        <v>17.444196742756603</v>
      </c>
    </row>
    <row r="30" spans="2:49">
      <c r="B30" s="30">
        <v>3</v>
      </c>
      <c r="C30" s="30" t="s">
        <v>201</v>
      </c>
      <c r="D30" s="28" t="s">
        <v>171</v>
      </c>
      <c r="E30" s="22" t="s">
        <v>172</v>
      </c>
      <c r="F30" s="22">
        <v>0.4</v>
      </c>
      <c r="G30" s="22">
        <v>0</v>
      </c>
      <c r="H30" s="22">
        <v>14.399999999999999</v>
      </c>
      <c r="I30" s="22">
        <v>1.8199999999999998</v>
      </c>
      <c r="J30" s="22">
        <v>0.64</v>
      </c>
      <c r="K30" s="22">
        <v>0</v>
      </c>
      <c r="L30" s="22">
        <v>395.20000000000005</v>
      </c>
      <c r="M30" s="22">
        <v>1.1400000000000001</v>
      </c>
      <c r="N30" s="22">
        <v>0</v>
      </c>
      <c r="O30" s="22">
        <v>0</v>
      </c>
      <c r="P30" s="22">
        <v>0</v>
      </c>
      <c r="Q30" s="22">
        <v>0.98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5.8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395.20000000000005</v>
      </c>
      <c r="AL30" s="24">
        <f t="shared" si="0"/>
        <v>19.380000000000006</v>
      </c>
      <c r="AM30" s="23">
        <v>1.1400000000000001</v>
      </c>
      <c r="AN30" s="24">
        <f t="shared" si="1"/>
        <v>414.58000000000004</v>
      </c>
      <c r="AO30" s="23">
        <v>5.8</v>
      </c>
      <c r="AP30" s="23">
        <v>3</v>
      </c>
      <c r="AQ30" s="23" t="s">
        <v>201</v>
      </c>
      <c r="AR30" s="25" t="s">
        <v>171</v>
      </c>
      <c r="AS30" s="26">
        <f t="shared" si="2"/>
        <v>20.361237683402255</v>
      </c>
      <c r="AT30" s="26">
        <f t="shared" si="2"/>
        <v>2.4083189157584592</v>
      </c>
      <c r="AU30" s="26">
        <f t="shared" si="3"/>
        <v>4.4022721406110286</v>
      </c>
      <c r="AV30" s="15">
        <f t="shared" si="3"/>
        <v>1.0677078252031311</v>
      </c>
      <c r="AW30" s="15">
        <f t="shared" si="4"/>
        <v>19.879637823662684</v>
      </c>
    </row>
    <row r="31" spans="2:49">
      <c r="B31" s="30">
        <v>3</v>
      </c>
      <c r="C31" s="30" t="s">
        <v>173</v>
      </c>
      <c r="D31" s="28" t="s">
        <v>174</v>
      </c>
      <c r="E31" s="22" t="s">
        <v>172</v>
      </c>
      <c r="F31" s="22">
        <v>0</v>
      </c>
      <c r="G31" s="22">
        <v>0</v>
      </c>
      <c r="H31" s="22">
        <v>2.62</v>
      </c>
      <c r="I31" s="22">
        <v>45.400000000000006</v>
      </c>
      <c r="J31" s="22">
        <v>0.02</v>
      </c>
      <c r="K31" s="22">
        <v>0.6</v>
      </c>
      <c r="L31" s="22">
        <v>370</v>
      </c>
      <c r="M31" s="22">
        <v>79.2</v>
      </c>
      <c r="N31" s="22">
        <v>0</v>
      </c>
      <c r="O31" s="22">
        <v>0</v>
      </c>
      <c r="P31" s="22">
        <v>0</v>
      </c>
      <c r="Q31" s="22">
        <v>1.42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0.01</v>
      </c>
      <c r="X31" s="22">
        <v>8.8000000000000007</v>
      </c>
      <c r="Y31" s="22">
        <v>0</v>
      </c>
      <c r="Z31" s="22">
        <v>0</v>
      </c>
      <c r="AA31" s="22">
        <v>1.2</v>
      </c>
      <c r="AB31" s="22">
        <v>0</v>
      </c>
      <c r="AC31" s="22">
        <v>0</v>
      </c>
      <c r="AD31" s="22">
        <v>0</v>
      </c>
      <c r="AE31" s="22">
        <v>0.02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3">
        <v>370</v>
      </c>
      <c r="AL31" s="24">
        <f t="shared" si="0"/>
        <v>130.48999999999995</v>
      </c>
      <c r="AM31" s="23">
        <v>79.2</v>
      </c>
      <c r="AN31" s="24">
        <f t="shared" si="1"/>
        <v>500.48999999999995</v>
      </c>
      <c r="AO31" s="23">
        <v>8.8000000000000007</v>
      </c>
      <c r="AP31" s="23">
        <v>3</v>
      </c>
      <c r="AQ31" s="23" t="s">
        <v>173</v>
      </c>
      <c r="AR31" s="25" t="s">
        <v>174</v>
      </c>
      <c r="AS31" s="26">
        <f t="shared" si="2"/>
        <v>22.37163382500259</v>
      </c>
      <c r="AT31" s="26">
        <f t="shared" si="2"/>
        <v>2.9664793948382653</v>
      </c>
      <c r="AU31" s="26">
        <f t="shared" si="3"/>
        <v>11.423221962301177</v>
      </c>
      <c r="AV31" s="15">
        <f t="shared" si="3"/>
        <v>8.8994381845147963</v>
      </c>
      <c r="AW31" s="15">
        <f t="shared" si="4"/>
        <v>19.235384061671343</v>
      </c>
    </row>
    <row r="32" spans="2:49">
      <c r="B32" s="30">
        <v>3</v>
      </c>
      <c r="C32" s="30" t="s">
        <v>197</v>
      </c>
      <c r="D32" s="28" t="s">
        <v>176</v>
      </c>
      <c r="E32" s="22" t="s">
        <v>172</v>
      </c>
      <c r="F32" s="22">
        <v>0</v>
      </c>
      <c r="G32" s="22">
        <v>0</v>
      </c>
      <c r="H32" s="22">
        <v>2.2000000000000002</v>
      </c>
      <c r="I32" s="22">
        <v>8.1999999999999993</v>
      </c>
      <c r="J32" s="22">
        <v>3.8</v>
      </c>
      <c r="K32" s="22">
        <v>0</v>
      </c>
      <c r="L32" s="22">
        <v>408.59999999999997</v>
      </c>
      <c r="M32" s="22">
        <v>225.62400000000002</v>
      </c>
      <c r="N32" s="22">
        <v>0</v>
      </c>
      <c r="O32" s="22">
        <v>0</v>
      </c>
      <c r="P32" s="22">
        <v>0</v>
      </c>
      <c r="Q32" s="22">
        <v>2.4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0.2</v>
      </c>
      <c r="Y32" s="22">
        <v>0</v>
      </c>
      <c r="Z32" s="22">
        <v>0</v>
      </c>
      <c r="AA32" s="22">
        <v>0.2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3">
        <v>408.59999999999997</v>
      </c>
      <c r="AL32" s="24">
        <f t="shared" si="0"/>
        <v>242.42400000000009</v>
      </c>
      <c r="AM32" s="23">
        <v>225.62400000000002</v>
      </c>
      <c r="AN32" s="24">
        <f t="shared" si="1"/>
        <v>651.024</v>
      </c>
      <c r="AO32" s="23">
        <v>0.2</v>
      </c>
      <c r="AP32" s="23">
        <v>3</v>
      </c>
      <c r="AQ32" s="23" t="s">
        <v>197</v>
      </c>
      <c r="AR32" s="25" t="s">
        <v>176</v>
      </c>
      <c r="AS32" s="26">
        <f t="shared" si="2"/>
        <v>25.515171957092509</v>
      </c>
      <c r="AT32" s="26">
        <f t="shared" si="2"/>
        <v>0.44721359549995793</v>
      </c>
      <c r="AU32" s="26">
        <f t="shared" si="3"/>
        <v>15.569971098239074</v>
      </c>
      <c r="AV32" s="15">
        <f t="shared" si="3"/>
        <v>15.020785598629654</v>
      </c>
      <c r="AW32" s="15">
        <f t="shared" si="4"/>
        <v>20.213856633507618</v>
      </c>
    </row>
    <row r="33" spans="2:49">
      <c r="B33" s="28">
        <v>3</v>
      </c>
      <c r="C33" s="30" t="s">
        <v>202</v>
      </c>
      <c r="D33" s="28" t="s">
        <v>178</v>
      </c>
      <c r="E33" s="22" t="s">
        <v>172</v>
      </c>
      <c r="F33" s="22">
        <v>0</v>
      </c>
      <c r="G33" s="22">
        <v>0</v>
      </c>
      <c r="H33" s="22">
        <v>2.6</v>
      </c>
      <c r="I33" s="22">
        <v>24</v>
      </c>
      <c r="J33" s="22">
        <v>0.6</v>
      </c>
      <c r="K33" s="22">
        <v>0</v>
      </c>
      <c r="L33" s="22">
        <v>277.7</v>
      </c>
      <c r="M33" s="22">
        <v>5</v>
      </c>
      <c r="N33" s="22">
        <v>0</v>
      </c>
      <c r="O33" s="22">
        <v>0</v>
      </c>
      <c r="P33" s="22">
        <v>1.4</v>
      </c>
      <c r="Q33" s="22">
        <v>0.42000000000000004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4.5999999999999996</v>
      </c>
      <c r="Y33" s="22">
        <v>0</v>
      </c>
      <c r="Z33" s="22">
        <v>74.62</v>
      </c>
      <c r="AA33" s="22">
        <v>0</v>
      </c>
      <c r="AB33" s="22">
        <v>0</v>
      </c>
      <c r="AC33" s="22">
        <v>0</v>
      </c>
      <c r="AD33" s="22">
        <v>0</v>
      </c>
      <c r="AE33" s="22">
        <v>0.02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3">
        <v>277.7</v>
      </c>
      <c r="AL33" s="24">
        <f t="shared" si="0"/>
        <v>108.66</v>
      </c>
      <c r="AM33" s="23">
        <v>5</v>
      </c>
      <c r="AN33" s="24">
        <f t="shared" si="1"/>
        <v>386.35999999999996</v>
      </c>
      <c r="AO33" s="23">
        <v>4.5999999999999996</v>
      </c>
      <c r="AP33" s="25">
        <v>3</v>
      </c>
      <c r="AQ33" s="23" t="s">
        <v>202</v>
      </c>
      <c r="AR33" s="25" t="s">
        <v>178</v>
      </c>
      <c r="AS33" s="26">
        <f t="shared" si="2"/>
        <v>19.656042327996751</v>
      </c>
      <c r="AT33" s="26">
        <f t="shared" si="2"/>
        <v>2.1447610589527217</v>
      </c>
      <c r="AU33" s="26">
        <f t="shared" si="3"/>
        <v>10.42401074443038</v>
      </c>
      <c r="AV33" s="15">
        <f t="shared" si="3"/>
        <v>2.2360679774997898</v>
      </c>
      <c r="AW33" s="15">
        <f t="shared" si="4"/>
        <v>16.66433316997713</v>
      </c>
    </row>
    <row r="34" spans="2:49">
      <c r="B34" s="28">
        <v>3</v>
      </c>
      <c r="C34" s="28" t="s">
        <v>179</v>
      </c>
      <c r="D34" s="28" t="s">
        <v>180</v>
      </c>
      <c r="E34" s="22" t="s">
        <v>172</v>
      </c>
      <c r="F34" s="22">
        <v>0</v>
      </c>
      <c r="G34" s="22">
        <v>0</v>
      </c>
      <c r="H34" s="22">
        <v>13.4</v>
      </c>
      <c r="I34" s="22">
        <v>50.400000000000006</v>
      </c>
      <c r="J34" s="22">
        <v>1</v>
      </c>
      <c r="K34" s="22">
        <v>0</v>
      </c>
      <c r="L34" s="22">
        <v>285.89999999999998</v>
      </c>
      <c r="M34" s="22">
        <v>109.60000000000001</v>
      </c>
      <c r="N34" s="22">
        <v>0</v>
      </c>
      <c r="O34" s="22">
        <v>0</v>
      </c>
      <c r="P34" s="22">
        <v>0</v>
      </c>
      <c r="Q34" s="22">
        <v>0.60000000000000009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3.2</v>
      </c>
      <c r="Y34" s="22">
        <v>0</v>
      </c>
      <c r="Z34" s="22">
        <v>0</v>
      </c>
      <c r="AA34" s="22">
        <v>0.6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285.89999999999998</v>
      </c>
      <c r="AL34" s="24">
        <f t="shared" si="0"/>
        <v>175.60000000000008</v>
      </c>
      <c r="AM34" s="23">
        <v>109.60000000000001</v>
      </c>
      <c r="AN34" s="24">
        <f t="shared" si="1"/>
        <v>461.50000000000006</v>
      </c>
      <c r="AO34" s="23">
        <v>3.2</v>
      </c>
      <c r="AP34" s="25">
        <v>3</v>
      </c>
      <c r="AQ34" s="25" t="s">
        <v>179</v>
      </c>
      <c r="AR34" s="25" t="s">
        <v>180</v>
      </c>
      <c r="AS34" s="26">
        <f t="shared" si="2"/>
        <v>21.482551058940835</v>
      </c>
      <c r="AT34" s="26">
        <f t="shared" si="2"/>
        <v>1.7888543819998317</v>
      </c>
      <c r="AU34" s="26">
        <f t="shared" si="3"/>
        <v>13.251415018781959</v>
      </c>
      <c r="AV34" s="15">
        <f t="shared" si="3"/>
        <v>10.469001862641921</v>
      </c>
      <c r="AW34" s="15">
        <f t="shared" si="4"/>
        <v>16.908577704821891</v>
      </c>
    </row>
    <row r="35" spans="2:49">
      <c r="B35" s="30">
        <v>3</v>
      </c>
      <c r="C35" s="30" t="s">
        <v>181</v>
      </c>
      <c r="D35" s="28" t="s">
        <v>182</v>
      </c>
      <c r="E35" s="22" t="s">
        <v>172</v>
      </c>
      <c r="F35" s="22">
        <v>0</v>
      </c>
      <c r="G35" s="22">
        <v>2.6</v>
      </c>
      <c r="H35" s="22">
        <v>9.7999999999999989</v>
      </c>
      <c r="I35" s="22">
        <v>2</v>
      </c>
      <c r="J35" s="22">
        <v>0</v>
      </c>
      <c r="K35" s="22">
        <v>0</v>
      </c>
      <c r="L35" s="22">
        <v>370.5</v>
      </c>
      <c r="M35" s="22">
        <v>1.22</v>
      </c>
      <c r="N35" s="22">
        <v>0</v>
      </c>
      <c r="O35" s="22">
        <v>0</v>
      </c>
      <c r="P35" s="22">
        <v>5.4</v>
      </c>
      <c r="Q35" s="22">
        <v>18.8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55.8</v>
      </c>
      <c r="Y35" s="22">
        <v>0</v>
      </c>
      <c r="Z35" s="22">
        <v>0</v>
      </c>
      <c r="AA35" s="22">
        <v>1.8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3">
        <v>370.5</v>
      </c>
      <c r="AL35" s="24">
        <f t="shared" si="0"/>
        <v>41.620000000000019</v>
      </c>
      <c r="AM35" s="23">
        <v>1.22</v>
      </c>
      <c r="AN35" s="24">
        <f t="shared" si="1"/>
        <v>412.12</v>
      </c>
      <c r="AO35" s="23">
        <v>55.8</v>
      </c>
      <c r="AP35" s="23">
        <v>3</v>
      </c>
      <c r="AQ35" s="23" t="s">
        <v>181</v>
      </c>
      <c r="AR35" s="25" t="s">
        <v>182</v>
      </c>
      <c r="AS35" s="26">
        <f t="shared" si="2"/>
        <v>20.30073890280844</v>
      </c>
      <c r="AT35" s="26">
        <f t="shared" si="2"/>
        <v>7.469939758793239</v>
      </c>
      <c r="AU35" s="26">
        <f t="shared" si="3"/>
        <v>6.4513564465157263</v>
      </c>
      <c r="AV35" s="15">
        <f t="shared" si="3"/>
        <v>1.1045361017187261</v>
      </c>
      <c r="AW35" s="15">
        <f t="shared" si="4"/>
        <v>19.248376554920156</v>
      </c>
    </row>
    <row r="36" spans="2:49">
      <c r="B36" s="28">
        <v>3</v>
      </c>
      <c r="C36" s="28" t="s">
        <v>199</v>
      </c>
      <c r="D36" s="28" t="s">
        <v>184</v>
      </c>
      <c r="E36" s="22" t="s">
        <v>172</v>
      </c>
      <c r="F36" s="22">
        <v>0</v>
      </c>
      <c r="G36" s="22">
        <v>0</v>
      </c>
      <c r="H36" s="22">
        <v>7.82</v>
      </c>
      <c r="I36" s="22">
        <v>1.46</v>
      </c>
      <c r="J36" s="22">
        <v>0.04</v>
      </c>
      <c r="K36" s="22">
        <v>0</v>
      </c>
      <c r="L36" s="22">
        <v>256.3</v>
      </c>
      <c r="M36" s="22">
        <v>5.86</v>
      </c>
      <c r="N36" s="22">
        <v>0</v>
      </c>
      <c r="O36" s="22">
        <v>0</v>
      </c>
      <c r="P36" s="22">
        <v>0</v>
      </c>
      <c r="Q36" s="22">
        <v>1.7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32.82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0.02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256.3</v>
      </c>
      <c r="AL36" s="24">
        <f t="shared" si="0"/>
        <v>16.89999999999997</v>
      </c>
      <c r="AM36" s="23">
        <v>5.86</v>
      </c>
      <c r="AN36" s="24">
        <f t="shared" si="1"/>
        <v>273.2</v>
      </c>
      <c r="AO36" s="23">
        <v>32.82</v>
      </c>
      <c r="AP36" s="25">
        <v>3</v>
      </c>
      <c r="AQ36" s="25" t="s">
        <v>199</v>
      </c>
      <c r="AR36" s="25" t="s">
        <v>184</v>
      </c>
      <c r="AS36" s="26">
        <f t="shared" si="2"/>
        <v>16.528762809115509</v>
      </c>
      <c r="AT36" s="26">
        <f t="shared" si="2"/>
        <v>5.7288742349610011</v>
      </c>
      <c r="AU36" s="26">
        <f t="shared" si="3"/>
        <v>4.1109609582188895</v>
      </c>
      <c r="AV36" s="15">
        <f t="shared" si="3"/>
        <v>2.4207436873820409</v>
      </c>
      <c r="AW36" s="15">
        <f t="shared" si="4"/>
        <v>16.009372255026118</v>
      </c>
    </row>
    <row r="37" spans="2:49">
      <c r="B37" s="28">
        <v>3</v>
      </c>
      <c r="C37" s="28" t="s">
        <v>200</v>
      </c>
      <c r="D37" s="28" t="s">
        <v>186</v>
      </c>
      <c r="E37" s="22" t="s">
        <v>172</v>
      </c>
      <c r="F37" s="22">
        <v>0</v>
      </c>
      <c r="G37" s="22">
        <v>0</v>
      </c>
      <c r="H37" s="22">
        <v>5.8000000000000007</v>
      </c>
      <c r="I37" s="22">
        <v>12.799999999999999</v>
      </c>
      <c r="J37" s="22">
        <v>0.6</v>
      </c>
      <c r="K37" s="22">
        <v>0.2</v>
      </c>
      <c r="L37" s="22">
        <v>242.10000000000002</v>
      </c>
      <c r="M37" s="22">
        <v>0.42000000000000004</v>
      </c>
      <c r="N37" s="22">
        <v>0</v>
      </c>
      <c r="O37" s="22">
        <v>0</v>
      </c>
      <c r="P37" s="22">
        <v>1.02</v>
      </c>
      <c r="Q37" s="22">
        <v>0.42000000000000004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2</v>
      </c>
      <c r="X37" s="22">
        <v>13.799999999999999</v>
      </c>
      <c r="Y37" s="22">
        <v>0</v>
      </c>
      <c r="Z37" s="22">
        <v>0</v>
      </c>
      <c r="AA37" s="22">
        <v>11.4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0.2</v>
      </c>
      <c r="AJ37" s="22">
        <v>0</v>
      </c>
      <c r="AK37" s="23">
        <v>242.10000000000002</v>
      </c>
      <c r="AL37" s="24">
        <f t="shared" si="0"/>
        <v>34.859999999999971</v>
      </c>
      <c r="AM37" s="23">
        <v>0.42000000000000004</v>
      </c>
      <c r="AN37" s="24">
        <f t="shared" si="1"/>
        <v>276.95999999999998</v>
      </c>
      <c r="AO37" s="23">
        <v>13.799999999999999</v>
      </c>
      <c r="AP37" s="25">
        <v>3</v>
      </c>
      <c r="AQ37" s="25" t="s">
        <v>200</v>
      </c>
      <c r="AR37" s="25" t="s">
        <v>186</v>
      </c>
      <c r="AS37" s="26">
        <f t="shared" si="2"/>
        <v>16.642115250171777</v>
      </c>
      <c r="AT37" s="26">
        <f t="shared" si="2"/>
        <v>3.714835124201342</v>
      </c>
      <c r="AU37" s="26">
        <f t="shared" si="3"/>
        <v>5.904235767650202</v>
      </c>
      <c r="AV37" s="15">
        <f t="shared" si="3"/>
        <v>0.64807406984078608</v>
      </c>
      <c r="AW37" s="15">
        <f t="shared" si="4"/>
        <v>15.559562975867928</v>
      </c>
    </row>
    <row r="38" spans="2:49">
      <c r="B38" s="30">
        <v>3</v>
      </c>
      <c r="C38" s="30" t="s">
        <v>187</v>
      </c>
      <c r="D38" s="28" t="s">
        <v>188</v>
      </c>
      <c r="E38" s="22" t="s">
        <v>172</v>
      </c>
      <c r="F38" s="22">
        <v>0</v>
      </c>
      <c r="G38" s="22">
        <v>0</v>
      </c>
      <c r="H38" s="22">
        <v>1.6</v>
      </c>
      <c r="I38" s="22">
        <v>2.8</v>
      </c>
      <c r="J38" s="22">
        <v>0.2</v>
      </c>
      <c r="K38" s="22">
        <v>0</v>
      </c>
      <c r="L38" s="22">
        <v>280.7</v>
      </c>
      <c r="M38" s="22">
        <v>6.4</v>
      </c>
      <c r="N38" s="22">
        <v>0</v>
      </c>
      <c r="O38" s="22">
        <v>0</v>
      </c>
      <c r="P38" s="22">
        <v>0</v>
      </c>
      <c r="Q38" s="22">
        <v>2.2000000000000002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23.6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280.7</v>
      </c>
      <c r="AL38" s="24">
        <f t="shared" si="0"/>
        <v>13.20000000000001</v>
      </c>
      <c r="AM38" s="23">
        <v>6.4</v>
      </c>
      <c r="AN38" s="24">
        <f t="shared" si="1"/>
        <v>293.89999999999998</v>
      </c>
      <c r="AO38" s="23">
        <v>23.6</v>
      </c>
      <c r="AP38" s="23">
        <v>3</v>
      </c>
      <c r="AQ38" s="23" t="s">
        <v>187</v>
      </c>
      <c r="AR38" s="25" t="s">
        <v>188</v>
      </c>
      <c r="AS38" s="26">
        <f t="shared" si="2"/>
        <v>17.14351189225825</v>
      </c>
      <c r="AT38" s="26">
        <f t="shared" si="2"/>
        <v>4.8579831205964474</v>
      </c>
      <c r="AU38" s="26">
        <f t="shared" si="3"/>
        <v>3.6331804249169912</v>
      </c>
      <c r="AV38" s="15">
        <f t="shared" si="3"/>
        <v>2.5298221281347035</v>
      </c>
      <c r="AW38" s="15">
        <f t="shared" si="4"/>
        <v>16.754103974847474</v>
      </c>
    </row>
    <row r="39" spans="2:49">
      <c r="B39" s="28">
        <v>3</v>
      </c>
      <c r="C39" s="28" t="s">
        <v>189</v>
      </c>
      <c r="D39" s="28" t="s">
        <v>190</v>
      </c>
      <c r="E39" s="22" t="s">
        <v>172</v>
      </c>
      <c r="F39" s="22">
        <v>0</v>
      </c>
      <c r="G39" s="22">
        <v>0</v>
      </c>
      <c r="H39" s="22">
        <v>6.5</v>
      </c>
      <c r="I39" s="22">
        <v>1.24</v>
      </c>
      <c r="J39" s="22">
        <v>0</v>
      </c>
      <c r="K39" s="22">
        <v>0</v>
      </c>
      <c r="L39" s="22">
        <v>256.62</v>
      </c>
      <c r="M39" s="22">
        <v>1.48</v>
      </c>
      <c r="N39" s="22">
        <v>0</v>
      </c>
      <c r="O39" s="22">
        <v>0</v>
      </c>
      <c r="P39" s="22">
        <v>0</v>
      </c>
      <c r="Q39" s="22">
        <v>7.48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34.74</v>
      </c>
      <c r="Y39" s="22">
        <v>0</v>
      </c>
      <c r="Z39" s="22">
        <v>0</v>
      </c>
      <c r="AA39" s="22">
        <v>5.26</v>
      </c>
      <c r="AB39" s="22">
        <v>0</v>
      </c>
      <c r="AC39" s="22">
        <v>0</v>
      </c>
      <c r="AD39" s="22">
        <v>0</v>
      </c>
      <c r="AE39" s="22">
        <v>1.1399999999999999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3">
        <v>256.62</v>
      </c>
      <c r="AL39" s="24">
        <f t="shared" si="0"/>
        <v>23.10000000000003</v>
      </c>
      <c r="AM39" s="23">
        <v>1.48</v>
      </c>
      <c r="AN39" s="24">
        <f t="shared" si="1"/>
        <v>279.72000000000003</v>
      </c>
      <c r="AO39" s="23">
        <v>34.74</v>
      </c>
      <c r="AP39" s="25">
        <v>3</v>
      </c>
      <c r="AQ39" s="25" t="s">
        <v>189</v>
      </c>
      <c r="AR39" s="25" t="s">
        <v>190</v>
      </c>
      <c r="AS39" s="26">
        <f t="shared" si="2"/>
        <v>16.724831837719627</v>
      </c>
      <c r="AT39" s="26">
        <f t="shared" si="2"/>
        <v>5.8940648113165501</v>
      </c>
      <c r="AU39" s="26">
        <f t="shared" si="3"/>
        <v>4.8062459362791694</v>
      </c>
      <c r="AV39" s="15">
        <f t="shared" si="3"/>
        <v>1.2165525060596438</v>
      </c>
      <c r="AW39" s="15">
        <f t="shared" si="4"/>
        <v>16.019363283226959</v>
      </c>
    </row>
    <row r="40" spans="2:49">
      <c r="B40" s="28">
        <v>3</v>
      </c>
      <c r="C40" s="28" t="s">
        <v>191</v>
      </c>
      <c r="D40" s="28" t="s">
        <v>192</v>
      </c>
      <c r="E40" s="22" t="s">
        <v>172</v>
      </c>
      <c r="F40" s="22">
        <v>0</v>
      </c>
      <c r="G40" s="22">
        <v>2.4</v>
      </c>
      <c r="H40" s="22">
        <v>3</v>
      </c>
      <c r="I40" s="22">
        <v>4.2</v>
      </c>
      <c r="J40" s="22">
        <v>1.22</v>
      </c>
      <c r="K40" s="22">
        <v>0</v>
      </c>
      <c r="L40" s="22">
        <v>347.8</v>
      </c>
      <c r="M40" s="22">
        <v>0.22</v>
      </c>
      <c r="N40" s="22">
        <v>0</v>
      </c>
      <c r="O40" s="22">
        <v>0</v>
      </c>
      <c r="P40" s="22">
        <v>0</v>
      </c>
      <c r="Q40" s="22">
        <v>0.2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29.799999999999997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347.8</v>
      </c>
      <c r="AL40" s="24">
        <f t="shared" si="0"/>
        <v>11.240000000000023</v>
      </c>
      <c r="AM40" s="23">
        <v>0.22</v>
      </c>
      <c r="AN40" s="24">
        <f t="shared" si="1"/>
        <v>359.04</v>
      </c>
      <c r="AO40" s="23">
        <v>29.799999999999997</v>
      </c>
      <c r="AP40" s="25">
        <v>3</v>
      </c>
      <c r="AQ40" s="25" t="s">
        <v>191</v>
      </c>
      <c r="AR40" s="25" t="s">
        <v>192</v>
      </c>
      <c r="AS40" s="26">
        <f t="shared" si="2"/>
        <v>18.94835085172322</v>
      </c>
      <c r="AT40" s="26">
        <f t="shared" si="2"/>
        <v>5.4589376255824718</v>
      </c>
      <c r="AU40" s="26">
        <f t="shared" si="3"/>
        <v>3.3526109228480454</v>
      </c>
      <c r="AV40" s="15">
        <f t="shared" si="3"/>
        <v>0.46904157598234297</v>
      </c>
      <c r="AW40" s="15">
        <f t="shared" si="4"/>
        <v>18.649396773086256</v>
      </c>
    </row>
    <row r="41" spans="2:49">
      <c r="B41" s="28">
        <v>3</v>
      </c>
      <c r="C41" s="28" t="s">
        <v>193</v>
      </c>
      <c r="D41" s="28" t="s">
        <v>194</v>
      </c>
      <c r="E41" s="22" t="s">
        <v>172</v>
      </c>
      <c r="F41" s="22">
        <v>0</v>
      </c>
      <c r="G41" s="22">
        <v>0</v>
      </c>
      <c r="H41" s="22">
        <v>2.2200000000000002</v>
      </c>
      <c r="I41" s="22">
        <v>2.42</v>
      </c>
      <c r="J41" s="22">
        <v>2.2200000000000002</v>
      </c>
      <c r="K41" s="22">
        <v>0</v>
      </c>
      <c r="L41" s="22">
        <v>453.8</v>
      </c>
      <c r="M41" s="22">
        <v>1.1399999999999999</v>
      </c>
      <c r="N41" s="22">
        <v>0</v>
      </c>
      <c r="O41" s="22">
        <v>0</v>
      </c>
      <c r="P41" s="22">
        <v>0</v>
      </c>
      <c r="Q41" s="22">
        <v>6.66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3.6</v>
      </c>
      <c r="Y41" s="22">
        <v>0</v>
      </c>
      <c r="Z41" s="22">
        <v>0</v>
      </c>
      <c r="AA41" s="22">
        <v>1.32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3">
        <v>453.8</v>
      </c>
      <c r="AL41" s="24">
        <f t="shared" si="0"/>
        <v>15.980000000000041</v>
      </c>
      <c r="AM41" s="23">
        <v>1.1399999999999999</v>
      </c>
      <c r="AN41" s="24">
        <f t="shared" si="1"/>
        <v>469.78000000000003</v>
      </c>
      <c r="AO41" s="23">
        <v>3.6</v>
      </c>
      <c r="AP41" s="25">
        <v>3</v>
      </c>
      <c r="AQ41" s="25" t="s">
        <v>193</v>
      </c>
      <c r="AR41" s="25" t="s">
        <v>194</v>
      </c>
      <c r="AS41" s="26">
        <f t="shared" si="2"/>
        <v>21.674408873138848</v>
      </c>
      <c r="AT41" s="26">
        <f t="shared" si="2"/>
        <v>1.8973665961010275</v>
      </c>
      <c r="AU41" s="26">
        <f t="shared" si="3"/>
        <v>3.9974992182613422</v>
      </c>
      <c r="AV41" s="15">
        <f t="shared" si="3"/>
        <v>1.0677078252031311</v>
      </c>
      <c r="AW41" s="15">
        <f t="shared" si="4"/>
        <v>21.302582003128165</v>
      </c>
    </row>
    <row r="42" spans="2:49">
      <c r="B42" s="28">
        <v>3</v>
      </c>
      <c r="C42" s="28" t="s">
        <v>195</v>
      </c>
      <c r="D42" s="30" t="s">
        <v>196</v>
      </c>
      <c r="E42" s="22" t="s">
        <v>172</v>
      </c>
      <c r="F42" s="22">
        <v>0</v>
      </c>
      <c r="G42" s="22">
        <v>0</v>
      </c>
      <c r="H42" s="22">
        <v>2.8</v>
      </c>
      <c r="I42" s="22">
        <v>2.4</v>
      </c>
      <c r="J42" s="22">
        <v>0.4</v>
      </c>
      <c r="K42" s="22">
        <v>0</v>
      </c>
      <c r="L42" s="22">
        <v>806.9</v>
      </c>
      <c r="M42" s="22">
        <v>99.96</v>
      </c>
      <c r="N42" s="22">
        <v>0</v>
      </c>
      <c r="O42" s="22">
        <v>0</v>
      </c>
      <c r="P42" s="22">
        <v>2.4</v>
      </c>
      <c r="Q42" s="22">
        <v>1.2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4.2</v>
      </c>
      <c r="X42" s="22">
        <v>16.2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2.4</v>
      </c>
      <c r="AH42" s="22">
        <v>0</v>
      </c>
      <c r="AI42" s="22">
        <v>0</v>
      </c>
      <c r="AJ42" s="22">
        <v>0</v>
      </c>
      <c r="AK42" s="23">
        <v>806.9</v>
      </c>
      <c r="AL42" s="24">
        <f t="shared" si="0"/>
        <v>115.76000000000015</v>
      </c>
      <c r="AM42" s="23">
        <v>99.96</v>
      </c>
      <c r="AN42" s="24">
        <f t="shared" si="1"/>
        <v>922.66000000000008</v>
      </c>
      <c r="AO42" s="23">
        <v>16.2</v>
      </c>
      <c r="AP42" s="25">
        <v>3</v>
      </c>
      <c r="AQ42" s="25" t="s">
        <v>195</v>
      </c>
      <c r="AR42" s="23" t="s">
        <v>196</v>
      </c>
      <c r="AS42" s="26">
        <f t="shared" si="2"/>
        <v>30.375318928366827</v>
      </c>
      <c r="AT42" s="26">
        <f t="shared" si="2"/>
        <v>4.0249223594996213</v>
      </c>
      <c r="AU42" s="26">
        <f t="shared" si="3"/>
        <v>10.759182125050218</v>
      </c>
      <c r="AV42" s="15">
        <f t="shared" si="3"/>
        <v>9.9979997999599899</v>
      </c>
      <c r="AW42" s="15">
        <f t="shared" si="4"/>
        <v>28.405985284795175</v>
      </c>
    </row>
    <row r="43" spans="2:49">
      <c r="B43" s="28">
        <v>4</v>
      </c>
      <c r="C43" s="28" t="s">
        <v>201</v>
      </c>
      <c r="D43" s="28" t="s">
        <v>171</v>
      </c>
      <c r="E43" s="22" t="s">
        <v>172</v>
      </c>
      <c r="F43" s="22">
        <v>0</v>
      </c>
      <c r="G43" s="22">
        <v>0</v>
      </c>
      <c r="H43" s="22">
        <v>11.28</v>
      </c>
      <c r="I43" s="22">
        <v>2.38</v>
      </c>
      <c r="J43" s="22">
        <v>2.2000000000000002</v>
      </c>
      <c r="K43" s="22">
        <v>0</v>
      </c>
      <c r="L43" s="22">
        <v>486.06</v>
      </c>
      <c r="M43" s="22">
        <v>3.2</v>
      </c>
      <c r="N43" s="22">
        <v>0</v>
      </c>
      <c r="O43" s="22">
        <v>0</v>
      </c>
      <c r="P43" s="22">
        <v>0</v>
      </c>
      <c r="Q43" s="22">
        <v>0.2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24.740000000000002</v>
      </c>
      <c r="Y43" s="22">
        <v>0</v>
      </c>
      <c r="Z43" s="22">
        <v>0</v>
      </c>
      <c r="AA43" s="22">
        <v>0.12</v>
      </c>
      <c r="AB43" s="22">
        <v>0.02</v>
      </c>
      <c r="AC43" s="22">
        <v>0</v>
      </c>
      <c r="AD43" s="22">
        <v>0</v>
      </c>
      <c r="AE43" s="22">
        <v>0.02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3">
        <v>486.06</v>
      </c>
      <c r="AL43" s="24">
        <f t="shared" si="0"/>
        <v>19.419999999999909</v>
      </c>
      <c r="AM43" s="23">
        <v>3.2</v>
      </c>
      <c r="AN43" s="24">
        <f t="shared" si="1"/>
        <v>505.4799999999999</v>
      </c>
      <c r="AO43" s="23">
        <v>24.740000000000002</v>
      </c>
      <c r="AP43" s="25">
        <v>4</v>
      </c>
      <c r="AQ43" s="25" t="s">
        <v>201</v>
      </c>
      <c r="AR43" s="25" t="s">
        <v>171</v>
      </c>
      <c r="AS43" s="26">
        <f t="shared" si="2"/>
        <v>22.482882377488878</v>
      </c>
      <c r="AT43" s="26">
        <f t="shared" si="2"/>
        <v>4.9739320461783558</v>
      </c>
      <c r="AU43" s="26">
        <f t="shared" si="3"/>
        <v>4.4068129073061302</v>
      </c>
      <c r="AV43" s="15">
        <f t="shared" si="3"/>
        <v>1.7888543819998317</v>
      </c>
      <c r="AW43" s="15">
        <f t="shared" si="4"/>
        <v>22.046768470685222</v>
      </c>
    </row>
    <row r="44" spans="2:49">
      <c r="B44" s="28">
        <v>4</v>
      </c>
      <c r="C44" s="28" t="s">
        <v>98</v>
      </c>
      <c r="D44" s="28" t="s">
        <v>174</v>
      </c>
      <c r="E44" s="22" t="s">
        <v>172</v>
      </c>
      <c r="F44" s="22">
        <v>0</v>
      </c>
      <c r="G44" s="22">
        <v>49.400000000000006</v>
      </c>
      <c r="H44" s="22">
        <v>0</v>
      </c>
      <c r="I44" s="22">
        <v>2.4</v>
      </c>
      <c r="J44" s="22">
        <v>0.8</v>
      </c>
      <c r="K44" s="22">
        <v>0</v>
      </c>
      <c r="L44" s="22">
        <v>281.60000000000002</v>
      </c>
      <c r="M44" s="22">
        <v>9</v>
      </c>
      <c r="N44" s="22">
        <v>0</v>
      </c>
      <c r="O44" s="22">
        <v>0</v>
      </c>
      <c r="P44" s="22">
        <v>0</v>
      </c>
      <c r="Q44" s="22">
        <v>3.2</v>
      </c>
      <c r="R44" s="22">
        <v>0</v>
      </c>
      <c r="S44" s="22">
        <v>0.2</v>
      </c>
      <c r="T44" s="22">
        <v>0.01</v>
      </c>
      <c r="U44" s="22">
        <v>0</v>
      </c>
      <c r="V44" s="22">
        <v>0.01</v>
      </c>
      <c r="W44" s="22">
        <v>0</v>
      </c>
      <c r="X44" s="22">
        <v>6.6</v>
      </c>
      <c r="Y44" s="22">
        <v>0</v>
      </c>
      <c r="Z44" s="22">
        <v>0</v>
      </c>
      <c r="AA44" s="22">
        <v>0</v>
      </c>
      <c r="AB44" s="22">
        <v>0</v>
      </c>
      <c r="AC44" s="22">
        <v>3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3">
        <v>281.60000000000002</v>
      </c>
      <c r="AL44" s="24">
        <f t="shared" si="0"/>
        <v>68.02000000000001</v>
      </c>
      <c r="AM44" s="23">
        <v>9</v>
      </c>
      <c r="AN44" s="24">
        <f t="shared" si="1"/>
        <v>349.62</v>
      </c>
      <c r="AO44" s="23">
        <v>6.6</v>
      </c>
      <c r="AP44" s="25">
        <v>4</v>
      </c>
      <c r="AQ44" s="25" t="s">
        <v>98</v>
      </c>
      <c r="AR44" s="25" t="s">
        <v>174</v>
      </c>
      <c r="AS44" s="26">
        <f t="shared" si="2"/>
        <v>18.698128248570764</v>
      </c>
      <c r="AT44" s="26">
        <f t="shared" si="2"/>
        <v>2.5690465157330258</v>
      </c>
      <c r="AU44" s="26">
        <f t="shared" si="3"/>
        <v>8.2474238402061051</v>
      </c>
      <c r="AV44" s="15">
        <f t="shared" si="3"/>
        <v>3</v>
      </c>
      <c r="AW44" s="15">
        <f t="shared" si="4"/>
        <v>16.780941570722426</v>
      </c>
    </row>
    <row r="45" spans="2:49">
      <c r="B45" s="28">
        <v>4</v>
      </c>
      <c r="C45" s="28" t="s">
        <v>197</v>
      </c>
      <c r="D45" s="28" t="s">
        <v>176</v>
      </c>
      <c r="E45" s="22" t="s">
        <v>172</v>
      </c>
      <c r="F45" s="22">
        <v>0</v>
      </c>
      <c r="G45" s="22">
        <v>0</v>
      </c>
      <c r="H45" s="22">
        <v>0.4</v>
      </c>
      <c r="I45" s="22">
        <v>8.76</v>
      </c>
      <c r="J45" s="22">
        <v>0.8</v>
      </c>
      <c r="K45" s="22">
        <v>0</v>
      </c>
      <c r="L45" s="22">
        <v>331.62</v>
      </c>
      <c r="M45" s="22">
        <v>92.68</v>
      </c>
      <c r="N45" s="22">
        <v>0</v>
      </c>
      <c r="O45" s="22">
        <v>0</v>
      </c>
      <c r="P45" s="22">
        <v>0</v>
      </c>
      <c r="Q45" s="22">
        <v>0.01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0.14000000000000001</v>
      </c>
      <c r="X45" s="22">
        <v>1.46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3">
        <v>331.62</v>
      </c>
      <c r="AL45" s="24">
        <f t="shared" si="0"/>
        <v>102.78999999999995</v>
      </c>
      <c r="AM45" s="23">
        <v>92.68</v>
      </c>
      <c r="AN45" s="24">
        <f t="shared" si="1"/>
        <v>434.40999999999997</v>
      </c>
      <c r="AO45" s="23">
        <v>1.46</v>
      </c>
      <c r="AP45" s="25">
        <v>4</v>
      </c>
      <c r="AQ45" s="25" t="s">
        <v>197</v>
      </c>
      <c r="AR45" s="25" t="s">
        <v>176</v>
      </c>
      <c r="AS45" s="26">
        <f t="shared" si="2"/>
        <v>20.842504647954382</v>
      </c>
      <c r="AT45" s="26">
        <f t="shared" si="2"/>
        <v>1.2083045973594573</v>
      </c>
      <c r="AU45" s="26">
        <f t="shared" si="3"/>
        <v>10.138540328863911</v>
      </c>
      <c r="AV45" s="15">
        <f t="shared" si="3"/>
        <v>9.6270452372469926</v>
      </c>
      <c r="AW45" s="15">
        <f t="shared" si="4"/>
        <v>18.210436568078208</v>
      </c>
    </row>
    <row r="46" spans="2:49">
      <c r="B46" s="30">
        <v>4</v>
      </c>
      <c r="C46" s="30" t="s">
        <v>177</v>
      </c>
      <c r="D46" s="28" t="s">
        <v>178</v>
      </c>
      <c r="E46" s="22" t="s">
        <v>172</v>
      </c>
      <c r="F46" s="22">
        <v>0</v>
      </c>
      <c r="G46" s="22">
        <v>0</v>
      </c>
      <c r="H46" s="22">
        <v>1.22</v>
      </c>
      <c r="I46" s="22">
        <v>8.8000000000000007</v>
      </c>
      <c r="J46" s="22">
        <v>0.4</v>
      </c>
      <c r="K46" s="22">
        <v>0</v>
      </c>
      <c r="L46" s="22">
        <v>381.29999999999995</v>
      </c>
      <c r="M46" s="22">
        <v>70.2</v>
      </c>
      <c r="N46" s="22">
        <v>0</v>
      </c>
      <c r="O46" s="22">
        <v>0</v>
      </c>
      <c r="P46" s="22">
        <v>0</v>
      </c>
      <c r="Q46" s="22">
        <v>12.8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0.01</v>
      </c>
      <c r="X46" s="22">
        <v>2.4</v>
      </c>
      <c r="Y46" s="22">
        <v>0.02</v>
      </c>
      <c r="Z46" s="22">
        <v>0</v>
      </c>
      <c r="AA46" s="22">
        <v>0.82000000000000006</v>
      </c>
      <c r="AB46" s="22">
        <v>0</v>
      </c>
      <c r="AC46" s="22">
        <v>0</v>
      </c>
      <c r="AD46" s="22">
        <v>0</v>
      </c>
      <c r="AE46" s="22">
        <v>1.4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3">
        <v>381.29999999999995</v>
      </c>
      <c r="AL46" s="24">
        <f t="shared" si="0"/>
        <v>95.669999999999931</v>
      </c>
      <c r="AM46" s="23">
        <v>70.2</v>
      </c>
      <c r="AN46" s="24">
        <f t="shared" si="1"/>
        <v>476.96999999999991</v>
      </c>
      <c r="AO46" s="23">
        <v>2.4</v>
      </c>
      <c r="AP46" s="23">
        <v>4</v>
      </c>
      <c r="AQ46" s="23" t="s">
        <v>177</v>
      </c>
      <c r="AR46" s="25" t="s">
        <v>178</v>
      </c>
      <c r="AS46" s="26">
        <f t="shared" si="2"/>
        <v>21.839642854222685</v>
      </c>
      <c r="AT46" s="26">
        <f t="shared" si="2"/>
        <v>1.5491933384829668</v>
      </c>
      <c r="AU46" s="26">
        <f t="shared" si="3"/>
        <v>9.7811042321406596</v>
      </c>
      <c r="AV46" s="15">
        <f t="shared" si="3"/>
        <v>8.3785440262613644</v>
      </c>
      <c r="AW46" s="15">
        <f t="shared" si="4"/>
        <v>19.526904516589411</v>
      </c>
    </row>
    <row r="47" spans="2:49">
      <c r="B47" s="30">
        <v>4</v>
      </c>
      <c r="C47" s="30" t="s">
        <v>179</v>
      </c>
      <c r="D47" s="28" t="s">
        <v>180</v>
      </c>
      <c r="E47" s="22" t="s">
        <v>172</v>
      </c>
      <c r="F47" s="22">
        <v>0</v>
      </c>
      <c r="G47" s="22">
        <v>10.199999999999999</v>
      </c>
      <c r="H47" s="22">
        <v>0.2</v>
      </c>
      <c r="I47" s="22">
        <v>40</v>
      </c>
      <c r="J47" s="22">
        <v>2.2000000000000002</v>
      </c>
      <c r="K47" s="22">
        <v>0</v>
      </c>
      <c r="L47" s="22">
        <v>376.9</v>
      </c>
      <c r="M47" s="22">
        <v>56.599999999999994</v>
      </c>
      <c r="N47" s="22">
        <v>0</v>
      </c>
      <c r="O47" s="22">
        <v>0</v>
      </c>
      <c r="P47" s="22">
        <v>0</v>
      </c>
      <c r="Q47" s="22">
        <v>1.6</v>
      </c>
      <c r="R47" s="22">
        <v>0</v>
      </c>
      <c r="S47" s="22">
        <v>0.2</v>
      </c>
      <c r="T47" s="22">
        <v>0</v>
      </c>
      <c r="U47" s="22">
        <v>0</v>
      </c>
      <c r="V47" s="22">
        <v>0</v>
      </c>
      <c r="W47" s="22">
        <v>0.8</v>
      </c>
      <c r="X47" s="22">
        <v>13.6</v>
      </c>
      <c r="Y47" s="22">
        <v>0</v>
      </c>
      <c r="Z47" s="22">
        <v>0</v>
      </c>
      <c r="AA47" s="22">
        <v>0.8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0.4</v>
      </c>
      <c r="AI47" s="22">
        <v>0.6</v>
      </c>
      <c r="AJ47" s="22">
        <v>0</v>
      </c>
      <c r="AK47" s="23">
        <v>376.9</v>
      </c>
      <c r="AL47" s="24">
        <f t="shared" si="0"/>
        <v>113.60000000000011</v>
      </c>
      <c r="AM47" s="23">
        <v>56.599999999999994</v>
      </c>
      <c r="AN47" s="24">
        <f t="shared" si="1"/>
        <v>490.50000000000006</v>
      </c>
      <c r="AO47" s="23">
        <v>13.6</v>
      </c>
      <c r="AP47" s="23">
        <v>4</v>
      </c>
      <c r="AQ47" s="23" t="s">
        <v>179</v>
      </c>
      <c r="AR47" s="25" t="s">
        <v>180</v>
      </c>
      <c r="AS47" s="26">
        <f t="shared" si="2"/>
        <v>22.147234590350102</v>
      </c>
      <c r="AT47" s="26">
        <f t="shared" si="2"/>
        <v>3.687817782917155</v>
      </c>
      <c r="AU47" s="26">
        <f t="shared" si="3"/>
        <v>10.658330075579387</v>
      </c>
      <c r="AV47" s="15">
        <f t="shared" si="3"/>
        <v>7.5232971495216105</v>
      </c>
      <c r="AW47" s="15">
        <f t="shared" si="4"/>
        <v>19.413912537147169</v>
      </c>
    </row>
    <row r="48" spans="2:49">
      <c r="B48" s="30">
        <v>4</v>
      </c>
      <c r="C48" s="30" t="s">
        <v>181</v>
      </c>
      <c r="D48" s="28" t="s">
        <v>182</v>
      </c>
      <c r="E48" s="22" t="s">
        <v>172</v>
      </c>
      <c r="F48" s="22">
        <v>0</v>
      </c>
      <c r="G48" s="22">
        <v>0</v>
      </c>
      <c r="H48" s="22">
        <v>9</v>
      </c>
      <c r="I48" s="22">
        <v>18</v>
      </c>
      <c r="J48" s="22">
        <v>5.2</v>
      </c>
      <c r="K48" s="22">
        <v>0</v>
      </c>
      <c r="L48" s="22">
        <v>302.2</v>
      </c>
      <c r="M48" s="22">
        <v>1.62</v>
      </c>
      <c r="N48" s="22">
        <v>0.8</v>
      </c>
      <c r="O48" s="22">
        <v>0</v>
      </c>
      <c r="P48" s="22">
        <v>0</v>
      </c>
      <c r="Q48" s="22">
        <v>0.01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18.600000000000001</v>
      </c>
      <c r="Y48" s="22">
        <v>0</v>
      </c>
      <c r="Z48" s="22">
        <v>0</v>
      </c>
      <c r="AA48" s="22">
        <v>37.200000000000003</v>
      </c>
      <c r="AB48" s="22">
        <v>0</v>
      </c>
      <c r="AC48" s="22">
        <v>0</v>
      </c>
      <c r="AD48" s="22">
        <v>0</v>
      </c>
      <c r="AE48" s="22">
        <v>0.02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3">
        <v>302.2</v>
      </c>
      <c r="AL48" s="24">
        <f t="shared" si="0"/>
        <v>71.849999999999994</v>
      </c>
      <c r="AM48" s="23">
        <v>1.62</v>
      </c>
      <c r="AN48" s="24">
        <f t="shared" si="1"/>
        <v>374.04999999999995</v>
      </c>
      <c r="AO48" s="23">
        <v>18.600000000000001</v>
      </c>
      <c r="AP48" s="23">
        <v>4</v>
      </c>
      <c r="AQ48" s="23" t="s">
        <v>181</v>
      </c>
      <c r="AR48" s="25" t="s">
        <v>182</v>
      </c>
      <c r="AS48" s="26">
        <f t="shared" si="2"/>
        <v>19.340372281835734</v>
      </c>
      <c r="AT48" s="26">
        <f t="shared" si="2"/>
        <v>4.3127717305695654</v>
      </c>
      <c r="AU48" s="26">
        <f t="shared" si="3"/>
        <v>8.4764379311123363</v>
      </c>
      <c r="AV48" s="15">
        <f t="shared" si="3"/>
        <v>1.2727922061357855</v>
      </c>
      <c r="AW48" s="15">
        <f t="shared" si="4"/>
        <v>17.383900597967074</v>
      </c>
    </row>
    <row r="49" spans="2:49">
      <c r="B49" s="28">
        <v>4</v>
      </c>
      <c r="C49" s="28" t="s">
        <v>199</v>
      </c>
      <c r="D49" s="28" t="s">
        <v>184</v>
      </c>
      <c r="E49" s="22" t="s">
        <v>172</v>
      </c>
      <c r="F49" s="22">
        <v>0</v>
      </c>
      <c r="G49" s="22">
        <v>11.040000000000001</v>
      </c>
      <c r="H49" s="22">
        <v>2.3600000000000003</v>
      </c>
      <c r="I49" s="22">
        <v>4.9399999999999995</v>
      </c>
      <c r="J49" s="22">
        <v>1.82</v>
      </c>
      <c r="K49" s="22">
        <v>0</v>
      </c>
      <c r="L49" s="22">
        <v>354.64</v>
      </c>
      <c r="M49" s="22">
        <v>0.04</v>
      </c>
      <c r="N49" s="22">
        <v>0</v>
      </c>
      <c r="O49" s="22">
        <v>0</v>
      </c>
      <c r="P49" s="22">
        <v>0.02</v>
      </c>
      <c r="Q49" s="22">
        <v>0.01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0.58000000000000007</v>
      </c>
      <c r="X49" s="22">
        <v>27.14</v>
      </c>
      <c r="Y49" s="22">
        <v>0</v>
      </c>
      <c r="Z49" s="22">
        <v>0</v>
      </c>
      <c r="AA49" s="22">
        <v>0.08</v>
      </c>
      <c r="AB49" s="22">
        <v>0</v>
      </c>
      <c r="AC49" s="22">
        <v>0</v>
      </c>
      <c r="AD49" s="22">
        <v>0</v>
      </c>
      <c r="AE49" s="22">
        <v>0.02</v>
      </c>
      <c r="AF49" s="22">
        <v>0.02</v>
      </c>
      <c r="AG49" s="22">
        <v>0</v>
      </c>
      <c r="AH49" s="22">
        <v>0</v>
      </c>
      <c r="AI49" s="22">
        <v>0</v>
      </c>
      <c r="AJ49" s="22">
        <v>0</v>
      </c>
      <c r="AK49" s="23">
        <v>354.64</v>
      </c>
      <c r="AL49" s="24">
        <f t="shared" si="0"/>
        <v>20.929999999999936</v>
      </c>
      <c r="AM49" s="23">
        <v>0.04</v>
      </c>
      <c r="AN49" s="24">
        <f t="shared" si="1"/>
        <v>375.56999999999994</v>
      </c>
      <c r="AO49" s="23">
        <v>27.14</v>
      </c>
      <c r="AP49" s="25">
        <v>4</v>
      </c>
      <c r="AQ49" s="25" t="s">
        <v>199</v>
      </c>
      <c r="AR49" s="25" t="s">
        <v>184</v>
      </c>
      <c r="AS49" s="26">
        <f t="shared" si="2"/>
        <v>19.379628479411053</v>
      </c>
      <c r="AT49" s="26">
        <f t="shared" si="2"/>
        <v>5.2096065110524421</v>
      </c>
      <c r="AU49" s="26">
        <f t="shared" si="3"/>
        <v>4.5749316934791429</v>
      </c>
      <c r="AV49" s="15">
        <f t="shared" si="3"/>
        <v>0.2</v>
      </c>
      <c r="AW49" s="15">
        <f t="shared" si="4"/>
        <v>18.831887850133349</v>
      </c>
    </row>
    <row r="50" spans="2:49">
      <c r="B50" s="28">
        <v>4</v>
      </c>
      <c r="C50" s="28" t="s">
        <v>200</v>
      </c>
      <c r="D50" s="28" t="s">
        <v>186</v>
      </c>
      <c r="E50" s="22" t="s">
        <v>172</v>
      </c>
      <c r="F50" s="22">
        <v>0</v>
      </c>
      <c r="G50" s="22">
        <v>3</v>
      </c>
      <c r="H50" s="22">
        <v>19.8</v>
      </c>
      <c r="I50" s="22">
        <v>4.5999999999999996</v>
      </c>
      <c r="J50" s="22">
        <v>1.2</v>
      </c>
      <c r="K50" s="22">
        <v>0</v>
      </c>
      <c r="L50" s="22">
        <v>322.29999999999995</v>
      </c>
      <c r="M50" s="22">
        <v>15.8</v>
      </c>
      <c r="N50" s="22">
        <v>0</v>
      </c>
      <c r="O50" s="22">
        <v>0</v>
      </c>
      <c r="P50" s="22">
        <v>0.6</v>
      </c>
      <c r="Q50" s="22">
        <v>7.8</v>
      </c>
      <c r="R50" s="22">
        <v>0</v>
      </c>
      <c r="S50" s="22">
        <v>0.4</v>
      </c>
      <c r="T50" s="22">
        <v>0</v>
      </c>
      <c r="U50" s="22">
        <v>0</v>
      </c>
      <c r="V50" s="22">
        <v>0</v>
      </c>
      <c r="W50" s="22">
        <v>0</v>
      </c>
      <c r="X50" s="22">
        <v>21.8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3">
        <v>322.29999999999995</v>
      </c>
      <c r="AL50" s="24">
        <f t="shared" si="0"/>
        <v>53.20000000000006</v>
      </c>
      <c r="AM50" s="23">
        <v>15.8</v>
      </c>
      <c r="AN50" s="24">
        <f t="shared" si="1"/>
        <v>375.5</v>
      </c>
      <c r="AO50" s="23">
        <v>21.8</v>
      </c>
      <c r="AP50" s="25">
        <v>4</v>
      </c>
      <c r="AQ50" s="25" t="s">
        <v>200</v>
      </c>
      <c r="AR50" s="25" t="s">
        <v>186</v>
      </c>
      <c r="AS50" s="26">
        <f t="shared" si="2"/>
        <v>19.3778223750761</v>
      </c>
      <c r="AT50" s="26">
        <f t="shared" si="2"/>
        <v>4.6690470119715011</v>
      </c>
      <c r="AU50" s="26">
        <f t="shared" si="3"/>
        <v>7.2938330115241916</v>
      </c>
      <c r="AV50" s="15">
        <f t="shared" si="3"/>
        <v>3.9749213828703582</v>
      </c>
      <c r="AW50" s="15">
        <f t="shared" si="4"/>
        <v>17.952715672009067</v>
      </c>
    </row>
    <row r="51" spans="2:49">
      <c r="B51" s="28">
        <v>4</v>
      </c>
      <c r="C51" s="28" t="s">
        <v>187</v>
      </c>
      <c r="D51" s="28" t="s">
        <v>188</v>
      </c>
      <c r="E51" s="22" t="s">
        <v>172</v>
      </c>
      <c r="F51" s="22">
        <v>0</v>
      </c>
      <c r="G51" s="22">
        <v>0</v>
      </c>
      <c r="H51" s="22">
        <v>0</v>
      </c>
      <c r="I51" s="22">
        <v>13.5</v>
      </c>
      <c r="J51" s="22">
        <v>0.8</v>
      </c>
      <c r="K51" s="22">
        <v>0.2</v>
      </c>
      <c r="L51" s="22">
        <v>388.62</v>
      </c>
      <c r="M51" s="22">
        <v>73.86</v>
      </c>
      <c r="N51" s="22">
        <v>0</v>
      </c>
      <c r="O51" s="22">
        <v>0</v>
      </c>
      <c r="P51" s="22">
        <v>4.9000000000000004</v>
      </c>
      <c r="Q51" s="22">
        <v>3.58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0.2</v>
      </c>
      <c r="Y51" s="22">
        <v>0</v>
      </c>
      <c r="Z51" s="22">
        <v>0</v>
      </c>
      <c r="AA51" s="22">
        <v>0.2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3">
        <v>388.62</v>
      </c>
      <c r="AL51" s="24">
        <f t="shared" si="0"/>
        <v>97.039999999999949</v>
      </c>
      <c r="AM51" s="23">
        <v>73.86</v>
      </c>
      <c r="AN51" s="24">
        <f t="shared" si="1"/>
        <v>485.65999999999997</v>
      </c>
      <c r="AO51" s="23">
        <v>0.2</v>
      </c>
      <c r="AP51" s="25">
        <v>4</v>
      </c>
      <c r="AQ51" s="25" t="s">
        <v>187</v>
      </c>
      <c r="AR51" s="25" t="s">
        <v>188</v>
      </c>
      <c r="AS51" s="26">
        <f t="shared" si="2"/>
        <v>22.037694979284925</v>
      </c>
      <c r="AT51" s="26">
        <f t="shared" si="2"/>
        <v>0.44721359549995793</v>
      </c>
      <c r="AU51" s="26">
        <f t="shared" si="3"/>
        <v>9.8508882848197992</v>
      </c>
      <c r="AV51" s="15">
        <f t="shared" si="3"/>
        <v>8.5941840799461584</v>
      </c>
      <c r="AW51" s="15">
        <f t="shared" si="4"/>
        <v>19.713447187135994</v>
      </c>
    </row>
    <row r="52" spans="2:49">
      <c r="B52" s="30">
        <v>4</v>
      </c>
      <c r="C52" s="30" t="s">
        <v>189</v>
      </c>
      <c r="D52" s="28" t="s">
        <v>190</v>
      </c>
      <c r="E52" s="22" t="s">
        <v>172</v>
      </c>
      <c r="F52" s="22">
        <v>0</v>
      </c>
      <c r="G52" s="22">
        <v>0</v>
      </c>
      <c r="H52" s="22">
        <v>16.38</v>
      </c>
      <c r="I52" s="22">
        <v>3.18</v>
      </c>
      <c r="J52" s="22">
        <v>0.02</v>
      </c>
      <c r="K52" s="22">
        <v>0</v>
      </c>
      <c r="L52" s="22">
        <v>280.52</v>
      </c>
      <c r="M52" s="22">
        <v>3.96</v>
      </c>
      <c r="N52" s="22">
        <v>0</v>
      </c>
      <c r="O52" s="22">
        <v>0.2</v>
      </c>
      <c r="P52" s="22">
        <v>0</v>
      </c>
      <c r="Q52" s="22">
        <v>3.96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14.24</v>
      </c>
      <c r="Y52" s="22">
        <v>0</v>
      </c>
      <c r="Z52" s="22">
        <v>0</v>
      </c>
      <c r="AA52" s="22">
        <v>0.02</v>
      </c>
      <c r="AB52" s="22">
        <v>0.26</v>
      </c>
      <c r="AC52" s="22">
        <v>0</v>
      </c>
      <c r="AD52" s="22">
        <v>0</v>
      </c>
      <c r="AE52" s="22">
        <v>0.1</v>
      </c>
      <c r="AF52" s="22">
        <v>0.06</v>
      </c>
      <c r="AG52" s="22">
        <v>0</v>
      </c>
      <c r="AH52" s="22">
        <v>0</v>
      </c>
      <c r="AI52" s="22">
        <v>0</v>
      </c>
      <c r="AJ52" s="22">
        <v>0</v>
      </c>
      <c r="AK52" s="23">
        <v>280.52</v>
      </c>
      <c r="AL52" s="24">
        <f t="shared" si="0"/>
        <v>28.139999999999937</v>
      </c>
      <c r="AM52" s="23">
        <v>3.96</v>
      </c>
      <c r="AN52" s="24">
        <f t="shared" si="1"/>
        <v>308.65999999999991</v>
      </c>
      <c r="AO52" s="23">
        <v>14.24</v>
      </c>
      <c r="AP52" s="23">
        <v>4</v>
      </c>
      <c r="AQ52" s="23" t="s">
        <v>189</v>
      </c>
      <c r="AR52" s="25" t="s">
        <v>190</v>
      </c>
      <c r="AS52" s="26">
        <f t="shared" si="2"/>
        <v>17.568722207377515</v>
      </c>
      <c r="AT52" s="26">
        <f t="shared" si="2"/>
        <v>3.7735924528226414</v>
      </c>
      <c r="AU52" s="26">
        <f t="shared" si="3"/>
        <v>5.3047148839499316</v>
      </c>
      <c r="AV52" s="15">
        <f t="shared" si="3"/>
        <v>1.9899748742132399</v>
      </c>
      <c r="AW52" s="15">
        <f t="shared" si="4"/>
        <v>16.748731295235469</v>
      </c>
    </row>
    <row r="53" spans="2:49">
      <c r="B53" s="30">
        <v>4</v>
      </c>
      <c r="C53" s="30" t="s">
        <v>191</v>
      </c>
      <c r="D53" s="28" t="s">
        <v>192</v>
      </c>
      <c r="E53" s="22" t="s">
        <v>172</v>
      </c>
      <c r="F53" s="22">
        <v>0</v>
      </c>
      <c r="G53" s="22">
        <v>7</v>
      </c>
      <c r="H53" s="22">
        <v>14.2</v>
      </c>
      <c r="I53" s="22">
        <v>27.2</v>
      </c>
      <c r="J53" s="22">
        <v>2.8</v>
      </c>
      <c r="K53" s="22">
        <v>0</v>
      </c>
      <c r="L53" s="22">
        <v>249</v>
      </c>
      <c r="M53" s="22">
        <v>5</v>
      </c>
      <c r="N53" s="22">
        <v>0</v>
      </c>
      <c r="O53" s="22">
        <v>0</v>
      </c>
      <c r="P53" s="22">
        <v>2.2000000000000002</v>
      </c>
      <c r="Q53" s="22">
        <v>0.4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8.8000000000000007</v>
      </c>
      <c r="Y53" s="22">
        <v>0</v>
      </c>
      <c r="Z53" s="22">
        <v>0</v>
      </c>
      <c r="AA53" s="22">
        <v>2.42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3">
        <v>249</v>
      </c>
      <c r="AL53" s="24">
        <f t="shared" si="0"/>
        <v>61.219999999999985</v>
      </c>
      <c r="AM53" s="23">
        <v>5</v>
      </c>
      <c r="AN53" s="24">
        <f t="shared" si="1"/>
        <v>310.21999999999997</v>
      </c>
      <c r="AO53" s="23">
        <v>8.8000000000000007</v>
      </c>
      <c r="AP53" s="23">
        <v>4</v>
      </c>
      <c r="AQ53" s="23" t="s">
        <v>191</v>
      </c>
      <c r="AR53" s="25" t="s">
        <v>192</v>
      </c>
      <c r="AS53" s="26">
        <f t="shared" si="2"/>
        <v>17.613063333787224</v>
      </c>
      <c r="AT53" s="26">
        <f t="shared" si="2"/>
        <v>2.9664793948382653</v>
      </c>
      <c r="AU53" s="26">
        <f t="shared" si="3"/>
        <v>7.8243210568074204</v>
      </c>
      <c r="AV53" s="15">
        <f t="shared" si="3"/>
        <v>2.2360679774997898</v>
      </c>
      <c r="AW53" s="15">
        <f t="shared" si="4"/>
        <v>15.779733838059499</v>
      </c>
    </row>
    <row r="54" spans="2:49">
      <c r="B54" s="28">
        <v>4</v>
      </c>
      <c r="C54" s="28" t="s">
        <v>193</v>
      </c>
      <c r="D54" s="28" t="s">
        <v>194</v>
      </c>
      <c r="E54" s="22" t="s">
        <v>172</v>
      </c>
      <c r="F54" s="22">
        <v>0</v>
      </c>
      <c r="G54" s="22">
        <v>0</v>
      </c>
      <c r="H54" s="22">
        <v>17</v>
      </c>
      <c r="I54" s="22">
        <v>11.8</v>
      </c>
      <c r="J54" s="22">
        <v>5.6000000000000005</v>
      </c>
      <c r="K54" s="22">
        <v>0</v>
      </c>
      <c r="L54" s="22">
        <v>281.10000000000002</v>
      </c>
      <c r="M54" s="22">
        <v>8.6</v>
      </c>
      <c r="N54" s="22">
        <v>0</v>
      </c>
      <c r="O54" s="22">
        <v>0</v>
      </c>
      <c r="P54" s="22">
        <v>0.2</v>
      </c>
      <c r="Q54" s="22">
        <v>6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0.01</v>
      </c>
      <c r="X54" s="22">
        <v>6</v>
      </c>
      <c r="Y54" s="22">
        <v>0</v>
      </c>
      <c r="Z54" s="22">
        <v>0</v>
      </c>
      <c r="AA54" s="22">
        <v>0.60000000000000009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3">
        <v>281.10000000000002</v>
      </c>
      <c r="AL54" s="24">
        <f t="shared" si="0"/>
        <v>49.81</v>
      </c>
      <c r="AM54" s="23">
        <v>8.6</v>
      </c>
      <c r="AN54" s="24">
        <f t="shared" si="1"/>
        <v>330.91</v>
      </c>
      <c r="AO54" s="23">
        <v>6</v>
      </c>
      <c r="AP54" s="25">
        <v>4</v>
      </c>
      <c r="AQ54" s="25" t="s">
        <v>193</v>
      </c>
      <c r="AR54" s="25" t="s">
        <v>194</v>
      </c>
      <c r="AS54" s="26">
        <f t="shared" si="2"/>
        <v>18.190931806809679</v>
      </c>
      <c r="AT54" s="26">
        <f t="shared" si="2"/>
        <v>2.4494897427831779</v>
      </c>
      <c r="AU54" s="26">
        <f t="shared" si="3"/>
        <v>7.0576199954375554</v>
      </c>
      <c r="AV54" s="15">
        <f t="shared" si="3"/>
        <v>2.9325756597230361</v>
      </c>
      <c r="AW54" s="15">
        <f t="shared" si="4"/>
        <v>16.766037098849569</v>
      </c>
    </row>
    <row r="55" spans="2:49">
      <c r="B55" s="28">
        <v>4</v>
      </c>
      <c r="C55" s="28" t="s">
        <v>195</v>
      </c>
      <c r="D55" s="30" t="s">
        <v>196</v>
      </c>
      <c r="E55" s="22" t="s">
        <v>172</v>
      </c>
      <c r="F55" s="22">
        <v>0</v>
      </c>
      <c r="G55" s="22">
        <v>0</v>
      </c>
      <c r="H55" s="22">
        <v>0</v>
      </c>
      <c r="I55" s="22">
        <v>10.96</v>
      </c>
      <c r="J55" s="22">
        <v>1.82</v>
      </c>
      <c r="K55" s="22">
        <v>0</v>
      </c>
      <c r="L55" s="22">
        <v>413.46000000000004</v>
      </c>
      <c r="M55" s="22">
        <v>0.6</v>
      </c>
      <c r="N55" s="22">
        <v>0</v>
      </c>
      <c r="O55" s="22">
        <v>0</v>
      </c>
      <c r="P55" s="22">
        <v>0</v>
      </c>
      <c r="Q55" s="22">
        <v>4.8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6.46</v>
      </c>
      <c r="Y55" s="22">
        <v>0</v>
      </c>
      <c r="Z55" s="22">
        <v>0</v>
      </c>
      <c r="AA55" s="22">
        <v>5.18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3">
        <v>413.46000000000004</v>
      </c>
      <c r="AL55" s="24">
        <f t="shared" si="0"/>
        <v>23.359999999999992</v>
      </c>
      <c r="AM55" s="23">
        <v>0.6</v>
      </c>
      <c r="AN55" s="24">
        <f t="shared" si="1"/>
        <v>436.82000000000005</v>
      </c>
      <c r="AO55" s="23">
        <v>6.46</v>
      </c>
      <c r="AP55" s="25">
        <v>4</v>
      </c>
      <c r="AQ55" s="25" t="s">
        <v>195</v>
      </c>
      <c r="AR55" s="23" t="s">
        <v>196</v>
      </c>
      <c r="AS55" s="26">
        <f t="shared" si="2"/>
        <v>20.900239233080566</v>
      </c>
      <c r="AT55" s="26">
        <f t="shared" si="2"/>
        <v>2.5416530054277668</v>
      </c>
      <c r="AU55" s="26">
        <f t="shared" si="3"/>
        <v>4.8332183894378282</v>
      </c>
      <c r="AV55" s="15">
        <f t="shared" si="3"/>
        <v>0.7745966692414834</v>
      </c>
      <c r="AW55" s="15">
        <f t="shared" si="4"/>
        <v>20.333715843396654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72"/>
  <sheetViews>
    <sheetView topLeftCell="AS58" workbookViewId="0">
      <selection activeCell="BB8" sqref="A8:BB72"/>
    </sheetView>
  </sheetViews>
  <sheetFormatPr baseColWidth="10" defaultRowHeight="15" x14ac:dyDescent="0"/>
  <cols>
    <col min="5" max="5" width="10.83203125" customWidth="1"/>
    <col min="7" max="43" width="10.83203125" customWidth="1"/>
  </cols>
  <sheetData>
    <row r="2" spans="1:55">
      <c r="R2">
        <v>2011</v>
      </c>
    </row>
    <row r="4" spans="1:55"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55"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55"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55">
      <c r="A7" s="3"/>
      <c r="B7" s="1"/>
      <c r="C7" s="1"/>
      <c r="D7" s="1"/>
      <c r="E7" s="1"/>
      <c r="F7" s="1"/>
      <c r="G7" s="4" t="s"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5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18</v>
      </c>
      <c r="S8" s="5" t="s">
        <v>19</v>
      </c>
      <c r="T8" s="5" t="s">
        <v>20</v>
      </c>
      <c r="U8" s="5" t="s">
        <v>21</v>
      </c>
      <c r="V8" s="5" t="s">
        <v>22</v>
      </c>
      <c r="W8" s="5" t="s">
        <v>23</v>
      </c>
      <c r="X8" s="5" t="s">
        <v>24</v>
      </c>
      <c r="Y8" s="5" t="s">
        <v>25</v>
      </c>
      <c r="Z8" s="5" t="s">
        <v>26</v>
      </c>
      <c r="AA8" s="5" t="s">
        <v>27</v>
      </c>
      <c r="AB8" s="5" t="s">
        <v>28</v>
      </c>
      <c r="AC8" s="5" t="s">
        <v>29</v>
      </c>
      <c r="AD8" s="5" t="s">
        <v>30</v>
      </c>
      <c r="AE8" s="5" t="s">
        <v>31</v>
      </c>
      <c r="AF8" s="5" t="s">
        <v>32</v>
      </c>
      <c r="AG8" s="5" t="s">
        <v>33</v>
      </c>
      <c r="AH8" s="5" t="s">
        <v>34</v>
      </c>
      <c r="AI8" s="5" t="s">
        <v>35</v>
      </c>
      <c r="AJ8" s="5" t="s">
        <v>36</v>
      </c>
      <c r="AK8" s="5" t="s">
        <v>37</v>
      </c>
      <c r="AL8" s="5" t="s">
        <v>38</v>
      </c>
      <c r="AM8" s="5" t="s">
        <v>39</v>
      </c>
      <c r="AN8" s="5" t="s">
        <v>40</v>
      </c>
      <c r="AO8" s="5" t="s">
        <v>41</v>
      </c>
      <c r="AP8" s="5" t="s">
        <v>42</v>
      </c>
      <c r="AQ8" s="5" t="s">
        <v>43</v>
      </c>
      <c r="AR8" t="s">
        <v>205</v>
      </c>
      <c r="AS8" t="s">
        <v>206</v>
      </c>
      <c r="AT8" t="s">
        <v>207</v>
      </c>
      <c r="AU8" t="s">
        <v>208</v>
      </c>
      <c r="AV8" t="s">
        <v>210</v>
      </c>
      <c r="AW8" t="s">
        <v>211</v>
      </c>
      <c r="AX8" t="s">
        <v>212</v>
      </c>
      <c r="AY8" t="s">
        <v>213</v>
      </c>
      <c r="AZ8" t="s">
        <v>214</v>
      </c>
      <c r="BA8" t="s">
        <v>215</v>
      </c>
      <c r="BB8" t="s">
        <v>216</v>
      </c>
      <c r="BC8" t="s">
        <v>203</v>
      </c>
    </row>
    <row r="9" spans="1:55">
      <c r="A9" s="7" t="s">
        <v>44</v>
      </c>
      <c r="B9" s="8">
        <v>1</v>
      </c>
      <c r="C9" s="8" t="s">
        <v>45</v>
      </c>
      <c r="D9" s="8" t="s">
        <v>46</v>
      </c>
      <c r="E9" s="8" t="s">
        <v>47</v>
      </c>
      <c r="F9" s="8" t="s">
        <v>48</v>
      </c>
      <c r="G9" s="9">
        <v>0.36</v>
      </c>
      <c r="H9" s="9">
        <v>225</v>
      </c>
      <c r="I9" s="9">
        <v>20.399999999999999</v>
      </c>
      <c r="J9" s="9">
        <v>25.8</v>
      </c>
      <c r="K9" s="9">
        <v>4.46</v>
      </c>
      <c r="L9" s="9">
        <v>76.760000000000005</v>
      </c>
      <c r="M9" s="9">
        <v>0</v>
      </c>
      <c r="N9" s="9">
        <v>9.1999999999999993</v>
      </c>
      <c r="O9" s="9">
        <v>0.42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0.2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>
        <v>2.4</v>
      </c>
      <c r="AS9">
        <v>6</v>
      </c>
      <c r="AT9">
        <v>5.82</v>
      </c>
      <c r="AU9">
        <v>110.6</v>
      </c>
      <c r="AV9">
        <v>952.5</v>
      </c>
      <c r="AW9">
        <v>15.5</v>
      </c>
      <c r="AX9">
        <v>57.2</v>
      </c>
      <c r="AY9">
        <v>84.3</v>
      </c>
      <c r="AZ9">
        <v>10.199999999999999</v>
      </c>
      <c r="BA9">
        <v>3.2</v>
      </c>
      <c r="BB9">
        <v>1.1000000000000001</v>
      </c>
      <c r="BC9" t="s">
        <v>252</v>
      </c>
    </row>
    <row r="10" spans="1:55">
      <c r="A10" s="7" t="s">
        <v>49</v>
      </c>
      <c r="B10" s="8" t="s">
        <v>50</v>
      </c>
      <c r="C10" s="8" t="s">
        <v>45</v>
      </c>
      <c r="D10" s="8" t="s">
        <v>51</v>
      </c>
      <c r="E10" s="8" t="s">
        <v>47</v>
      </c>
      <c r="F10" s="8" t="s">
        <v>52</v>
      </c>
      <c r="G10" s="9">
        <v>0.44</v>
      </c>
      <c r="H10" s="9">
        <v>439.6</v>
      </c>
      <c r="I10" s="9">
        <v>15.280000000000001</v>
      </c>
      <c r="J10" s="9">
        <v>0.24</v>
      </c>
      <c r="K10" s="9">
        <v>0</v>
      </c>
      <c r="L10" s="9">
        <v>12.36</v>
      </c>
      <c r="M10" s="9">
        <v>0</v>
      </c>
      <c r="N10" s="9">
        <v>3.4</v>
      </c>
      <c r="O10" s="9">
        <v>0</v>
      </c>
      <c r="P10" s="9">
        <v>0</v>
      </c>
      <c r="Q10" s="9">
        <v>0</v>
      </c>
      <c r="R10" s="9">
        <v>0</v>
      </c>
      <c r="S10" s="9">
        <v>3.4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0.04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>
        <v>2.2400000000000002</v>
      </c>
      <c r="AS10">
        <v>6.04</v>
      </c>
      <c r="AT10">
        <v>5.96</v>
      </c>
      <c r="AU10">
        <v>118</v>
      </c>
      <c r="AV10">
        <v>936.9</v>
      </c>
      <c r="AW10">
        <v>19.8</v>
      </c>
      <c r="AX10">
        <v>70.900000000000006</v>
      </c>
      <c r="AY10">
        <v>93.4</v>
      </c>
      <c r="AZ10">
        <v>11.2</v>
      </c>
      <c r="BA10">
        <v>3.3</v>
      </c>
      <c r="BB10">
        <v>1</v>
      </c>
      <c r="BC10" t="s">
        <v>218</v>
      </c>
    </row>
    <row r="11" spans="1:55">
      <c r="A11" s="10" t="s">
        <v>53</v>
      </c>
      <c r="B11" s="11" t="s">
        <v>54</v>
      </c>
      <c r="C11" s="11" t="s">
        <v>45</v>
      </c>
      <c r="D11" s="11" t="s">
        <v>55</v>
      </c>
      <c r="E11" s="8" t="s">
        <v>47</v>
      </c>
      <c r="F11" s="11" t="s">
        <v>56</v>
      </c>
      <c r="G11" s="9">
        <v>0.44</v>
      </c>
      <c r="H11" s="9">
        <v>168.4</v>
      </c>
      <c r="I11" s="9">
        <v>8.84</v>
      </c>
      <c r="J11" s="9">
        <v>48.4</v>
      </c>
      <c r="K11" s="9">
        <v>3.76</v>
      </c>
      <c r="L11" s="9">
        <v>19.399999999999999</v>
      </c>
      <c r="M11" s="9">
        <v>0.94</v>
      </c>
      <c r="N11" s="9">
        <v>1.4</v>
      </c>
      <c r="O11" s="9">
        <v>0</v>
      </c>
      <c r="P11" s="9">
        <v>0</v>
      </c>
      <c r="Q11" s="9">
        <v>8.6</v>
      </c>
      <c r="R11" s="9">
        <v>0</v>
      </c>
      <c r="S11" s="9">
        <v>0.58000000000000007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0.04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>
        <v>2.76</v>
      </c>
      <c r="AS11">
        <v>5.91</v>
      </c>
      <c r="AT11">
        <v>5.76</v>
      </c>
      <c r="AU11">
        <v>219.2</v>
      </c>
      <c r="AV11">
        <v>922.8</v>
      </c>
      <c r="AW11">
        <v>18.2</v>
      </c>
      <c r="AX11">
        <v>53.3</v>
      </c>
      <c r="AY11">
        <v>137.80000000000001</v>
      </c>
      <c r="AZ11">
        <v>15.4</v>
      </c>
      <c r="BA11">
        <v>3.4</v>
      </c>
      <c r="BB11">
        <v>0.9</v>
      </c>
      <c r="BC11" t="s">
        <v>249</v>
      </c>
    </row>
    <row r="12" spans="1:55">
      <c r="A12" s="12" t="s">
        <v>57</v>
      </c>
      <c r="B12" s="11" t="s">
        <v>54</v>
      </c>
      <c r="C12" s="11" t="s">
        <v>45</v>
      </c>
      <c r="D12" s="11" t="s">
        <v>58</v>
      </c>
      <c r="E12" s="8" t="s">
        <v>47</v>
      </c>
      <c r="F12" s="11" t="s">
        <v>59</v>
      </c>
      <c r="G12" s="9">
        <v>0.5</v>
      </c>
      <c r="H12" s="9">
        <v>184</v>
      </c>
      <c r="I12" s="9">
        <v>11.579999999999998</v>
      </c>
      <c r="J12" s="9">
        <v>8.8000000000000007</v>
      </c>
      <c r="K12" s="9">
        <v>2.5999999999999996</v>
      </c>
      <c r="L12" s="9">
        <v>39.200000000000003</v>
      </c>
      <c r="M12" s="9">
        <v>0</v>
      </c>
      <c r="N12" s="9">
        <v>0.8</v>
      </c>
      <c r="O12" s="9">
        <v>0</v>
      </c>
      <c r="P12" s="9">
        <v>0</v>
      </c>
      <c r="Q12" s="9">
        <v>1.04</v>
      </c>
      <c r="R12" s="9">
        <v>0</v>
      </c>
      <c r="S12" s="9">
        <v>0</v>
      </c>
      <c r="T12" s="9">
        <v>0.54</v>
      </c>
      <c r="U12" s="9">
        <v>0</v>
      </c>
      <c r="V12" s="9">
        <v>0</v>
      </c>
      <c r="W12" s="9">
        <v>0.88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>
        <v>2.3199999999999998</v>
      </c>
      <c r="AS12">
        <v>6.02</v>
      </c>
      <c r="AT12">
        <v>5.94</v>
      </c>
      <c r="AU12">
        <v>144.4</v>
      </c>
      <c r="AV12">
        <v>1231.3</v>
      </c>
      <c r="AW12">
        <v>8.5</v>
      </c>
      <c r="AX12">
        <v>77.900000000000006</v>
      </c>
      <c r="AY12">
        <v>149.9</v>
      </c>
      <c r="AZ12">
        <v>26.7</v>
      </c>
      <c r="BA12">
        <v>3.5</v>
      </c>
      <c r="BB12">
        <v>0.9</v>
      </c>
      <c r="BC12" t="s">
        <v>251</v>
      </c>
    </row>
    <row r="13" spans="1:55">
      <c r="A13" s="10" t="s">
        <v>60</v>
      </c>
      <c r="B13" s="11" t="s">
        <v>61</v>
      </c>
      <c r="C13" s="11" t="s">
        <v>45</v>
      </c>
      <c r="D13" s="11" t="s">
        <v>62</v>
      </c>
      <c r="E13" s="8" t="s">
        <v>47</v>
      </c>
      <c r="F13" s="11" t="s">
        <v>63</v>
      </c>
      <c r="G13" s="9">
        <v>0.64</v>
      </c>
      <c r="H13" s="9">
        <v>308.60000000000002</v>
      </c>
      <c r="I13" s="9">
        <v>0.26</v>
      </c>
      <c r="J13" s="9">
        <v>4.08</v>
      </c>
      <c r="K13" s="9">
        <v>2.2000000000000002</v>
      </c>
      <c r="L13" s="9">
        <v>18</v>
      </c>
      <c r="M13" s="9">
        <v>0.48000000000000004</v>
      </c>
      <c r="N13" s="9">
        <v>0.78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2.16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>
        <v>1.96</v>
      </c>
      <c r="AS13">
        <v>6.11</v>
      </c>
      <c r="AT13">
        <v>6.07</v>
      </c>
      <c r="AU13">
        <v>73.3</v>
      </c>
      <c r="AV13">
        <v>1524.4</v>
      </c>
      <c r="AW13">
        <v>8.9</v>
      </c>
      <c r="AX13">
        <v>62.6</v>
      </c>
      <c r="AY13">
        <v>91.3</v>
      </c>
      <c r="AZ13">
        <v>13.9</v>
      </c>
      <c r="BA13">
        <v>3.3</v>
      </c>
      <c r="BB13">
        <v>1.4</v>
      </c>
      <c r="BC13" t="s">
        <v>236</v>
      </c>
    </row>
    <row r="14" spans="1:55">
      <c r="A14" s="7" t="s">
        <v>64</v>
      </c>
      <c r="B14" s="8">
        <v>1</v>
      </c>
      <c r="C14" s="8" t="s">
        <v>45</v>
      </c>
      <c r="D14" s="8" t="s">
        <v>55</v>
      </c>
      <c r="E14" s="8" t="s">
        <v>47</v>
      </c>
      <c r="F14" s="8" t="s">
        <v>56</v>
      </c>
      <c r="G14" s="9">
        <v>1.48</v>
      </c>
      <c r="H14" s="9">
        <v>191.8</v>
      </c>
      <c r="I14" s="9">
        <v>3</v>
      </c>
      <c r="J14" s="9">
        <v>27.2</v>
      </c>
      <c r="K14" s="9">
        <v>2.2000000000000002</v>
      </c>
      <c r="L14" s="9">
        <v>0.12</v>
      </c>
      <c r="M14" s="9">
        <v>0</v>
      </c>
      <c r="N14" s="9">
        <v>0.06</v>
      </c>
      <c r="O14" s="9">
        <v>25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0.04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0.6</v>
      </c>
      <c r="AP14" s="9">
        <v>2.08</v>
      </c>
      <c r="AQ14" s="9">
        <v>0</v>
      </c>
      <c r="AR14">
        <v>2.68</v>
      </c>
      <c r="AS14">
        <v>5.93</v>
      </c>
      <c r="AT14">
        <v>5.73</v>
      </c>
      <c r="AU14">
        <v>114.7</v>
      </c>
      <c r="AV14">
        <v>915.2</v>
      </c>
      <c r="AW14">
        <v>44.9</v>
      </c>
      <c r="AX14">
        <v>41.4</v>
      </c>
      <c r="AY14">
        <v>82.5</v>
      </c>
      <c r="AZ14">
        <v>8.9</v>
      </c>
      <c r="BA14">
        <v>4</v>
      </c>
      <c r="BB14">
        <v>1.2</v>
      </c>
      <c r="BC14" t="s">
        <v>256</v>
      </c>
    </row>
    <row r="15" spans="1:55">
      <c r="A15" s="10" t="s">
        <v>65</v>
      </c>
      <c r="B15" s="11" t="s">
        <v>54</v>
      </c>
      <c r="C15" s="11" t="s">
        <v>45</v>
      </c>
      <c r="D15" s="11" t="s">
        <v>66</v>
      </c>
      <c r="E15" s="8" t="s">
        <v>47</v>
      </c>
      <c r="F15" s="11" t="s">
        <v>67</v>
      </c>
      <c r="G15" s="9">
        <v>2.82</v>
      </c>
      <c r="H15" s="9">
        <v>290.39999999999998</v>
      </c>
      <c r="I15" s="9">
        <v>39</v>
      </c>
      <c r="J15" s="9">
        <v>15.399999999999999</v>
      </c>
      <c r="K15" s="9">
        <v>5.12</v>
      </c>
      <c r="L15" s="9">
        <v>2.8</v>
      </c>
      <c r="M15" s="9">
        <v>2.66</v>
      </c>
      <c r="N15" s="9">
        <v>4.78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1.6400000000000001</v>
      </c>
      <c r="Z15" s="9">
        <v>2.06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>
        <v>2.04</v>
      </c>
      <c r="AS15">
        <v>6.09</v>
      </c>
      <c r="AT15">
        <v>5.93</v>
      </c>
      <c r="AU15">
        <v>111.4</v>
      </c>
      <c r="AV15">
        <v>1266.7</v>
      </c>
      <c r="AW15">
        <v>8.3000000000000007</v>
      </c>
      <c r="AX15">
        <v>68.5</v>
      </c>
      <c r="AY15">
        <v>80.3</v>
      </c>
      <c r="AZ15">
        <v>16.600000000000001</v>
      </c>
      <c r="BA15">
        <v>4.8</v>
      </c>
      <c r="BB15">
        <v>1</v>
      </c>
      <c r="BC15" t="s">
        <v>247</v>
      </c>
    </row>
    <row r="16" spans="1:55">
      <c r="A16" s="10" t="s">
        <v>68</v>
      </c>
      <c r="B16" s="11" t="s">
        <v>61</v>
      </c>
      <c r="C16" s="11" t="s">
        <v>45</v>
      </c>
      <c r="D16" s="11" t="s">
        <v>58</v>
      </c>
      <c r="E16" s="8" t="s">
        <v>47</v>
      </c>
      <c r="F16" s="11" t="s">
        <v>59</v>
      </c>
      <c r="G16" s="9">
        <v>3.4</v>
      </c>
      <c r="H16" s="9">
        <v>263.39999999999998</v>
      </c>
      <c r="I16" s="9">
        <v>5.0999999999999996</v>
      </c>
      <c r="J16" s="9">
        <v>7.78</v>
      </c>
      <c r="K16" s="9">
        <v>5.58</v>
      </c>
      <c r="L16" s="9">
        <v>48.92</v>
      </c>
      <c r="M16" s="9">
        <v>10.98</v>
      </c>
      <c r="N16" s="9">
        <v>0</v>
      </c>
      <c r="O16" s="9">
        <v>39.200000000000003</v>
      </c>
      <c r="P16" s="9">
        <v>0</v>
      </c>
      <c r="Q16" s="9">
        <v>0.48</v>
      </c>
      <c r="R16" s="9">
        <v>0</v>
      </c>
      <c r="S16" s="9">
        <v>9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>
        <v>2.36</v>
      </c>
      <c r="AS16">
        <v>6.01</v>
      </c>
      <c r="AT16">
        <v>5.79</v>
      </c>
      <c r="AU16">
        <v>109.7</v>
      </c>
      <c r="AV16">
        <v>1235.9000000000001</v>
      </c>
      <c r="AW16">
        <v>4.9000000000000004</v>
      </c>
      <c r="AX16">
        <v>55.8</v>
      </c>
      <c r="AY16">
        <v>76.099999999999994</v>
      </c>
      <c r="AZ16">
        <v>13.5</v>
      </c>
      <c r="BA16">
        <v>2.9</v>
      </c>
      <c r="BB16">
        <v>1.5</v>
      </c>
      <c r="BC16" t="s">
        <v>235</v>
      </c>
    </row>
    <row r="17" spans="1:55">
      <c r="A17" s="10" t="s">
        <v>69</v>
      </c>
      <c r="B17" s="11" t="s">
        <v>61</v>
      </c>
      <c r="C17" s="11" t="s">
        <v>45</v>
      </c>
      <c r="D17" s="11" t="s">
        <v>51</v>
      </c>
      <c r="E17" s="8" t="s">
        <v>47</v>
      </c>
      <c r="F17" s="11" t="s">
        <v>52</v>
      </c>
      <c r="G17" s="9">
        <v>3.62</v>
      </c>
      <c r="H17" s="9">
        <v>283</v>
      </c>
      <c r="I17" s="9">
        <v>4.54</v>
      </c>
      <c r="J17" s="9">
        <v>80.800000000000011</v>
      </c>
      <c r="K17" s="9">
        <v>5.4</v>
      </c>
      <c r="L17" s="9">
        <v>3.74</v>
      </c>
      <c r="M17" s="9">
        <v>0.9</v>
      </c>
      <c r="N17" s="9">
        <v>0.46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>
        <v>2.16</v>
      </c>
      <c r="AS17">
        <v>6.06</v>
      </c>
      <c r="AT17">
        <v>5.97</v>
      </c>
      <c r="AU17">
        <v>144.4</v>
      </c>
      <c r="AV17">
        <v>948.4</v>
      </c>
      <c r="AW17">
        <v>16.899999999999999</v>
      </c>
      <c r="AX17">
        <v>41.6</v>
      </c>
      <c r="AY17">
        <v>83.1</v>
      </c>
      <c r="AZ17">
        <v>10.4</v>
      </c>
      <c r="BA17">
        <v>2.8</v>
      </c>
      <c r="BB17">
        <v>0.8</v>
      </c>
      <c r="BC17" t="s">
        <v>234</v>
      </c>
    </row>
    <row r="18" spans="1:55">
      <c r="A18" s="7" t="s">
        <v>70</v>
      </c>
      <c r="B18" s="8">
        <v>1</v>
      </c>
      <c r="C18" s="8" t="s">
        <v>45</v>
      </c>
      <c r="D18" s="8" t="s">
        <v>51</v>
      </c>
      <c r="E18" s="8" t="s">
        <v>47</v>
      </c>
      <c r="F18" s="8" t="s">
        <v>52</v>
      </c>
      <c r="G18" s="9">
        <v>3.9000000000000004</v>
      </c>
      <c r="H18" s="9">
        <v>381.8</v>
      </c>
      <c r="I18" s="9">
        <v>2.66</v>
      </c>
      <c r="J18" s="9">
        <v>6.8</v>
      </c>
      <c r="K18" s="9">
        <v>4.4000000000000004</v>
      </c>
      <c r="L18" s="9">
        <v>0.54</v>
      </c>
      <c r="M18" s="9">
        <v>0.12</v>
      </c>
      <c r="N18" s="9">
        <v>5.86</v>
      </c>
      <c r="O18" s="9">
        <v>0.4</v>
      </c>
      <c r="P18" s="9">
        <v>0</v>
      </c>
      <c r="Q18" s="9">
        <v>0</v>
      </c>
      <c r="R18" s="9">
        <v>0</v>
      </c>
      <c r="S18" s="9">
        <v>1.4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>
        <v>2.12</v>
      </c>
      <c r="AS18">
        <v>6.07</v>
      </c>
      <c r="AT18">
        <v>6.08</v>
      </c>
      <c r="AU18">
        <v>76.099999999999994</v>
      </c>
      <c r="AV18">
        <v>1128</v>
      </c>
      <c r="AW18">
        <v>11.7</v>
      </c>
      <c r="AX18">
        <v>51.8</v>
      </c>
      <c r="AY18">
        <v>108.4</v>
      </c>
      <c r="AZ18">
        <v>9.6</v>
      </c>
      <c r="BA18">
        <v>2.5</v>
      </c>
      <c r="BB18">
        <v>1.3</v>
      </c>
      <c r="BC18" t="s">
        <v>257</v>
      </c>
    </row>
    <row r="19" spans="1:55">
      <c r="A19" s="10" t="s">
        <v>71</v>
      </c>
      <c r="B19" s="11" t="s">
        <v>61</v>
      </c>
      <c r="C19" s="11" t="s">
        <v>45</v>
      </c>
      <c r="D19" s="11" t="s">
        <v>46</v>
      </c>
      <c r="E19" s="8" t="s">
        <v>47</v>
      </c>
      <c r="F19" s="11" t="s">
        <v>48</v>
      </c>
      <c r="G19" s="9">
        <v>5.6000000000000005</v>
      </c>
      <c r="H19" s="9">
        <v>298.60000000000002</v>
      </c>
      <c r="I19" s="9">
        <v>59</v>
      </c>
      <c r="J19" s="9">
        <v>7.98</v>
      </c>
      <c r="K19" s="9">
        <v>0.88</v>
      </c>
      <c r="L19" s="9">
        <v>34</v>
      </c>
      <c r="M19" s="9">
        <v>2.96</v>
      </c>
      <c r="N19" s="9">
        <v>7.2</v>
      </c>
      <c r="O19" s="9">
        <v>0</v>
      </c>
      <c r="P19" s="9">
        <v>0</v>
      </c>
      <c r="Q19" s="9">
        <v>0.68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0.02</v>
      </c>
      <c r="X19" s="9">
        <v>0</v>
      </c>
      <c r="Y19" s="9">
        <v>0.6</v>
      </c>
      <c r="Z19" s="9">
        <v>0.64</v>
      </c>
      <c r="AA19" s="9">
        <v>0</v>
      </c>
      <c r="AB19" s="9">
        <v>0</v>
      </c>
      <c r="AC19" s="9">
        <v>0</v>
      </c>
      <c r="AD19" s="9">
        <v>0</v>
      </c>
      <c r="AE19" s="9">
        <v>0.12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>
        <v>2.16</v>
      </c>
      <c r="AS19">
        <v>6.06</v>
      </c>
      <c r="AT19">
        <v>5.86</v>
      </c>
      <c r="AU19">
        <v>105.4</v>
      </c>
      <c r="AV19">
        <v>1018</v>
      </c>
      <c r="AW19">
        <v>20.5</v>
      </c>
      <c r="AX19">
        <v>49.9</v>
      </c>
      <c r="AY19">
        <v>76.7</v>
      </c>
      <c r="AZ19">
        <v>11.3</v>
      </c>
      <c r="BA19">
        <v>2.5</v>
      </c>
      <c r="BB19">
        <v>0.9</v>
      </c>
      <c r="BC19" t="s">
        <v>229</v>
      </c>
    </row>
    <row r="20" spans="1:55">
      <c r="A20" s="7" t="s">
        <v>72</v>
      </c>
      <c r="B20" s="8" t="s">
        <v>50</v>
      </c>
      <c r="C20" s="8" t="s">
        <v>45</v>
      </c>
      <c r="D20" s="8" t="s">
        <v>73</v>
      </c>
      <c r="E20" s="8" t="s">
        <v>47</v>
      </c>
      <c r="F20" s="8" t="s">
        <v>74</v>
      </c>
      <c r="G20" s="9">
        <v>6.1</v>
      </c>
      <c r="H20" s="9">
        <v>408.4</v>
      </c>
      <c r="I20" s="9">
        <v>78.8</v>
      </c>
      <c r="J20" s="9">
        <v>7.2</v>
      </c>
      <c r="K20" s="9">
        <v>2.1399999999999997</v>
      </c>
      <c r="L20" s="9">
        <v>9.16</v>
      </c>
      <c r="M20" s="9">
        <v>1.74</v>
      </c>
      <c r="N20" s="9">
        <v>2.12</v>
      </c>
      <c r="O20" s="9">
        <v>0</v>
      </c>
      <c r="P20" s="9">
        <v>0</v>
      </c>
      <c r="Q20" s="9">
        <v>1.42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>
        <v>2.3199999999999998</v>
      </c>
      <c r="AS20">
        <v>6.02</v>
      </c>
      <c r="AT20">
        <v>5.93</v>
      </c>
      <c r="AU20">
        <v>88.7</v>
      </c>
      <c r="AV20">
        <v>1200.7</v>
      </c>
      <c r="AW20">
        <v>11.5</v>
      </c>
      <c r="AX20">
        <v>76.099999999999994</v>
      </c>
      <c r="AY20">
        <v>100.5</v>
      </c>
      <c r="AZ20">
        <v>12.7</v>
      </c>
      <c r="BA20">
        <v>3.8</v>
      </c>
      <c r="BB20">
        <v>1.1000000000000001</v>
      </c>
      <c r="BC20" t="s">
        <v>273</v>
      </c>
    </row>
    <row r="21" spans="1:55">
      <c r="A21" s="7" t="s">
        <v>75</v>
      </c>
      <c r="B21" s="8">
        <v>1</v>
      </c>
      <c r="C21" s="8" t="s">
        <v>45</v>
      </c>
      <c r="D21" s="8" t="s">
        <v>58</v>
      </c>
      <c r="E21" s="8" t="s">
        <v>47</v>
      </c>
      <c r="F21" s="8" t="s">
        <v>59</v>
      </c>
      <c r="G21" s="9">
        <v>6.4</v>
      </c>
      <c r="H21" s="9">
        <v>492.4</v>
      </c>
      <c r="I21" s="9">
        <v>20.880000000000003</v>
      </c>
      <c r="J21" s="9">
        <v>3.7</v>
      </c>
      <c r="K21" s="9">
        <v>1.3</v>
      </c>
      <c r="L21" s="9">
        <v>5.6000000000000005</v>
      </c>
      <c r="M21" s="9">
        <v>0</v>
      </c>
      <c r="N21" s="9">
        <v>7.3599999999999994</v>
      </c>
      <c r="O21" s="9">
        <v>0</v>
      </c>
      <c r="P21" s="9">
        <v>0</v>
      </c>
      <c r="Q21" s="9">
        <v>0.74</v>
      </c>
      <c r="R21" s="9">
        <v>0</v>
      </c>
      <c r="S21" s="9">
        <v>0.32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>
        <v>2.2400000000000002</v>
      </c>
      <c r="AS21">
        <v>6.04</v>
      </c>
      <c r="AT21">
        <v>5.97</v>
      </c>
      <c r="AU21">
        <v>69.599999999999994</v>
      </c>
      <c r="AV21">
        <v>1373.3</v>
      </c>
      <c r="AW21">
        <v>12.2</v>
      </c>
      <c r="AX21">
        <v>80.900000000000006</v>
      </c>
      <c r="AY21">
        <v>130.9</v>
      </c>
      <c r="AZ21">
        <v>11.1</v>
      </c>
      <c r="BA21">
        <v>3</v>
      </c>
      <c r="BB21">
        <v>1.2</v>
      </c>
      <c r="BC21" t="s">
        <v>258</v>
      </c>
    </row>
    <row r="22" spans="1:55">
      <c r="A22" s="10" t="s">
        <v>76</v>
      </c>
      <c r="B22" s="11" t="s">
        <v>54</v>
      </c>
      <c r="C22" s="11" t="s">
        <v>45</v>
      </c>
      <c r="D22" s="11" t="s">
        <v>46</v>
      </c>
      <c r="E22" s="8" t="s">
        <v>47</v>
      </c>
      <c r="F22" s="11" t="s">
        <v>48</v>
      </c>
      <c r="G22" s="9">
        <v>7.46</v>
      </c>
      <c r="H22" s="9">
        <v>301.79999999999995</v>
      </c>
      <c r="I22" s="9">
        <v>7.64</v>
      </c>
      <c r="J22" s="9">
        <v>24.4</v>
      </c>
      <c r="K22" s="9">
        <v>12.14</v>
      </c>
      <c r="L22" s="9">
        <v>15.8</v>
      </c>
      <c r="M22" s="9">
        <v>0.2</v>
      </c>
      <c r="N22" s="9">
        <v>3.16</v>
      </c>
      <c r="O22" s="9">
        <v>0</v>
      </c>
      <c r="P22" s="9">
        <v>0</v>
      </c>
      <c r="Q22" s="9">
        <v>0.14000000000000001</v>
      </c>
      <c r="R22" s="9">
        <v>0</v>
      </c>
      <c r="S22" s="9">
        <v>1.4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>
        <v>2.3199999999999998</v>
      </c>
      <c r="AS22">
        <v>6.02</v>
      </c>
      <c r="AT22">
        <v>5.8</v>
      </c>
      <c r="AU22">
        <v>104.2</v>
      </c>
      <c r="AV22">
        <v>914.7</v>
      </c>
      <c r="AW22">
        <v>18.899999999999999</v>
      </c>
      <c r="AX22">
        <v>60.7</v>
      </c>
      <c r="AY22">
        <v>104</v>
      </c>
      <c r="AZ22">
        <v>10</v>
      </c>
      <c r="BA22">
        <v>2.8</v>
      </c>
      <c r="BB22">
        <v>1.2</v>
      </c>
      <c r="BC22" t="s">
        <v>245</v>
      </c>
    </row>
    <row r="23" spans="1:55">
      <c r="A23" s="7" t="s">
        <v>77</v>
      </c>
      <c r="B23" s="11" t="s">
        <v>54</v>
      </c>
      <c r="C23" s="11" t="s">
        <v>45</v>
      </c>
      <c r="D23" s="11" t="s">
        <v>51</v>
      </c>
      <c r="E23" s="8" t="s">
        <v>47</v>
      </c>
      <c r="F23" s="11" t="s">
        <v>52</v>
      </c>
      <c r="G23" s="9">
        <v>7.5600000000000005</v>
      </c>
      <c r="H23" s="9">
        <v>243.79999999999998</v>
      </c>
      <c r="I23" s="9">
        <v>9.8000000000000007</v>
      </c>
      <c r="J23" s="9">
        <v>50.599999999999994</v>
      </c>
      <c r="K23" s="9">
        <v>4.9399999999999995</v>
      </c>
      <c r="L23" s="9">
        <v>0.62</v>
      </c>
      <c r="M23" s="9">
        <v>0.2</v>
      </c>
      <c r="N23" s="9">
        <v>1.4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5.2</v>
      </c>
      <c r="W23" s="9">
        <v>0</v>
      </c>
      <c r="X23" s="9">
        <v>0</v>
      </c>
      <c r="Y23" s="9">
        <v>1.2</v>
      </c>
      <c r="Z23" s="9">
        <v>0</v>
      </c>
      <c r="AA23" s="9">
        <v>0.08</v>
      </c>
      <c r="AB23" s="9">
        <v>0</v>
      </c>
      <c r="AC23" s="9">
        <v>0</v>
      </c>
      <c r="AD23" s="9">
        <v>0.2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0.54</v>
      </c>
      <c r="AN23" s="9">
        <v>0</v>
      </c>
      <c r="AO23" s="9">
        <v>0</v>
      </c>
      <c r="AP23" s="9">
        <v>0</v>
      </c>
      <c r="AQ23" s="9">
        <v>0</v>
      </c>
      <c r="AR23">
        <v>1.8</v>
      </c>
      <c r="AS23">
        <v>6.15</v>
      </c>
      <c r="AT23">
        <v>5.93</v>
      </c>
      <c r="AU23">
        <v>102.1</v>
      </c>
      <c r="AV23">
        <v>650.1</v>
      </c>
      <c r="AW23">
        <v>7.1</v>
      </c>
      <c r="AX23">
        <v>44.7</v>
      </c>
      <c r="AY23">
        <v>55.1</v>
      </c>
      <c r="AZ23">
        <v>8.8000000000000007</v>
      </c>
      <c r="BA23">
        <v>3.1</v>
      </c>
      <c r="BB23">
        <v>2</v>
      </c>
      <c r="BC23" t="s">
        <v>250</v>
      </c>
    </row>
    <row r="24" spans="1:55">
      <c r="A24" s="7" t="s">
        <v>78</v>
      </c>
      <c r="B24" s="8" t="s">
        <v>50</v>
      </c>
      <c r="C24" s="8" t="s">
        <v>45</v>
      </c>
      <c r="D24" s="8" t="s">
        <v>55</v>
      </c>
      <c r="E24" s="8" t="s">
        <v>47</v>
      </c>
      <c r="F24" s="8" t="s">
        <v>56</v>
      </c>
      <c r="G24" s="9">
        <v>7.6199999999999992</v>
      </c>
      <c r="H24" s="9">
        <v>216.2</v>
      </c>
      <c r="I24" s="9">
        <v>38.900000000000006</v>
      </c>
      <c r="J24" s="9">
        <v>24.799999999999997</v>
      </c>
      <c r="K24" s="9">
        <v>7.8999999999999995</v>
      </c>
      <c r="L24" s="9">
        <v>35.68</v>
      </c>
      <c r="M24" s="9">
        <v>6.68</v>
      </c>
      <c r="N24" s="9">
        <v>0</v>
      </c>
      <c r="O24" s="9">
        <v>74.599999999999994</v>
      </c>
      <c r="P24" s="9">
        <v>0</v>
      </c>
      <c r="Q24" s="9">
        <v>0</v>
      </c>
      <c r="R24" s="9">
        <v>0.42000000000000004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1.1000000000000001</v>
      </c>
      <c r="AP24" s="9">
        <v>0</v>
      </c>
      <c r="AQ24" s="9">
        <v>0</v>
      </c>
      <c r="AR24">
        <v>2.84</v>
      </c>
      <c r="AS24">
        <v>5.89</v>
      </c>
      <c r="AT24">
        <v>5.51</v>
      </c>
      <c r="AU24">
        <v>130.19999999999999</v>
      </c>
      <c r="AV24">
        <v>1005.2</v>
      </c>
      <c r="AW24">
        <v>6.9</v>
      </c>
      <c r="AX24">
        <v>43</v>
      </c>
      <c r="AY24">
        <v>52.2</v>
      </c>
      <c r="AZ24">
        <v>7.2</v>
      </c>
      <c r="BA24">
        <v>2.1</v>
      </c>
      <c r="BB24">
        <v>0.9</v>
      </c>
      <c r="BC24" t="s">
        <v>217</v>
      </c>
    </row>
    <row r="25" spans="1:55">
      <c r="A25" s="7" t="s">
        <v>79</v>
      </c>
      <c r="B25" s="8" t="s">
        <v>50</v>
      </c>
      <c r="C25" s="8" t="s">
        <v>45</v>
      </c>
      <c r="D25" s="8" t="s">
        <v>46</v>
      </c>
      <c r="E25" s="8" t="s">
        <v>47</v>
      </c>
      <c r="F25" s="8" t="s">
        <v>48</v>
      </c>
      <c r="G25" s="9">
        <v>8.18</v>
      </c>
      <c r="H25" s="9">
        <v>146</v>
      </c>
      <c r="I25" s="9">
        <v>9.76</v>
      </c>
      <c r="J25" s="9">
        <v>21</v>
      </c>
      <c r="K25" s="9">
        <v>2.88</v>
      </c>
      <c r="L25" s="9">
        <v>18.399999999999999</v>
      </c>
      <c r="M25" s="9">
        <v>5.5600000000000005</v>
      </c>
      <c r="N25" s="9">
        <v>9.68</v>
      </c>
      <c r="O25" s="9">
        <v>0</v>
      </c>
      <c r="P25" s="9">
        <v>0</v>
      </c>
      <c r="Q25" s="9">
        <v>0.46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0.1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0.18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>
        <v>2.68</v>
      </c>
      <c r="AS25">
        <v>5.93</v>
      </c>
      <c r="AT25">
        <v>5.59</v>
      </c>
      <c r="AU25">
        <v>134.6</v>
      </c>
      <c r="AV25">
        <v>756</v>
      </c>
      <c r="AW25">
        <v>19.5</v>
      </c>
      <c r="AX25">
        <v>46.5</v>
      </c>
      <c r="AY25">
        <v>60.7</v>
      </c>
      <c r="AZ25">
        <v>9.6</v>
      </c>
      <c r="BA25">
        <v>2.9</v>
      </c>
      <c r="BB25">
        <v>1.5</v>
      </c>
      <c r="BC25" t="s">
        <v>272</v>
      </c>
    </row>
    <row r="26" spans="1:55">
      <c r="A26" s="10" t="s">
        <v>80</v>
      </c>
      <c r="B26" s="11" t="s">
        <v>61</v>
      </c>
      <c r="C26" s="11" t="s">
        <v>45</v>
      </c>
      <c r="D26" s="11" t="s">
        <v>66</v>
      </c>
      <c r="E26" s="8" t="s">
        <v>47</v>
      </c>
      <c r="F26" s="11" t="s">
        <v>67</v>
      </c>
      <c r="G26" s="9">
        <v>8.8000000000000007</v>
      </c>
      <c r="H26" s="9">
        <v>108.4</v>
      </c>
      <c r="I26" s="9">
        <v>1.22</v>
      </c>
      <c r="J26" s="9">
        <v>42</v>
      </c>
      <c r="K26" s="9">
        <v>4.54</v>
      </c>
      <c r="L26" s="9">
        <v>4.3600000000000003</v>
      </c>
      <c r="M26" s="9">
        <v>2.6799999999999997</v>
      </c>
      <c r="N26" s="9">
        <v>0.98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0.08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1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>
        <v>2.2400000000000002</v>
      </c>
      <c r="AS26">
        <v>6.04</v>
      </c>
      <c r="AT26">
        <v>5.85</v>
      </c>
      <c r="AU26">
        <v>160.4</v>
      </c>
      <c r="AV26">
        <v>535.1</v>
      </c>
      <c r="AW26">
        <v>42.5</v>
      </c>
      <c r="AX26">
        <v>36.9</v>
      </c>
      <c r="AY26">
        <v>93</v>
      </c>
      <c r="AZ26">
        <v>9.9</v>
      </c>
      <c r="BA26">
        <v>4.8</v>
      </c>
      <c r="BB26">
        <v>0.9</v>
      </c>
      <c r="BC26" t="s">
        <v>231</v>
      </c>
    </row>
    <row r="27" spans="1:55">
      <c r="A27" s="10" t="s">
        <v>81</v>
      </c>
      <c r="B27" s="11" t="s">
        <v>61</v>
      </c>
      <c r="C27" s="11" t="s">
        <v>45</v>
      </c>
      <c r="D27" s="11" t="s">
        <v>82</v>
      </c>
      <c r="E27" s="8" t="s">
        <v>47</v>
      </c>
      <c r="F27" s="11" t="s">
        <v>83</v>
      </c>
      <c r="G27" s="9">
        <v>10.3</v>
      </c>
      <c r="H27" s="9">
        <v>356.6</v>
      </c>
      <c r="I27" s="9">
        <v>33.54</v>
      </c>
      <c r="J27" s="9">
        <v>0.57999999999999996</v>
      </c>
      <c r="K27" s="9">
        <v>12.6</v>
      </c>
      <c r="L27" s="9">
        <v>15.48</v>
      </c>
      <c r="M27" s="9">
        <v>0</v>
      </c>
      <c r="N27" s="9">
        <v>1.58</v>
      </c>
      <c r="O27" s="9">
        <v>0</v>
      </c>
      <c r="P27" s="9">
        <v>0</v>
      </c>
      <c r="Q27" s="9">
        <v>0.26</v>
      </c>
      <c r="R27" s="9">
        <v>0</v>
      </c>
      <c r="S27" s="9">
        <v>6.68</v>
      </c>
      <c r="T27" s="9">
        <v>2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0.2</v>
      </c>
      <c r="AP27" s="9">
        <v>0</v>
      </c>
      <c r="AQ27" s="9">
        <v>0</v>
      </c>
      <c r="AR27">
        <v>2.52</v>
      </c>
      <c r="AS27">
        <v>5.97</v>
      </c>
      <c r="AT27">
        <v>5.7</v>
      </c>
      <c r="AU27">
        <v>81.099999999999994</v>
      </c>
      <c r="AV27">
        <v>1263.9000000000001</v>
      </c>
      <c r="AW27">
        <v>13.1</v>
      </c>
      <c r="AX27">
        <v>66.5</v>
      </c>
      <c r="AY27">
        <v>109</v>
      </c>
      <c r="AZ27">
        <v>14.7</v>
      </c>
      <c r="BA27">
        <v>3.2</v>
      </c>
      <c r="BB27">
        <v>1.5</v>
      </c>
      <c r="BC27" t="s">
        <v>232</v>
      </c>
    </row>
    <row r="28" spans="1:55">
      <c r="A28" s="10" t="s">
        <v>84</v>
      </c>
      <c r="B28" s="11" t="s">
        <v>54</v>
      </c>
      <c r="C28" s="11" t="s">
        <v>45</v>
      </c>
      <c r="D28" s="11" t="s">
        <v>62</v>
      </c>
      <c r="E28" s="8" t="s">
        <v>47</v>
      </c>
      <c r="F28" s="11" t="s">
        <v>63</v>
      </c>
      <c r="G28" s="9">
        <v>11.48</v>
      </c>
      <c r="H28" s="9">
        <v>127.4</v>
      </c>
      <c r="I28" s="9">
        <v>0.46</v>
      </c>
      <c r="J28" s="9">
        <v>2.6799999999999997</v>
      </c>
      <c r="K28" s="9">
        <v>0.64</v>
      </c>
      <c r="L28" s="9">
        <v>7.2</v>
      </c>
      <c r="M28" s="9">
        <v>0.16</v>
      </c>
      <c r="N28" s="9">
        <v>1.74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0.04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>
        <v>1.96</v>
      </c>
      <c r="AS28">
        <v>6.11</v>
      </c>
      <c r="AT28">
        <v>6.02</v>
      </c>
      <c r="AU28">
        <v>78.099999999999994</v>
      </c>
      <c r="AV28">
        <v>1377.3</v>
      </c>
      <c r="AW28">
        <v>7.6</v>
      </c>
      <c r="AX28">
        <v>63.5</v>
      </c>
      <c r="AY28">
        <v>105.1</v>
      </c>
      <c r="AZ28">
        <v>12.6</v>
      </c>
      <c r="BA28">
        <v>2.5</v>
      </c>
      <c r="BB28">
        <v>1.2</v>
      </c>
      <c r="BC28" t="s">
        <v>276</v>
      </c>
    </row>
    <row r="29" spans="1:55">
      <c r="A29" s="7" t="s">
        <v>85</v>
      </c>
      <c r="B29" s="8" t="s">
        <v>50</v>
      </c>
      <c r="C29" s="8" t="s">
        <v>45</v>
      </c>
      <c r="D29" s="8" t="s">
        <v>58</v>
      </c>
      <c r="E29" s="8" t="s">
        <v>47</v>
      </c>
      <c r="F29" s="8" t="s">
        <v>59</v>
      </c>
      <c r="G29" s="9">
        <v>12</v>
      </c>
      <c r="H29" s="9">
        <v>374.6</v>
      </c>
      <c r="I29" s="9">
        <v>17.8</v>
      </c>
      <c r="J29" s="9">
        <v>9.8000000000000007</v>
      </c>
      <c r="K29" s="9">
        <v>3.6799999999999997</v>
      </c>
      <c r="L29" s="9">
        <v>3.06</v>
      </c>
      <c r="M29" s="9">
        <v>0</v>
      </c>
      <c r="N29" s="9">
        <v>1.44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>
        <v>1.84</v>
      </c>
      <c r="AS29">
        <v>6.14</v>
      </c>
      <c r="AT29">
        <v>6.16</v>
      </c>
      <c r="AU29">
        <v>142.19999999999999</v>
      </c>
      <c r="AV29">
        <v>1058.4000000000001</v>
      </c>
      <c r="AW29">
        <v>3.7</v>
      </c>
      <c r="AX29">
        <v>33.200000000000003</v>
      </c>
      <c r="AY29">
        <v>48</v>
      </c>
      <c r="AZ29">
        <v>9.3000000000000007</v>
      </c>
      <c r="BA29">
        <v>2.5</v>
      </c>
      <c r="BB29">
        <v>1.3</v>
      </c>
      <c r="BC29" t="s">
        <v>219</v>
      </c>
    </row>
    <row r="30" spans="1:55">
      <c r="A30" s="7" t="s">
        <v>86</v>
      </c>
      <c r="B30" s="8">
        <v>1</v>
      </c>
      <c r="C30" s="8" t="s">
        <v>45</v>
      </c>
      <c r="D30" s="8" t="s">
        <v>66</v>
      </c>
      <c r="E30" s="8" t="s">
        <v>47</v>
      </c>
      <c r="F30" s="8" t="s">
        <v>67</v>
      </c>
      <c r="G30" s="9">
        <v>12.26</v>
      </c>
      <c r="H30" s="9">
        <v>255.8</v>
      </c>
      <c r="I30" s="9">
        <v>4.12</v>
      </c>
      <c r="J30" s="9">
        <v>19.799999999999997</v>
      </c>
      <c r="K30" s="9">
        <v>4</v>
      </c>
      <c r="L30" s="9">
        <v>19.399999999999999</v>
      </c>
      <c r="M30" s="9">
        <v>0.6</v>
      </c>
      <c r="N30" s="9">
        <v>10.059999999999999</v>
      </c>
      <c r="O30" s="9">
        <v>0.68</v>
      </c>
      <c r="P30" s="9">
        <v>0</v>
      </c>
      <c r="Q30" s="9">
        <v>0.82</v>
      </c>
      <c r="R30" s="9">
        <v>0</v>
      </c>
      <c r="S30" s="9">
        <v>1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0.32</v>
      </c>
      <c r="AF30" s="9">
        <v>0</v>
      </c>
      <c r="AG30" s="9">
        <v>0</v>
      </c>
      <c r="AH30" s="9">
        <v>0</v>
      </c>
      <c r="AI30" s="9">
        <v>1.66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>
        <v>2.48</v>
      </c>
      <c r="AS30">
        <v>5.98</v>
      </c>
      <c r="AT30">
        <v>5.73</v>
      </c>
      <c r="AU30">
        <v>102.9</v>
      </c>
      <c r="AV30">
        <v>864.9</v>
      </c>
      <c r="AW30">
        <v>21.6</v>
      </c>
      <c r="AX30">
        <v>51.4</v>
      </c>
      <c r="AY30">
        <v>90.4</v>
      </c>
      <c r="AZ30">
        <v>7.7</v>
      </c>
      <c r="BA30">
        <v>2.1</v>
      </c>
      <c r="BB30">
        <v>0.9</v>
      </c>
      <c r="BC30" t="s">
        <v>254</v>
      </c>
    </row>
    <row r="31" spans="1:55">
      <c r="A31" s="10" t="s">
        <v>87</v>
      </c>
      <c r="B31" s="11" t="s">
        <v>61</v>
      </c>
      <c r="C31" s="11" t="s">
        <v>45</v>
      </c>
      <c r="D31" s="11" t="s">
        <v>55</v>
      </c>
      <c r="E31" s="8" t="s">
        <v>47</v>
      </c>
      <c r="F31" s="11" t="s">
        <v>56</v>
      </c>
      <c r="G31" s="9">
        <v>13.68</v>
      </c>
      <c r="H31" s="9">
        <v>229</v>
      </c>
      <c r="I31" s="9">
        <v>1.48</v>
      </c>
      <c r="J31" s="9">
        <v>25.4</v>
      </c>
      <c r="K31" s="9">
        <v>3.9400000000000004</v>
      </c>
      <c r="L31" s="9">
        <v>10.8</v>
      </c>
      <c r="M31" s="9">
        <v>0</v>
      </c>
      <c r="N31" s="9">
        <v>8.1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0.7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0.67999999999999994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>
        <v>1.88</v>
      </c>
      <c r="AS31">
        <v>6.13</v>
      </c>
      <c r="AT31">
        <v>6</v>
      </c>
      <c r="AU31">
        <v>71.400000000000006</v>
      </c>
      <c r="AV31">
        <v>1196.7</v>
      </c>
      <c r="AW31">
        <v>6.3</v>
      </c>
      <c r="AX31">
        <v>82.2</v>
      </c>
      <c r="AY31">
        <v>97.9</v>
      </c>
      <c r="AZ31">
        <v>10.5</v>
      </c>
      <c r="BA31">
        <v>2.2999999999999998</v>
      </c>
      <c r="BB31">
        <v>0.6</v>
      </c>
      <c r="BC31" t="s">
        <v>233</v>
      </c>
    </row>
    <row r="32" spans="1:55">
      <c r="A32" s="7" t="s">
        <v>88</v>
      </c>
      <c r="B32" s="8" t="s">
        <v>50</v>
      </c>
      <c r="C32" s="8" t="s">
        <v>45</v>
      </c>
      <c r="D32" s="8" t="s">
        <v>82</v>
      </c>
      <c r="E32" s="8" t="s">
        <v>47</v>
      </c>
      <c r="F32" s="8" t="s">
        <v>83</v>
      </c>
      <c r="G32" s="9">
        <v>16.8</v>
      </c>
      <c r="H32" s="9">
        <v>276</v>
      </c>
      <c r="I32" s="9">
        <v>20.799999999999997</v>
      </c>
      <c r="J32" s="9">
        <v>37.200000000000003</v>
      </c>
      <c r="K32" s="9">
        <v>3.8</v>
      </c>
      <c r="L32" s="9">
        <v>20.440000000000001</v>
      </c>
      <c r="M32" s="9">
        <v>0.6</v>
      </c>
      <c r="N32" s="9">
        <v>9.42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3.86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>
        <v>2.6</v>
      </c>
      <c r="AS32">
        <v>5.95</v>
      </c>
      <c r="AT32">
        <v>5.76</v>
      </c>
      <c r="AU32">
        <v>121.4</v>
      </c>
      <c r="AV32">
        <v>776.6</v>
      </c>
      <c r="AW32">
        <v>18.2</v>
      </c>
      <c r="AX32">
        <v>50</v>
      </c>
      <c r="AY32">
        <v>66.900000000000006</v>
      </c>
      <c r="AZ32">
        <v>7.9</v>
      </c>
      <c r="BA32">
        <v>3</v>
      </c>
      <c r="BB32">
        <v>0.9</v>
      </c>
      <c r="BC32" t="s">
        <v>275</v>
      </c>
    </row>
    <row r="33" spans="1:55">
      <c r="A33" s="7" t="s">
        <v>89</v>
      </c>
      <c r="B33" s="8">
        <v>1</v>
      </c>
      <c r="C33" s="8" t="s">
        <v>45</v>
      </c>
      <c r="D33" s="8" t="s">
        <v>82</v>
      </c>
      <c r="E33" s="8" t="s">
        <v>47</v>
      </c>
      <c r="F33" s="8" t="s">
        <v>83</v>
      </c>
      <c r="G33" s="9">
        <v>18.399999999999999</v>
      </c>
      <c r="H33" s="9">
        <v>285.20000000000005</v>
      </c>
      <c r="I33" s="9">
        <v>83.6</v>
      </c>
      <c r="J33" s="9">
        <v>19</v>
      </c>
      <c r="K33" s="9">
        <v>4.34</v>
      </c>
      <c r="L33" s="9">
        <v>8.2399999999999984</v>
      </c>
      <c r="M33" s="9">
        <v>0.64</v>
      </c>
      <c r="N33" s="9">
        <v>0.2</v>
      </c>
      <c r="O33" s="9">
        <v>37.4</v>
      </c>
      <c r="P33" s="9">
        <v>0</v>
      </c>
      <c r="Q33" s="9">
        <v>0.42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>
        <v>2.4</v>
      </c>
      <c r="AS33">
        <v>6</v>
      </c>
      <c r="AT33">
        <v>6</v>
      </c>
      <c r="AU33">
        <v>97.2</v>
      </c>
      <c r="AV33">
        <v>1113.5</v>
      </c>
      <c r="AW33">
        <v>22.6</v>
      </c>
      <c r="AX33">
        <v>46.3</v>
      </c>
      <c r="AY33">
        <v>108.9</v>
      </c>
      <c r="AZ33">
        <v>10.7</v>
      </c>
      <c r="BA33">
        <v>2</v>
      </c>
      <c r="BB33">
        <v>1.1000000000000001</v>
      </c>
      <c r="BC33" t="s">
        <v>255</v>
      </c>
    </row>
    <row r="34" spans="1:55">
      <c r="A34" s="7" t="s">
        <v>90</v>
      </c>
      <c r="B34" s="8" t="s">
        <v>50</v>
      </c>
      <c r="C34" s="8" t="s">
        <v>45</v>
      </c>
      <c r="D34" s="8" t="s">
        <v>62</v>
      </c>
      <c r="E34" s="8" t="s">
        <v>47</v>
      </c>
      <c r="F34" s="8" t="s">
        <v>63</v>
      </c>
      <c r="G34" s="9">
        <v>24</v>
      </c>
      <c r="H34" s="9">
        <v>15.84</v>
      </c>
      <c r="I34" s="9">
        <v>1.06</v>
      </c>
      <c r="J34" s="9">
        <v>35.799999999999997</v>
      </c>
      <c r="K34" s="9">
        <v>15.96</v>
      </c>
      <c r="L34" s="9">
        <v>20.8</v>
      </c>
      <c r="M34" s="9">
        <v>1.1800000000000002</v>
      </c>
      <c r="N34" s="9">
        <v>0</v>
      </c>
      <c r="O34" s="9">
        <v>22.04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0.18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0.04</v>
      </c>
      <c r="AO34" s="9">
        <v>0</v>
      </c>
      <c r="AP34" s="9">
        <v>0</v>
      </c>
      <c r="AQ34" s="9">
        <v>0</v>
      </c>
      <c r="AR34">
        <v>2.2799999999999998</v>
      </c>
      <c r="AS34">
        <v>6.03</v>
      </c>
      <c r="AT34">
        <v>5.9</v>
      </c>
      <c r="AU34">
        <v>99.5</v>
      </c>
      <c r="AV34">
        <v>1186.4000000000001</v>
      </c>
      <c r="AW34">
        <v>9.1999999999999993</v>
      </c>
      <c r="AX34">
        <v>56.9</v>
      </c>
      <c r="AY34">
        <v>116.6</v>
      </c>
      <c r="AZ34">
        <v>9.6999999999999993</v>
      </c>
      <c r="BA34">
        <v>2.2999999999999998</v>
      </c>
      <c r="BB34">
        <v>0.8</v>
      </c>
      <c r="BC34" t="s">
        <v>220</v>
      </c>
    </row>
    <row r="35" spans="1:55">
      <c r="A35" s="10" t="s">
        <v>91</v>
      </c>
      <c r="B35" s="11" t="s">
        <v>54</v>
      </c>
      <c r="C35" s="11" t="s">
        <v>45</v>
      </c>
      <c r="D35" s="11" t="s">
        <v>73</v>
      </c>
      <c r="E35" s="8" t="s">
        <v>47</v>
      </c>
      <c r="F35" s="11" t="s">
        <v>74</v>
      </c>
      <c r="G35" s="9">
        <v>24.419999999999998</v>
      </c>
      <c r="H35" s="9">
        <v>298.8</v>
      </c>
      <c r="I35" s="9">
        <v>36</v>
      </c>
      <c r="J35" s="9">
        <v>7.72</v>
      </c>
      <c r="K35" s="9">
        <v>5.04</v>
      </c>
      <c r="L35" s="9">
        <v>55</v>
      </c>
      <c r="M35" s="9">
        <v>0.22</v>
      </c>
      <c r="N35" s="9">
        <v>0.38</v>
      </c>
      <c r="O35" s="9">
        <v>0</v>
      </c>
      <c r="P35" s="9">
        <v>0</v>
      </c>
      <c r="Q35" s="9">
        <v>0.6</v>
      </c>
      <c r="R35" s="9">
        <v>0</v>
      </c>
      <c r="S35" s="9">
        <v>0.48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0.04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>
        <v>1.92</v>
      </c>
      <c r="AS35">
        <v>6.12</v>
      </c>
      <c r="AT35">
        <v>6.2</v>
      </c>
      <c r="AU35">
        <v>87.7</v>
      </c>
      <c r="AV35">
        <v>1563.6</v>
      </c>
      <c r="AW35">
        <v>5.7</v>
      </c>
      <c r="AX35">
        <v>65</v>
      </c>
      <c r="AY35">
        <v>111.4</v>
      </c>
      <c r="AZ35">
        <v>17.600000000000001</v>
      </c>
      <c r="BA35">
        <v>2.4</v>
      </c>
      <c r="BB35">
        <v>0.9</v>
      </c>
      <c r="BC35" t="s">
        <v>246</v>
      </c>
    </row>
    <row r="36" spans="1:55">
      <c r="A36" s="7" t="s">
        <v>92</v>
      </c>
      <c r="B36" s="8" t="s">
        <v>50</v>
      </c>
      <c r="C36" s="8" t="s">
        <v>45</v>
      </c>
      <c r="D36" s="8" t="s">
        <v>66</v>
      </c>
      <c r="E36" s="8" t="s">
        <v>47</v>
      </c>
      <c r="F36" s="8" t="s">
        <v>67</v>
      </c>
      <c r="G36" s="9">
        <v>47.6</v>
      </c>
      <c r="H36" s="9">
        <v>199.4</v>
      </c>
      <c r="I36" s="9">
        <v>2.64</v>
      </c>
      <c r="J36" s="9">
        <v>35</v>
      </c>
      <c r="K36" s="9">
        <v>10.32</v>
      </c>
      <c r="L36" s="9">
        <v>9.56</v>
      </c>
      <c r="M36" s="9">
        <v>0.32</v>
      </c>
      <c r="N36" s="9">
        <v>13.24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0.34</v>
      </c>
      <c r="AI36" s="9">
        <v>0</v>
      </c>
      <c r="AJ36" s="9">
        <v>0</v>
      </c>
      <c r="AK36" s="9">
        <v>0.98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>
        <v>2.2400000000000002</v>
      </c>
      <c r="AS36">
        <v>6.04</v>
      </c>
      <c r="AT36">
        <v>5.99</v>
      </c>
      <c r="AU36">
        <v>85.3</v>
      </c>
      <c r="AV36">
        <v>1349.9</v>
      </c>
      <c r="AW36">
        <v>2.6</v>
      </c>
      <c r="AX36">
        <v>45.9</v>
      </c>
      <c r="AY36">
        <v>71.5</v>
      </c>
      <c r="AZ36">
        <v>11.3</v>
      </c>
      <c r="BA36">
        <v>3.3</v>
      </c>
      <c r="BB36">
        <v>1.4</v>
      </c>
      <c r="BC36" t="s">
        <v>274</v>
      </c>
    </row>
    <row r="37" spans="1:55">
      <c r="A37" s="7" t="s">
        <v>93</v>
      </c>
      <c r="B37" s="8">
        <v>1</v>
      </c>
      <c r="C37" s="8" t="s">
        <v>45</v>
      </c>
      <c r="D37" s="8" t="s">
        <v>62</v>
      </c>
      <c r="E37" s="8" t="s">
        <v>47</v>
      </c>
      <c r="F37" s="8" t="s">
        <v>63</v>
      </c>
      <c r="G37" s="9">
        <v>49.42</v>
      </c>
      <c r="H37" s="9">
        <v>137.80000000000001</v>
      </c>
      <c r="I37" s="9">
        <v>0.65999999999999992</v>
      </c>
      <c r="J37" s="9">
        <v>11.06</v>
      </c>
      <c r="K37" s="9">
        <v>9.1999999999999993</v>
      </c>
      <c r="L37" s="9">
        <v>5.84</v>
      </c>
      <c r="M37" s="9">
        <v>0.22</v>
      </c>
      <c r="N37" s="9">
        <v>0</v>
      </c>
      <c r="O37" s="9">
        <v>1.6</v>
      </c>
      <c r="P37" s="9">
        <v>0.08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0.12</v>
      </c>
      <c r="AN37" s="9">
        <v>0</v>
      </c>
      <c r="AO37" s="9">
        <v>0</v>
      </c>
      <c r="AP37" s="9">
        <v>0</v>
      </c>
      <c r="AQ37" s="9">
        <v>0</v>
      </c>
      <c r="AR37">
        <v>2.3199999999999998</v>
      </c>
      <c r="AS37">
        <v>6.02</v>
      </c>
      <c r="AT37">
        <v>5.98</v>
      </c>
      <c r="AU37">
        <v>91.3</v>
      </c>
      <c r="AV37">
        <v>1267.3</v>
      </c>
      <c r="AW37">
        <v>11.9</v>
      </c>
      <c r="AX37">
        <v>61.8</v>
      </c>
      <c r="AY37">
        <v>92.9</v>
      </c>
      <c r="AZ37">
        <v>10.199999999999999</v>
      </c>
      <c r="BA37">
        <v>3</v>
      </c>
      <c r="BB37">
        <v>1.1000000000000001</v>
      </c>
      <c r="BC37" t="s">
        <v>259</v>
      </c>
    </row>
    <row r="38" spans="1:55">
      <c r="A38" s="7" t="s">
        <v>94</v>
      </c>
      <c r="B38" s="8">
        <v>1</v>
      </c>
      <c r="C38" s="8" t="s">
        <v>45</v>
      </c>
      <c r="D38" s="8" t="s">
        <v>73</v>
      </c>
      <c r="E38" s="8" t="s">
        <v>47</v>
      </c>
      <c r="F38" s="8" t="s">
        <v>74</v>
      </c>
      <c r="G38" s="9">
        <v>111.2</v>
      </c>
      <c r="H38" s="9">
        <v>173.2</v>
      </c>
      <c r="I38" s="9">
        <v>13.6</v>
      </c>
      <c r="J38" s="9">
        <v>1.02</v>
      </c>
      <c r="K38" s="9">
        <v>11.760000000000002</v>
      </c>
      <c r="L38" s="9">
        <v>63.800000000000004</v>
      </c>
      <c r="M38" s="9">
        <v>0</v>
      </c>
      <c r="N38" s="9">
        <v>14.34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0.76</v>
      </c>
      <c r="AI38" s="9">
        <v>0.54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>
        <v>2</v>
      </c>
      <c r="AS38">
        <v>6.1</v>
      </c>
      <c r="AT38">
        <v>6.12</v>
      </c>
      <c r="AU38">
        <v>116.2</v>
      </c>
      <c r="AV38">
        <v>1242.5</v>
      </c>
      <c r="AW38">
        <v>8.5</v>
      </c>
      <c r="AX38">
        <v>57.3</v>
      </c>
      <c r="AY38">
        <v>67.900000000000006</v>
      </c>
      <c r="AZ38">
        <v>10.8</v>
      </c>
      <c r="BA38">
        <v>3.9</v>
      </c>
      <c r="BB38">
        <v>1.5</v>
      </c>
      <c r="BC38" t="s">
        <v>253</v>
      </c>
    </row>
    <row r="39" spans="1:55">
      <c r="A39" s="10" t="s">
        <v>95</v>
      </c>
      <c r="B39" s="11" t="s">
        <v>54</v>
      </c>
      <c r="C39" s="11" t="s">
        <v>45</v>
      </c>
      <c r="D39" s="11" t="s">
        <v>82</v>
      </c>
      <c r="E39" s="8" t="s">
        <v>47</v>
      </c>
      <c r="F39" s="11" t="s">
        <v>83</v>
      </c>
      <c r="G39" s="9">
        <v>130.20000000000002</v>
      </c>
      <c r="H39" s="9">
        <v>218.8</v>
      </c>
      <c r="I39" s="9">
        <v>1.8800000000000001</v>
      </c>
      <c r="J39" s="9">
        <v>8.5399999999999991</v>
      </c>
      <c r="K39" s="9">
        <v>4.18</v>
      </c>
      <c r="L39" s="9">
        <v>2.08</v>
      </c>
      <c r="M39" s="9">
        <v>0</v>
      </c>
      <c r="N39" s="9">
        <v>2.6199999999999997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0.5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>
        <v>1.6</v>
      </c>
      <c r="AS39">
        <v>6.2</v>
      </c>
      <c r="AT39">
        <v>6.19</v>
      </c>
      <c r="AU39">
        <v>129.9</v>
      </c>
      <c r="AV39">
        <v>1173.8</v>
      </c>
      <c r="AW39">
        <v>2.1</v>
      </c>
      <c r="AX39">
        <v>39.1</v>
      </c>
      <c r="AY39">
        <v>62.3</v>
      </c>
      <c r="AZ39">
        <v>12.4</v>
      </c>
      <c r="BA39">
        <v>3</v>
      </c>
      <c r="BB39">
        <v>1.6</v>
      </c>
      <c r="BC39" t="s">
        <v>248</v>
      </c>
    </row>
    <row r="40" spans="1:55">
      <c r="A40" s="10" t="s">
        <v>96</v>
      </c>
      <c r="B40" s="11" t="s">
        <v>61</v>
      </c>
      <c r="C40" s="11" t="s">
        <v>45</v>
      </c>
      <c r="D40" s="11" t="s">
        <v>73</v>
      </c>
      <c r="E40" s="8" t="s">
        <v>47</v>
      </c>
      <c r="F40" s="11" t="s">
        <v>74</v>
      </c>
      <c r="G40" s="9">
        <v>150.80000000000001</v>
      </c>
      <c r="H40" s="9">
        <v>276.39999999999998</v>
      </c>
      <c r="I40" s="9">
        <v>5.26</v>
      </c>
      <c r="J40" s="9">
        <v>4.88</v>
      </c>
      <c r="K40" s="9">
        <v>0.44</v>
      </c>
      <c r="L40" s="9">
        <v>19.46</v>
      </c>
      <c r="M40" s="9">
        <v>0.48</v>
      </c>
      <c r="N40" s="9">
        <v>0</v>
      </c>
      <c r="O40" s="9">
        <v>0</v>
      </c>
      <c r="P40" s="9">
        <v>0</v>
      </c>
      <c r="Q40" s="9">
        <v>0.2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>
        <v>1.92</v>
      </c>
      <c r="AS40">
        <v>6.12</v>
      </c>
      <c r="AT40">
        <v>6.19</v>
      </c>
      <c r="AU40">
        <v>132.30000000000001</v>
      </c>
      <c r="AV40">
        <v>861.3</v>
      </c>
      <c r="AW40">
        <v>21.1</v>
      </c>
      <c r="AX40">
        <v>49.3</v>
      </c>
      <c r="AY40">
        <v>94.1</v>
      </c>
      <c r="AZ40">
        <v>9.6999999999999993</v>
      </c>
      <c r="BA40">
        <v>2.2999999999999998</v>
      </c>
      <c r="BB40">
        <v>1</v>
      </c>
      <c r="BC40" t="s">
        <v>230</v>
      </c>
    </row>
    <row r="41" spans="1:55">
      <c r="A41" s="7" t="s">
        <v>97</v>
      </c>
      <c r="B41" s="8">
        <v>1</v>
      </c>
      <c r="C41" s="8" t="s">
        <v>98</v>
      </c>
      <c r="D41" s="8" t="s">
        <v>66</v>
      </c>
      <c r="E41" s="8" t="s">
        <v>47</v>
      </c>
      <c r="F41" s="8" t="s">
        <v>67</v>
      </c>
      <c r="G41" s="9">
        <v>0</v>
      </c>
      <c r="H41" s="9">
        <v>378.6</v>
      </c>
      <c r="I41" s="9">
        <v>0.6</v>
      </c>
      <c r="J41" s="9">
        <v>0.06</v>
      </c>
      <c r="K41" s="9">
        <v>4.1399999999999997</v>
      </c>
      <c r="L41" s="9">
        <v>0.1</v>
      </c>
      <c r="M41" s="9">
        <v>0</v>
      </c>
      <c r="N41" s="9">
        <v>0.04</v>
      </c>
      <c r="O41" s="9">
        <v>4.78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0.16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>
        <v>2.3199999999999998</v>
      </c>
      <c r="AS41">
        <v>6.02</v>
      </c>
      <c r="AT41">
        <v>5.97</v>
      </c>
      <c r="AU41">
        <v>83.7</v>
      </c>
      <c r="AV41">
        <v>1191.5999999999999</v>
      </c>
      <c r="AW41">
        <v>24.6</v>
      </c>
      <c r="AX41">
        <v>95.5</v>
      </c>
      <c r="AY41">
        <v>139</v>
      </c>
      <c r="AZ41">
        <v>15.6</v>
      </c>
      <c r="BA41">
        <v>3.4</v>
      </c>
      <c r="BB41">
        <v>2.4</v>
      </c>
      <c r="BC41" t="s">
        <v>262</v>
      </c>
    </row>
    <row r="42" spans="1:55">
      <c r="A42" s="7" t="s">
        <v>99</v>
      </c>
      <c r="B42" s="8" t="s">
        <v>50</v>
      </c>
      <c r="C42" s="8" t="s">
        <v>98</v>
      </c>
      <c r="D42" s="8" t="s">
        <v>82</v>
      </c>
      <c r="E42" s="8" t="s">
        <v>47</v>
      </c>
      <c r="F42" s="8" t="s">
        <v>83</v>
      </c>
      <c r="G42" s="9">
        <v>0</v>
      </c>
      <c r="H42" s="9">
        <v>234</v>
      </c>
      <c r="I42" s="9">
        <v>4.72</v>
      </c>
      <c r="J42" s="9">
        <v>0.16</v>
      </c>
      <c r="K42" s="9">
        <v>1.3</v>
      </c>
      <c r="L42" s="9">
        <v>6.72</v>
      </c>
      <c r="M42" s="9">
        <v>0.16</v>
      </c>
      <c r="N42" s="9">
        <v>0.28000000000000003</v>
      </c>
      <c r="O42" s="9">
        <v>12.8</v>
      </c>
      <c r="P42" s="9">
        <v>0</v>
      </c>
      <c r="Q42" s="9">
        <v>0</v>
      </c>
      <c r="R42" s="9">
        <v>0</v>
      </c>
      <c r="S42" s="9">
        <v>4.8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>
        <v>2.2000000000000002</v>
      </c>
      <c r="AS42">
        <v>6.05</v>
      </c>
      <c r="AT42">
        <v>5.92</v>
      </c>
      <c r="AU42">
        <v>6</v>
      </c>
      <c r="AV42">
        <v>2821.9</v>
      </c>
      <c r="AW42">
        <v>0.4</v>
      </c>
      <c r="AX42">
        <v>113.7</v>
      </c>
      <c r="AY42">
        <v>440</v>
      </c>
      <c r="AZ42">
        <v>56.7</v>
      </c>
      <c r="BA42">
        <v>5.2</v>
      </c>
      <c r="BB42">
        <v>0.4</v>
      </c>
      <c r="BC42" t="s">
        <v>224</v>
      </c>
    </row>
    <row r="43" spans="1:55">
      <c r="A43" s="10" t="s">
        <v>100</v>
      </c>
      <c r="B43" s="11" t="s">
        <v>61</v>
      </c>
      <c r="C43" s="11" t="s">
        <v>98</v>
      </c>
      <c r="D43" s="11" t="s">
        <v>46</v>
      </c>
      <c r="E43" s="8" t="s">
        <v>47</v>
      </c>
      <c r="F43" s="11" t="s">
        <v>48</v>
      </c>
      <c r="G43" s="9">
        <v>0</v>
      </c>
      <c r="H43" s="9">
        <v>297</v>
      </c>
      <c r="I43" s="9">
        <v>13.76</v>
      </c>
      <c r="J43" s="9">
        <v>10.620000000000001</v>
      </c>
      <c r="K43" s="9">
        <v>2.2599999999999998</v>
      </c>
      <c r="L43" s="9">
        <v>41.8</v>
      </c>
      <c r="M43" s="9">
        <v>0</v>
      </c>
      <c r="N43" s="9">
        <v>0.08</v>
      </c>
      <c r="O43" s="9">
        <v>10.4</v>
      </c>
      <c r="P43" s="9">
        <v>0</v>
      </c>
      <c r="Q43" s="9">
        <v>0</v>
      </c>
      <c r="R43" s="9">
        <v>0</v>
      </c>
      <c r="S43" s="9">
        <v>7.4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>
        <v>2</v>
      </c>
      <c r="AS43">
        <v>6.1</v>
      </c>
      <c r="AT43">
        <v>6.12</v>
      </c>
      <c r="AU43">
        <v>90.2</v>
      </c>
      <c r="AV43">
        <v>1351.8</v>
      </c>
      <c r="AW43">
        <v>11.5</v>
      </c>
      <c r="AX43">
        <v>85.9</v>
      </c>
      <c r="AY43">
        <v>143.6</v>
      </c>
      <c r="AZ43">
        <v>16</v>
      </c>
      <c r="BA43">
        <v>3.8</v>
      </c>
      <c r="BB43">
        <v>0.9</v>
      </c>
      <c r="BC43" t="s">
        <v>237</v>
      </c>
    </row>
    <row r="44" spans="1:55">
      <c r="A44" s="10" t="s">
        <v>101</v>
      </c>
      <c r="B44" s="11" t="s">
        <v>61</v>
      </c>
      <c r="C44" s="11" t="s">
        <v>98</v>
      </c>
      <c r="D44" s="11" t="s">
        <v>55</v>
      </c>
      <c r="E44" s="8" t="s">
        <v>47</v>
      </c>
      <c r="F44" s="11" t="s">
        <v>56</v>
      </c>
      <c r="G44" s="9">
        <v>0</v>
      </c>
      <c r="H44" s="9">
        <v>206.6</v>
      </c>
      <c r="I44" s="9">
        <v>0.9</v>
      </c>
      <c r="J44" s="9">
        <v>0</v>
      </c>
      <c r="K44" s="9">
        <v>0.6</v>
      </c>
      <c r="L44" s="9">
        <v>15.799999999999999</v>
      </c>
      <c r="M44" s="9">
        <v>0.06</v>
      </c>
      <c r="N44" s="9">
        <v>0</v>
      </c>
      <c r="O44" s="9">
        <v>0</v>
      </c>
      <c r="P44" s="9">
        <v>0</v>
      </c>
      <c r="Q44" s="9">
        <v>1.66</v>
      </c>
      <c r="R44" s="9">
        <v>0</v>
      </c>
      <c r="S44" s="9">
        <v>20.399999999999999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>
        <v>2.12</v>
      </c>
      <c r="AS44">
        <v>6.07</v>
      </c>
      <c r="AT44">
        <v>6.02</v>
      </c>
      <c r="AU44">
        <v>97.6</v>
      </c>
      <c r="AV44">
        <v>1193.3</v>
      </c>
      <c r="AW44">
        <v>14.2</v>
      </c>
      <c r="AX44">
        <v>70.400000000000006</v>
      </c>
      <c r="AY44">
        <v>104.5</v>
      </c>
      <c r="AZ44">
        <v>13.2</v>
      </c>
      <c r="BA44">
        <v>2.4</v>
      </c>
      <c r="BB44">
        <v>1.3</v>
      </c>
      <c r="BC44" t="s">
        <v>241</v>
      </c>
    </row>
    <row r="45" spans="1:55">
      <c r="A45" s="10" t="s">
        <v>102</v>
      </c>
      <c r="B45" s="11" t="s">
        <v>54</v>
      </c>
      <c r="C45" s="11" t="s">
        <v>98</v>
      </c>
      <c r="D45" s="11" t="s">
        <v>62</v>
      </c>
      <c r="E45" s="8" t="s">
        <v>47</v>
      </c>
      <c r="F45" s="11" t="s">
        <v>63</v>
      </c>
      <c r="G45" s="9">
        <v>0</v>
      </c>
      <c r="H45" s="9">
        <v>99</v>
      </c>
      <c r="I45" s="9">
        <v>5.76</v>
      </c>
      <c r="J45" s="9">
        <v>0</v>
      </c>
      <c r="K45" s="9">
        <v>0.56000000000000005</v>
      </c>
      <c r="L45" s="9">
        <v>2.56</v>
      </c>
      <c r="M45" s="9">
        <v>0</v>
      </c>
      <c r="N45" s="9">
        <v>0.02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5.5</v>
      </c>
      <c r="AN45" s="9">
        <v>0</v>
      </c>
      <c r="AO45" s="9">
        <v>0</v>
      </c>
      <c r="AP45" s="9">
        <v>0</v>
      </c>
      <c r="AQ45" s="9">
        <v>0</v>
      </c>
      <c r="AR45">
        <v>2.2400000000000002</v>
      </c>
      <c r="AS45">
        <v>6.04</v>
      </c>
      <c r="AT45">
        <v>6.09</v>
      </c>
      <c r="AU45">
        <v>97.3</v>
      </c>
      <c r="AV45">
        <v>1531.5</v>
      </c>
      <c r="AW45">
        <v>14</v>
      </c>
      <c r="AX45">
        <v>106</v>
      </c>
      <c r="AY45">
        <v>144.30000000000001</v>
      </c>
      <c r="AZ45">
        <v>21.3</v>
      </c>
      <c r="BA45">
        <v>5.4</v>
      </c>
      <c r="BB45">
        <v>2.1</v>
      </c>
      <c r="BC45" t="s">
        <v>271</v>
      </c>
    </row>
    <row r="46" spans="1:55">
      <c r="A46" s="10" t="s">
        <v>103</v>
      </c>
      <c r="B46" s="11" t="s">
        <v>61</v>
      </c>
      <c r="C46" s="11" t="s">
        <v>98</v>
      </c>
      <c r="D46" s="11" t="s">
        <v>51</v>
      </c>
      <c r="E46" s="8" t="s">
        <v>47</v>
      </c>
      <c r="F46" s="11" t="s">
        <v>52</v>
      </c>
      <c r="G46" s="9">
        <v>0.4</v>
      </c>
      <c r="H46" s="9">
        <v>110.2</v>
      </c>
      <c r="I46" s="9">
        <v>3.84</v>
      </c>
      <c r="J46" s="9">
        <v>93.800000000000011</v>
      </c>
      <c r="K46" s="9">
        <v>7.26</v>
      </c>
      <c r="L46" s="9">
        <v>18.599999999999998</v>
      </c>
      <c r="M46" s="9">
        <v>0.66</v>
      </c>
      <c r="N46" s="9">
        <v>10.8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0.04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>
        <v>2.36</v>
      </c>
      <c r="AS46">
        <v>6.01</v>
      </c>
      <c r="AT46">
        <v>5.99</v>
      </c>
      <c r="AU46">
        <v>153.5</v>
      </c>
      <c r="AV46">
        <v>1232.5</v>
      </c>
      <c r="AW46">
        <v>8.1</v>
      </c>
      <c r="AX46">
        <v>55.8</v>
      </c>
      <c r="AY46">
        <v>171.7</v>
      </c>
      <c r="AZ46">
        <v>15.4</v>
      </c>
      <c r="BA46">
        <v>3</v>
      </c>
      <c r="BB46">
        <v>0.9</v>
      </c>
      <c r="BC46" t="s">
        <v>242</v>
      </c>
    </row>
    <row r="47" spans="1:55">
      <c r="A47" s="7" t="s">
        <v>104</v>
      </c>
      <c r="B47" s="8" t="s">
        <v>50</v>
      </c>
      <c r="C47" s="8" t="s">
        <v>98</v>
      </c>
      <c r="D47" s="8" t="s">
        <v>66</v>
      </c>
      <c r="E47" s="8" t="s">
        <v>47</v>
      </c>
      <c r="F47" s="8" t="s">
        <v>67</v>
      </c>
      <c r="G47" s="9">
        <v>1.1200000000000001</v>
      </c>
      <c r="H47" s="9">
        <v>237.8</v>
      </c>
      <c r="I47" s="9">
        <v>3.4000000000000004</v>
      </c>
      <c r="J47" s="9">
        <v>6.6</v>
      </c>
      <c r="K47" s="9">
        <v>1.38</v>
      </c>
      <c r="L47" s="9">
        <v>35</v>
      </c>
      <c r="M47" s="9">
        <v>0.06</v>
      </c>
      <c r="N47" s="9">
        <v>1.74</v>
      </c>
      <c r="O47" s="9">
        <v>0</v>
      </c>
      <c r="P47" s="9">
        <v>0</v>
      </c>
      <c r="Q47" s="9">
        <v>0</v>
      </c>
      <c r="R47" s="9">
        <v>0</v>
      </c>
      <c r="S47" s="9">
        <v>0.36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>
        <v>1.96</v>
      </c>
      <c r="AS47">
        <v>6.11</v>
      </c>
      <c r="AT47">
        <v>6.07</v>
      </c>
      <c r="AU47">
        <v>78.400000000000006</v>
      </c>
      <c r="AV47">
        <v>1373.6</v>
      </c>
      <c r="AW47">
        <v>10.1</v>
      </c>
      <c r="AX47">
        <v>74.7</v>
      </c>
      <c r="AY47">
        <v>115.2</v>
      </c>
      <c r="AZ47">
        <v>17</v>
      </c>
      <c r="BA47">
        <v>3.1</v>
      </c>
      <c r="BB47">
        <v>1.9</v>
      </c>
      <c r="BC47" t="s">
        <v>223</v>
      </c>
    </row>
    <row r="48" spans="1:55">
      <c r="A48" s="7" t="s">
        <v>105</v>
      </c>
      <c r="B48" s="8" t="s">
        <v>50</v>
      </c>
      <c r="C48" s="8" t="s">
        <v>98</v>
      </c>
      <c r="D48" s="8" t="s">
        <v>55</v>
      </c>
      <c r="E48" s="8" t="s">
        <v>47</v>
      </c>
      <c r="F48" s="8" t="s">
        <v>56</v>
      </c>
      <c r="G48" s="9">
        <v>1.28</v>
      </c>
      <c r="H48" s="9">
        <v>317</v>
      </c>
      <c r="I48" s="9">
        <v>15.280000000000001</v>
      </c>
      <c r="J48" s="9">
        <v>26.4</v>
      </c>
      <c r="K48" s="9">
        <v>4.84</v>
      </c>
      <c r="L48" s="9">
        <v>7.98</v>
      </c>
      <c r="M48" s="9">
        <v>0.78</v>
      </c>
      <c r="N48" s="9">
        <v>1.46</v>
      </c>
      <c r="O48" s="9">
        <v>0</v>
      </c>
      <c r="P48" s="9">
        <v>0</v>
      </c>
      <c r="Q48" s="9">
        <v>1.06</v>
      </c>
      <c r="R48" s="9">
        <v>0</v>
      </c>
      <c r="S48" s="9">
        <v>2.34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>
        <v>2.56</v>
      </c>
      <c r="AS48">
        <v>5.96</v>
      </c>
      <c r="AT48">
        <v>5.75</v>
      </c>
      <c r="AU48">
        <v>91.8</v>
      </c>
      <c r="AV48">
        <v>1091.2</v>
      </c>
      <c r="AW48">
        <v>11.3</v>
      </c>
      <c r="AX48">
        <v>59.4</v>
      </c>
      <c r="AY48">
        <v>92.9</v>
      </c>
      <c r="AZ48">
        <v>12.4</v>
      </c>
      <c r="BA48">
        <v>2.6</v>
      </c>
      <c r="BB48">
        <v>1.3</v>
      </c>
      <c r="BC48" t="s">
        <v>225</v>
      </c>
    </row>
    <row r="49" spans="1:55">
      <c r="A49" s="7" t="s">
        <v>106</v>
      </c>
      <c r="B49" s="8">
        <v>1</v>
      </c>
      <c r="C49" s="8" t="s">
        <v>98</v>
      </c>
      <c r="D49" s="8" t="s">
        <v>46</v>
      </c>
      <c r="E49" s="8" t="s">
        <v>47</v>
      </c>
      <c r="F49" s="8" t="s">
        <v>48</v>
      </c>
      <c r="G49" s="9">
        <v>1.3</v>
      </c>
      <c r="H49" s="9">
        <v>222</v>
      </c>
      <c r="I49" s="9">
        <v>13.440000000000001</v>
      </c>
      <c r="J49" s="9">
        <v>62.599999999999994</v>
      </c>
      <c r="K49" s="9">
        <v>3.26</v>
      </c>
      <c r="L49" s="9">
        <v>21.6</v>
      </c>
      <c r="M49" s="9">
        <v>6.68</v>
      </c>
      <c r="N49" s="9">
        <v>1.48</v>
      </c>
      <c r="O49" s="9">
        <v>4.0599999999999996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>
        <v>2.44</v>
      </c>
      <c r="AS49">
        <v>5.99</v>
      </c>
      <c r="AT49">
        <v>5.92</v>
      </c>
      <c r="AU49">
        <v>84.3</v>
      </c>
      <c r="AV49">
        <v>1155</v>
      </c>
      <c r="AW49">
        <v>12.2</v>
      </c>
      <c r="AX49">
        <v>47.5</v>
      </c>
      <c r="AY49">
        <v>81.8</v>
      </c>
      <c r="AZ49">
        <v>7.4</v>
      </c>
      <c r="BA49">
        <v>2.5</v>
      </c>
      <c r="BB49">
        <v>0.7</v>
      </c>
      <c r="BC49" t="s">
        <v>260</v>
      </c>
    </row>
    <row r="50" spans="1:55">
      <c r="A50" s="10" t="s">
        <v>107</v>
      </c>
      <c r="B50" s="11" t="s">
        <v>54</v>
      </c>
      <c r="C50" s="11" t="s">
        <v>98</v>
      </c>
      <c r="D50" s="11" t="s">
        <v>46</v>
      </c>
      <c r="E50" s="8" t="s">
        <v>47</v>
      </c>
      <c r="F50" s="11" t="s">
        <v>48</v>
      </c>
      <c r="G50" s="9">
        <v>1.36</v>
      </c>
      <c r="H50" s="9">
        <v>188.4</v>
      </c>
      <c r="I50" s="9">
        <v>15.219999999999999</v>
      </c>
      <c r="J50" s="9">
        <v>65</v>
      </c>
      <c r="K50" s="9">
        <v>1.3599999999999999</v>
      </c>
      <c r="L50" s="9">
        <v>1.9</v>
      </c>
      <c r="M50" s="9">
        <v>0.04</v>
      </c>
      <c r="N50" s="9">
        <v>11.700000000000001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0.52</v>
      </c>
      <c r="Z50" s="9">
        <v>4.82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>
        <v>1.92</v>
      </c>
      <c r="AS50">
        <v>6.12</v>
      </c>
      <c r="AT50">
        <v>6.04</v>
      </c>
      <c r="AU50">
        <v>85.5</v>
      </c>
      <c r="AV50">
        <v>1298.8</v>
      </c>
      <c r="AW50">
        <v>4.2</v>
      </c>
      <c r="AX50">
        <v>54.8</v>
      </c>
      <c r="AY50">
        <v>77.599999999999994</v>
      </c>
      <c r="AZ50">
        <v>10</v>
      </c>
      <c r="BA50">
        <v>2.2000000000000002</v>
      </c>
      <c r="BB50">
        <v>1</v>
      </c>
      <c r="BC50" t="s">
        <v>277</v>
      </c>
    </row>
    <row r="51" spans="1:55">
      <c r="A51" s="7" t="s">
        <v>108</v>
      </c>
      <c r="B51" s="8">
        <v>1</v>
      </c>
      <c r="C51" s="8" t="s">
        <v>98</v>
      </c>
      <c r="D51" s="8" t="s">
        <v>55</v>
      </c>
      <c r="E51" s="8" t="s">
        <v>47</v>
      </c>
      <c r="F51" s="8" t="s">
        <v>56</v>
      </c>
      <c r="G51" s="9">
        <v>2.4</v>
      </c>
      <c r="H51" s="9">
        <v>242.2</v>
      </c>
      <c r="I51" s="9">
        <v>13.32</v>
      </c>
      <c r="J51" s="9">
        <v>71</v>
      </c>
      <c r="K51" s="9">
        <v>0.74</v>
      </c>
      <c r="L51" s="9">
        <v>8.8000000000000007</v>
      </c>
      <c r="M51" s="9">
        <v>0.8</v>
      </c>
      <c r="N51" s="9">
        <v>8.08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4.34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>
        <v>2.52</v>
      </c>
      <c r="AS51">
        <v>5.97</v>
      </c>
      <c r="AT51">
        <v>5.74</v>
      </c>
      <c r="AU51">
        <v>106.2</v>
      </c>
      <c r="AV51">
        <v>908.4</v>
      </c>
      <c r="AW51">
        <v>18.100000000000001</v>
      </c>
      <c r="AX51">
        <v>54.5</v>
      </c>
      <c r="AY51">
        <v>90.8</v>
      </c>
      <c r="AZ51">
        <v>8.8000000000000007</v>
      </c>
      <c r="BA51">
        <v>2.2000000000000002</v>
      </c>
      <c r="BB51">
        <v>1</v>
      </c>
      <c r="BC51" t="s">
        <v>264</v>
      </c>
    </row>
    <row r="52" spans="1:55">
      <c r="A52" s="10" t="s">
        <v>109</v>
      </c>
      <c r="B52" s="11" t="s">
        <v>54</v>
      </c>
      <c r="C52" s="11" t="s">
        <v>98</v>
      </c>
      <c r="D52" s="11" t="s">
        <v>51</v>
      </c>
      <c r="E52" s="8" t="s">
        <v>47</v>
      </c>
      <c r="F52" s="11" t="s">
        <v>52</v>
      </c>
      <c r="G52" s="9">
        <v>4.2</v>
      </c>
      <c r="H52" s="9">
        <v>152.4</v>
      </c>
      <c r="I52" s="9">
        <v>19.5</v>
      </c>
      <c r="J52" s="9">
        <v>75</v>
      </c>
      <c r="K52" s="9">
        <v>7.18</v>
      </c>
      <c r="L52" s="9">
        <v>24.34</v>
      </c>
      <c r="M52" s="9">
        <v>0.14000000000000001</v>
      </c>
      <c r="N52" s="9">
        <v>2.88</v>
      </c>
      <c r="O52" s="9">
        <v>0</v>
      </c>
      <c r="P52" s="9">
        <v>0</v>
      </c>
      <c r="Q52" s="9">
        <v>0</v>
      </c>
      <c r="R52" s="9">
        <v>0</v>
      </c>
      <c r="S52" s="9">
        <v>0.2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>
        <v>1.72</v>
      </c>
      <c r="AS52">
        <v>6.17</v>
      </c>
      <c r="AT52">
        <v>6.29</v>
      </c>
      <c r="AU52">
        <v>83.7</v>
      </c>
      <c r="AV52">
        <v>1424.2</v>
      </c>
      <c r="AW52">
        <v>6.2</v>
      </c>
      <c r="AX52">
        <v>41.8</v>
      </c>
      <c r="AY52">
        <v>112</v>
      </c>
      <c r="AZ52">
        <v>10.199999999999999</v>
      </c>
      <c r="BA52">
        <v>1.9</v>
      </c>
      <c r="BB52">
        <v>0.8</v>
      </c>
      <c r="BC52" t="s">
        <v>269</v>
      </c>
    </row>
    <row r="53" spans="1:55">
      <c r="A53" s="7" t="s">
        <v>110</v>
      </c>
      <c r="B53" s="8" t="s">
        <v>50</v>
      </c>
      <c r="C53" s="8" t="s">
        <v>98</v>
      </c>
      <c r="D53" s="8" t="s">
        <v>51</v>
      </c>
      <c r="E53" s="8" t="s">
        <v>47</v>
      </c>
      <c r="F53" s="8" t="s">
        <v>52</v>
      </c>
      <c r="G53" s="9">
        <v>5.2200000000000006</v>
      </c>
      <c r="H53" s="9">
        <v>152.19999999999999</v>
      </c>
      <c r="I53" s="9">
        <v>2.3000000000000003</v>
      </c>
      <c r="J53" s="9">
        <v>17</v>
      </c>
      <c r="K53" s="9">
        <v>3.34</v>
      </c>
      <c r="L53" s="9">
        <v>21.259999999999998</v>
      </c>
      <c r="M53" s="9">
        <v>11.6</v>
      </c>
      <c r="N53" s="9">
        <v>9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0.12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>
        <v>2.48</v>
      </c>
      <c r="AS53">
        <v>5.98</v>
      </c>
      <c r="AT53">
        <v>5.82</v>
      </c>
      <c r="AU53">
        <v>122.9</v>
      </c>
      <c r="AV53">
        <v>1372.7</v>
      </c>
      <c r="AW53">
        <v>7.8</v>
      </c>
      <c r="AX53">
        <v>66.599999999999994</v>
      </c>
      <c r="AY53">
        <v>139.4</v>
      </c>
      <c r="AZ53">
        <v>12.2</v>
      </c>
      <c r="BA53">
        <v>2.7</v>
      </c>
      <c r="BB53">
        <v>0.7</v>
      </c>
      <c r="BC53" t="s">
        <v>226</v>
      </c>
    </row>
    <row r="54" spans="1:55">
      <c r="A54" s="10" t="s">
        <v>111</v>
      </c>
      <c r="B54" s="11" t="s">
        <v>61</v>
      </c>
      <c r="C54" s="11" t="s">
        <v>98</v>
      </c>
      <c r="D54" s="11" t="s">
        <v>58</v>
      </c>
      <c r="E54" s="8" t="s">
        <v>47</v>
      </c>
      <c r="F54" s="11" t="s">
        <v>59</v>
      </c>
      <c r="G54" s="9">
        <v>7.98</v>
      </c>
      <c r="H54" s="9">
        <v>313</v>
      </c>
      <c r="I54" s="9">
        <v>9</v>
      </c>
      <c r="J54" s="9">
        <v>14.52</v>
      </c>
      <c r="K54" s="9">
        <v>4.4800000000000004</v>
      </c>
      <c r="L54" s="9">
        <v>1.92</v>
      </c>
      <c r="M54" s="9">
        <v>2</v>
      </c>
      <c r="N54" s="9">
        <v>7.1000000000000005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0.52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>
        <v>1.72</v>
      </c>
      <c r="AS54">
        <v>6.17</v>
      </c>
      <c r="AT54">
        <v>6.15</v>
      </c>
      <c r="AU54">
        <v>87.7</v>
      </c>
      <c r="AV54">
        <v>1228.5</v>
      </c>
      <c r="AW54">
        <v>6.2</v>
      </c>
      <c r="AX54">
        <v>86.2</v>
      </c>
      <c r="AY54">
        <v>150.1</v>
      </c>
      <c r="AZ54">
        <v>9.6999999999999993</v>
      </c>
      <c r="BA54">
        <v>2.5</v>
      </c>
      <c r="BB54">
        <v>1.1000000000000001</v>
      </c>
      <c r="BC54" t="s">
        <v>243</v>
      </c>
    </row>
    <row r="55" spans="1:55">
      <c r="A55" s="7" t="s">
        <v>112</v>
      </c>
      <c r="B55" s="8">
        <v>1</v>
      </c>
      <c r="C55" s="8" t="s">
        <v>98</v>
      </c>
      <c r="D55" s="8" t="s">
        <v>62</v>
      </c>
      <c r="E55" s="8" t="s">
        <v>47</v>
      </c>
      <c r="F55" s="8" t="s">
        <v>63</v>
      </c>
      <c r="G55" s="9">
        <v>8.16</v>
      </c>
      <c r="H55" s="9">
        <v>91.8</v>
      </c>
      <c r="I55" s="9">
        <v>16.899999999999999</v>
      </c>
      <c r="J55" s="9">
        <v>10.88</v>
      </c>
      <c r="K55" s="9">
        <v>1</v>
      </c>
      <c r="L55" s="9">
        <v>0.52</v>
      </c>
      <c r="M55" s="9">
        <v>0.08</v>
      </c>
      <c r="N55" s="9">
        <v>0</v>
      </c>
      <c r="O55" s="9">
        <v>26.119999999999997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>
        <v>2.6</v>
      </c>
      <c r="AS55">
        <v>5.95</v>
      </c>
      <c r="AT55">
        <v>5.76</v>
      </c>
      <c r="AU55">
        <v>128.69999999999999</v>
      </c>
      <c r="AV55">
        <v>779.6</v>
      </c>
      <c r="AW55">
        <v>38.1</v>
      </c>
      <c r="AX55">
        <v>27.5</v>
      </c>
      <c r="AY55">
        <v>64.7</v>
      </c>
      <c r="AZ55">
        <v>10.1</v>
      </c>
      <c r="BA55">
        <v>4.4000000000000004</v>
      </c>
      <c r="BB55">
        <v>1.3</v>
      </c>
      <c r="BC55" t="s">
        <v>267</v>
      </c>
    </row>
    <row r="56" spans="1:55">
      <c r="A56" s="10" t="s">
        <v>113</v>
      </c>
      <c r="B56" s="11" t="s">
        <v>54</v>
      </c>
      <c r="C56" s="11" t="s">
        <v>98</v>
      </c>
      <c r="D56" s="11" t="s">
        <v>55</v>
      </c>
      <c r="E56" s="8" t="s">
        <v>47</v>
      </c>
      <c r="F56" s="11" t="s">
        <v>56</v>
      </c>
      <c r="G56" s="9">
        <v>8.1999999999999993</v>
      </c>
      <c r="H56" s="9">
        <v>194.2</v>
      </c>
      <c r="I56" s="9">
        <v>13.84</v>
      </c>
      <c r="J56" s="9">
        <v>41.8</v>
      </c>
      <c r="K56" s="9">
        <v>5</v>
      </c>
      <c r="L56" s="9">
        <v>2.8</v>
      </c>
      <c r="M56" s="9">
        <v>4.76</v>
      </c>
      <c r="N56" s="9">
        <v>1.4</v>
      </c>
      <c r="O56" s="9">
        <v>0</v>
      </c>
      <c r="P56" s="9">
        <v>0</v>
      </c>
      <c r="Q56" s="9">
        <v>0.32</v>
      </c>
      <c r="R56" s="9">
        <v>0.22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0.28000000000000003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>
        <v>2.6</v>
      </c>
      <c r="AS56">
        <v>5.95</v>
      </c>
      <c r="AT56">
        <v>5.95</v>
      </c>
      <c r="AU56">
        <v>136.5</v>
      </c>
      <c r="AV56">
        <v>1116.3</v>
      </c>
      <c r="AW56">
        <v>10.1</v>
      </c>
      <c r="AX56">
        <v>51.6</v>
      </c>
      <c r="AY56">
        <v>132.69999999999999</v>
      </c>
      <c r="AZ56">
        <v>13.1</v>
      </c>
      <c r="BA56">
        <v>2.2999999999999998</v>
      </c>
      <c r="BB56">
        <v>0.9</v>
      </c>
      <c r="BC56" t="s">
        <v>268</v>
      </c>
    </row>
    <row r="57" spans="1:55">
      <c r="A57" s="7" t="s">
        <v>114</v>
      </c>
      <c r="B57" s="8">
        <v>1</v>
      </c>
      <c r="C57" s="8" t="s">
        <v>98</v>
      </c>
      <c r="D57" s="8" t="s">
        <v>51</v>
      </c>
      <c r="E57" s="8" t="s">
        <v>47</v>
      </c>
      <c r="F57" s="8" t="s">
        <v>52</v>
      </c>
      <c r="G57" s="9">
        <v>9.0599999999999987</v>
      </c>
      <c r="H57" s="9">
        <v>283.8</v>
      </c>
      <c r="I57" s="9">
        <v>23.06</v>
      </c>
      <c r="J57" s="9">
        <v>21.2</v>
      </c>
      <c r="K57" s="9">
        <v>0.64</v>
      </c>
      <c r="L57" s="9">
        <v>19.399999999999999</v>
      </c>
      <c r="M57" s="9">
        <v>0</v>
      </c>
      <c r="N57" s="9">
        <v>26.4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>
        <v>2.2799999999999998</v>
      </c>
      <c r="AS57">
        <v>6.03</v>
      </c>
      <c r="AT57">
        <v>5.96</v>
      </c>
      <c r="AU57">
        <v>108.7</v>
      </c>
      <c r="AV57">
        <v>1042.7</v>
      </c>
      <c r="AW57">
        <v>15.4</v>
      </c>
      <c r="AX57">
        <v>49.2</v>
      </c>
      <c r="AY57">
        <v>90.9</v>
      </c>
      <c r="AZ57">
        <v>8.4</v>
      </c>
      <c r="BA57">
        <v>3.1</v>
      </c>
      <c r="BB57">
        <v>1.1000000000000001</v>
      </c>
      <c r="BC57" t="s">
        <v>265</v>
      </c>
    </row>
    <row r="58" spans="1:55">
      <c r="A58" s="10" t="s">
        <v>115</v>
      </c>
      <c r="B58" s="11" t="s">
        <v>54</v>
      </c>
      <c r="C58" s="11" t="s">
        <v>98</v>
      </c>
      <c r="D58" s="11" t="s">
        <v>66</v>
      </c>
      <c r="E58" s="8" t="s">
        <v>47</v>
      </c>
      <c r="F58" s="11" t="s">
        <v>67</v>
      </c>
      <c r="G58" s="9">
        <v>20.399999999999999</v>
      </c>
      <c r="H58" s="9">
        <v>199.8</v>
      </c>
      <c r="I58" s="9">
        <v>3.8000000000000003</v>
      </c>
      <c r="J58" s="9">
        <v>36.599999999999994</v>
      </c>
      <c r="K58" s="9">
        <v>1.18</v>
      </c>
      <c r="L58" s="9">
        <v>6.06</v>
      </c>
      <c r="M58" s="9">
        <v>3.8</v>
      </c>
      <c r="N58" s="9">
        <v>4.2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>
        <v>2.2000000000000002</v>
      </c>
      <c r="AS58">
        <v>6.05</v>
      </c>
      <c r="AT58">
        <v>5.88</v>
      </c>
      <c r="AU58">
        <v>131.19999999999999</v>
      </c>
      <c r="AV58">
        <v>1208.0999999999999</v>
      </c>
      <c r="AW58">
        <v>7.1</v>
      </c>
      <c r="AX58">
        <v>53.9</v>
      </c>
      <c r="AY58">
        <v>77.8</v>
      </c>
      <c r="AZ58">
        <v>11.3</v>
      </c>
      <c r="BA58">
        <v>3</v>
      </c>
      <c r="BB58">
        <v>1.5</v>
      </c>
      <c r="BC58" t="s">
        <v>279</v>
      </c>
    </row>
    <row r="59" spans="1:55">
      <c r="A59" s="7" t="s">
        <v>116</v>
      </c>
      <c r="B59" s="8" t="s">
        <v>50</v>
      </c>
      <c r="C59" s="8" t="s">
        <v>98</v>
      </c>
      <c r="D59" s="8" t="s">
        <v>62</v>
      </c>
      <c r="E59" s="8" t="s">
        <v>47</v>
      </c>
      <c r="F59" s="8" t="s">
        <v>63</v>
      </c>
      <c r="G59" s="9">
        <v>26</v>
      </c>
      <c r="H59" s="9">
        <v>124.6</v>
      </c>
      <c r="I59" s="9">
        <v>1.18</v>
      </c>
      <c r="J59" s="9">
        <v>17.66</v>
      </c>
      <c r="K59" s="9">
        <v>5.88</v>
      </c>
      <c r="L59" s="9">
        <v>1.1800000000000002</v>
      </c>
      <c r="M59" s="9">
        <v>0.14000000000000001</v>
      </c>
      <c r="N59" s="9">
        <v>0.52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0.06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>
        <v>2.3199999999999998</v>
      </c>
      <c r="AS59">
        <v>6.02</v>
      </c>
      <c r="AT59">
        <v>5.85</v>
      </c>
      <c r="AU59">
        <v>51.3</v>
      </c>
      <c r="AV59">
        <v>1786.8</v>
      </c>
      <c r="AW59">
        <v>6.1</v>
      </c>
      <c r="AX59">
        <v>63</v>
      </c>
      <c r="AY59">
        <v>119.8</v>
      </c>
      <c r="AZ59">
        <v>12.6</v>
      </c>
      <c r="BA59">
        <v>2.8</v>
      </c>
      <c r="BB59">
        <v>0.9</v>
      </c>
      <c r="BC59" t="s">
        <v>228</v>
      </c>
    </row>
    <row r="60" spans="1:55">
      <c r="A60" s="10" t="s">
        <v>117</v>
      </c>
      <c r="B60" s="11" t="s">
        <v>61</v>
      </c>
      <c r="C60" s="11" t="s">
        <v>98</v>
      </c>
      <c r="D60" s="11" t="s">
        <v>82</v>
      </c>
      <c r="E60" s="8" t="s">
        <v>47</v>
      </c>
      <c r="F60" s="11" t="s">
        <v>83</v>
      </c>
      <c r="G60" s="9">
        <v>26.799999999999997</v>
      </c>
      <c r="H60" s="9">
        <v>173.2</v>
      </c>
      <c r="I60" s="9">
        <v>41.28</v>
      </c>
      <c r="J60" s="9">
        <v>9</v>
      </c>
      <c r="K60" s="9">
        <v>1.46</v>
      </c>
      <c r="L60" s="9">
        <v>7.1999999999999993</v>
      </c>
      <c r="M60" s="9">
        <v>0.16</v>
      </c>
      <c r="N60" s="9">
        <v>12.059999999999999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1.5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>
        <v>1.96</v>
      </c>
      <c r="AS60">
        <v>6.11</v>
      </c>
      <c r="AT60">
        <v>5.99</v>
      </c>
      <c r="AU60">
        <v>71.2</v>
      </c>
      <c r="AV60">
        <v>1291.8</v>
      </c>
      <c r="AW60">
        <v>6.4</v>
      </c>
      <c r="AX60">
        <v>55.1</v>
      </c>
      <c r="AY60">
        <v>97.1</v>
      </c>
      <c r="AZ60">
        <v>10.5</v>
      </c>
      <c r="BA60">
        <v>2.5</v>
      </c>
      <c r="BB60">
        <v>1.1000000000000001</v>
      </c>
      <c r="BC60" t="s">
        <v>240</v>
      </c>
    </row>
    <row r="61" spans="1:55">
      <c r="A61" s="7" t="s">
        <v>118</v>
      </c>
      <c r="B61" s="8" t="s">
        <v>50</v>
      </c>
      <c r="C61" s="8" t="s">
        <v>98</v>
      </c>
      <c r="D61" s="8" t="s">
        <v>58</v>
      </c>
      <c r="E61" s="8" t="s">
        <v>47</v>
      </c>
      <c r="F61" s="8" t="s">
        <v>59</v>
      </c>
      <c r="G61" s="9">
        <v>28.26</v>
      </c>
      <c r="H61" s="9">
        <v>104.4</v>
      </c>
      <c r="I61" s="9">
        <v>5.22</v>
      </c>
      <c r="J61" s="9">
        <v>7.14</v>
      </c>
      <c r="K61" s="9">
        <v>2.7800000000000002</v>
      </c>
      <c r="L61" s="9">
        <v>34.200000000000003</v>
      </c>
      <c r="M61" s="9">
        <v>0</v>
      </c>
      <c r="N61" s="9">
        <v>28.6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>
        <v>2.08</v>
      </c>
      <c r="AS61">
        <v>6.08</v>
      </c>
      <c r="AT61">
        <v>5.98</v>
      </c>
      <c r="AU61">
        <v>179.2</v>
      </c>
      <c r="AV61">
        <v>716.4</v>
      </c>
      <c r="AW61">
        <v>47.8</v>
      </c>
      <c r="AX61">
        <v>40.1</v>
      </c>
      <c r="AY61">
        <v>68.400000000000006</v>
      </c>
      <c r="AZ61">
        <v>10.3</v>
      </c>
      <c r="BA61">
        <v>4.8</v>
      </c>
      <c r="BB61">
        <v>0.9</v>
      </c>
      <c r="BC61" t="s">
        <v>227</v>
      </c>
    </row>
    <row r="62" spans="1:55">
      <c r="A62" s="10" t="s">
        <v>119</v>
      </c>
      <c r="B62" s="11" t="s">
        <v>61</v>
      </c>
      <c r="C62" s="11" t="s">
        <v>98</v>
      </c>
      <c r="D62" s="11" t="s">
        <v>66</v>
      </c>
      <c r="E62" s="8" t="s">
        <v>47</v>
      </c>
      <c r="F62" s="11" t="s">
        <v>67</v>
      </c>
      <c r="G62" s="9">
        <v>33.799999999999997</v>
      </c>
      <c r="H62" s="9">
        <v>281.39999999999998</v>
      </c>
      <c r="I62" s="9">
        <v>13.6</v>
      </c>
      <c r="J62" s="9">
        <v>23.48</v>
      </c>
      <c r="K62" s="9">
        <v>5.68</v>
      </c>
      <c r="L62" s="9">
        <v>49.6</v>
      </c>
      <c r="M62" s="9">
        <v>0</v>
      </c>
      <c r="N62" s="9">
        <v>2.8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>
        <v>2.4</v>
      </c>
      <c r="AS62">
        <v>6</v>
      </c>
      <c r="AT62">
        <v>5.8</v>
      </c>
      <c r="AU62">
        <v>114.6</v>
      </c>
      <c r="AV62">
        <v>979.1</v>
      </c>
      <c r="AW62">
        <v>13.9</v>
      </c>
      <c r="AX62">
        <v>55.3</v>
      </c>
      <c r="AY62">
        <v>93</v>
      </c>
      <c r="AZ62">
        <v>8.9</v>
      </c>
      <c r="BA62">
        <v>2.8</v>
      </c>
      <c r="BB62">
        <v>1.1000000000000001</v>
      </c>
      <c r="BC62" t="s">
        <v>239</v>
      </c>
    </row>
    <row r="63" spans="1:55">
      <c r="A63" s="10" t="s">
        <v>120</v>
      </c>
      <c r="B63" s="11" t="s">
        <v>54</v>
      </c>
      <c r="C63" s="11" t="s">
        <v>98</v>
      </c>
      <c r="D63" s="11" t="s">
        <v>58</v>
      </c>
      <c r="E63" s="8" t="s">
        <v>47</v>
      </c>
      <c r="F63" s="11" t="s">
        <v>59</v>
      </c>
      <c r="G63" s="9">
        <v>43</v>
      </c>
      <c r="H63" s="9">
        <v>198.4</v>
      </c>
      <c r="I63" s="9">
        <v>24.8</v>
      </c>
      <c r="J63" s="9">
        <v>35.799999999999997</v>
      </c>
      <c r="K63" s="9">
        <v>5.5</v>
      </c>
      <c r="L63" s="9">
        <v>4.0600000000000005</v>
      </c>
      <c r="M63" s="9">
        <v>0</v>
      </c>
      <c r="N63" s="9">
        <v>7.5400000000000009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>
        <v>2.08</v>
      </c>
      <c r="AS63">
        <v>6.08</v>
      </c>
      <c r="AT63">
        <v>6.14</v>
      </c>
      <c r="AU63">
        <v>78.8</v>
      </c>
      <c r="AV63">
        <v>1168.0999999999999</v>
      </c>
      <c r="AW63">
        <v>6.6</v>
      </c>
      <c r="AX63">
        <v>79.5</v>
      </c>
      <c r="AY63">
        <v>128.5</v>
      </c>
      <c r="AZ63">
        <v>9</v>
      </c>
      <c r="BA63">
        <v>2.8</v>
      </c>
      <c r="BB63">
        <v>1.1000000000000001</v>
      </c>
      <c r="BC63" t="s">
        <v>270</v>
      </c>
    </row>
    <row r="64" spans="1:55">
      <c r="A64" s="10" t="s">
        <v>121</v>
      </c>
      <c r="B64" s="11" t="s">
        <v>61</v>
      </c>
      <c r="C64" s="11" t="s">
        <v>98</v>
      </c>
      <c r="D64" s="11" t="s">
        <v>62</v>
      </c>
      <c r="E64" s="8" t="s">
        <v>47</v>
      </c>
      <c r="F64" s="11" t="s">
        <v>63</v>
      </c>
      <c r="G64" s="9">
        <v>48.2</v>
      </c>
      <c r="H64" s="9">
        <v>16.2</v>
      </c>
      <c r="I64" s="9">
        <v>0.14000000000000001</v>
      </c>
      <c r="J64" s="9">
        <v>49.599999999999994</v>
      </c>
      <c r="K64" s="9">
        <v>45.019999999999996</v>
      </c>
      <c r="L64" s="9">
        <v>2.6</v>
      </c>
      <c r="M64" s="9">
        <v>1.4</v>
      </c>
      <c r="N64" s="9">
        <v>1.1399999999999999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0.3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5.2399999999999993</v>
      </c>
      <c r="AR64">
        <v>1.96</v>
      </c>
      <c r="AS64">
        <v>6.11</v>
      </c>
      <c r="AT64">
        <v>5.96</v>
      </c>
      <c r="AU64">
        <v>146.5</v>
      </c>
      <c r="AV64">
        <v>779.3</v>
      </c>
      <c r="AW64">
        <v>2.6</v>
      </c>
      <c r="AX64">
        <v>28.3</v>
      </c>
      <c r="AY64">
        <v>39</v>
      </c>
      <c r="AZ64">
        <v>7.8</v>
      </c>
      <c r="BA64">
        <v>2.8</v>
      </c>
      <c r="BB64">
        <v>1</v>
      </c>
      <c r="BC64" t="s">
        <v>244</v>
      </c>
    </row>
    <row r="65" spans="1:55">
      <c r="A65" s="7" t="s">
        <v>122</v>
      </c>
      <c r="B65" s="8" t="s">
        <v>50</v>
      </c>
      <c r="C65" s="8" t="s">
        <v>98</v>
      </c>
      <c r="D65" s="8" t="s">
        <v>73</v>
      </c>
      <c r="E65" s="8" t="s">
        <v>47</v>
      </c>
      <c r="F65" s="8" t="s">
        <v>74</v>
      </c>
      <c r="G65" s="9">
        <v>51.400000000000006</v>
      </c>
      <c r="H65" s="9">
        <v>265.39999999999998</v>
      </c>
      <c r="I65" s="9">
        <v>48.06</v>
      </c>
      <c r="J65" s="9">
        <v>6.8</v>
      </c>
      <c r="K65" s="9">
        <v>1.54</v>
      </c>
      <c r="L65" s="9">
        <v>4.0999999999999996</v>
      </c>
      <c r="M65" s="9">
        <v>0.16</v>
      </c>
      <c r="N65" s="9">
        <v>9.4</v>
      </c>
      <c r="O65" s="9">
        <v>14.4</v>
      </c>
      <c r="P65" s="9">
        <v>0</v>
      </c>
      <c r="Q65" s="9">
        <v>0.08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0.6</v>
      </c>
      <c r="AP65" s="9">
        <v>0</v>
      </c>
      <c r="AQ65" s="9">
        <v>0</v>
      </c>
      <c r="AR65">
        <v>2.64</v>
      </c>
      <c r="AS65">
        <v>5.94</v>
      </c>
      <c r="AT65">
        <v>5.68</v>
      </c>
      <c r="AU65">
        <v>100.1</v>
      </c>
      <c r="AV65">
        <v>981</v>
      </c>
      <c r="AW65">
        <v>9.5</v>
      </c>
      <c r="AX65">
        <v>57.3</v>
      </c>
      <c r="AY65">
        <v>102.6</v>
      </c>
      <c r="AZ65">
        <v>10.3</v>
      </c>
      <c r="BA65">
        <v>2.5</v>
      </c>
      <c r="BB65">
        <v>1.5</v>
      </c>
      <c r="BC65" t="s">
        <v>222</v>
      </c>
    </row>
    <row r="66" spans="1:55">
      <c r="A66" s="12" t="s">
        <v>123</v>
      </c>
      <c r="B66" s="11" t="s">
        <v>54</v>
      </c>
      <c r="C66" s="11" t="s">
        <v>98</v>
      </c>
      <c r="D66" s="11" t="s">
        <v>82</v>
      </c>
      <c r="E66" s="8" t="s">
        <v>47</v>
      </c>
      <c r="F66" s="11" t="s">
        <v>83</v>
      </c>
      <c r="G66" s="9">
        <v>62.74</v>
      </c>
      <c r="H66" s="9">
        <v>145.60000000000002</v>
      </c>
      <c r="I66" s="9">
        <v>7.82</v>
      </c>
      <c r="J66" s="9">
        <v>4.5999999999999996</v>
      </c>
      <c r="K66" s="9">
        <v>4.78</v>
      </c>
      <c r="L66" s="9">
        <v>25.4</v>
      </c>
      <c r="M66" s="9">
        <v>0.44</v>
      </c>
      <c r="N66" s="9">
        <v>0.78</v>
      </c>
      <c r="O66" s="9">
        <v>0</v>
      </c>
      <c r="P66" s="9">
        <v>0</v>
      </c>
      <c r="Q66" s="9">
        <v>0.46</v>
      </c>
      <c r="R66" s="9">
        <v>0</v>
      </c>
      <c r="S66" s="9">
        <v>0.8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0.24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>
        <v>2.76</v>
      </c>
      <c r="AS66">
        <v>5.91</v>
      </c>
      <c r="AT66">
        <v>5.74</v>
      </c>
      <c r="AU66">
        <v>229.5</v>
      </c>
      <c r="AV66">
        <v>923.5</v>
      </c>
      <c r="AW66">
        <v>18</v>
      </c>
      <c r="AX66">
        <v>66</v>
      </c>
      <c r="AY66">
        <v>120.9</v>
      </c>
      <c r="AZ66">
        <v>23.8</v>
      </c>
      <c r="BA66">
        <v>4.3</v>
      </c>
      <c r="BB66">
        <v>1.1000000000000001</v>
      </c>
      <c r="BC66" t="s">
        <v>280</v>
      </c>
    </row>
    <row r="67" spans="1:55">
      <c r="A67" s="7" t="s">
        <v>124</v>
      </c>
      <c r="B67" s="8">
        <v>1</v>
      </c>
      <c r="C67" s="8" t="s">
        <v>98</v>
      </c>
      <c r="D67" s="8" t="s">
        <v>82</v>
      </c>
      <c r="E67" s="8" t="s">
        <v>47</v>
      </c>
      <c r="F67" s="8" t="s">
        <v>83</v>
      </c>
      <c r="G67" s="9">
        <v>72</v>
      </c>
      <c r="H67" s="9">
        <v>366.79999999999995</v>
      </c>
      <c r="I67" s="9">
        <v>18</v>
      </c>
      <c r="J67" s="9">
        <v>1.7</v>
      </c>
      <c r="K67" s="9">
        <v>1.72</v>
      </c>
      <c r="L67" s="9">
        <v>0.78</v>
      </c>
      <c r="M67" s="9">
        <v>0</v>
      </c>
      <c r="N67" s="9">
        <v>8.2800000000000011</v>
      </c>
      <c r="O67" s="9">
        <v>0</v>
      </c>
      <c r="P67" s="9">
        <v>0</v>
      </c>
      <c r="Q67" s="9">
        <v>0.1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>
        <v>2.2000000000000002</v>
      </c>
      <c r="AS67">
        <v>6.05</v>
      </c>
      <c r="AT67">
        <v>6.03</v>
      </c>
      <c r="AU67">
        <v>53.2</v>
      </c>
      <c r="AV67">
        <v>1539.5</v>
      </c>
      <c r="AW67">
        <v>6.8</v>
      </c>
      <c r="AX67">
        <v>67.8</v>
      </c>
      <c r="AY67">
        <v>111</v>
      </c>
      <c r="AZ67">
        <v>11.7</v>
      </c>
      <c r="BA67">
        <v>3.1</v>
      </c>
      <c r="BB67">
        <v>1</v>
      </c>
      <c r="BC67" t="s">
        <v>263</v>
      </c>
    </row>
    <row r="68" spans="1:55">
      <c r="A68" s="7" t="s">
        <v>125</v>
      </c>
      <c r="B68" s="8" t="s">
        <v>50</v>
      </c>
      <c r="C68" s="8" t="s">
        <v>98</v>
      </c>
      <c r="D68" s="8" t="s">
        <v>46</v>
      </c>
      <c r="E68" s="8" t="s">
        <v>47</v>
      </c>
      <c r="F68" s="8" t="s">
        <v>48</v>
      </c>
      <c r="G68" s="9">
        <v>91.800000000000011</v>
      </c>
      <c r="H68" s="9">
        <v>151.4</v>
      </c>
      <c r="I68" s="9">
        <v>6.8</v>
      </c>
      <c r="J68" s="9">
        <v>12.62</v>
      </c>
      <c r="K68" s="9">
        <v>4.4000000000000004</v>
      </c>
      <c r="L68" s="9">
        <v>4.62</v>
      </c>
      <c r="M68" s="9">
        <v>0</v>
      </c>
      <c r="N68" s="9">
        <v>21.6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2.74</v>
      </c>
      <c r="AH68" s="9">
        <v>0</v>
      </c>
      <c r="AI68" s="9">
        <v>0.57999999999999996</v>
      </c>
      <c r="AJ68" s="9">
        <v>0</v>
      </c>
      <c r="AK68" s="9">
        <v>14.6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>
        <v>2.2000000000000002</v>
      </c>
      <c r="AS68">
        <v>6.05</v>
      </c>
      <c r="AT68">
        <v>5.83</v>
      </c>
      <c r="AU68">
        <v>97.5</v>
      </c>
      <c r="AV68">
        <v>1005</v>
      </c>
      <c r="AW68">
        <v>24.9</v>
      </c>
      <c r="AX68">
        <v>117.1</v>
      </c>
      <c r="AY68">
        <v>109.7</v>
      </c>
      <c r="AZ68">
        <v>19.2</v>
      </c>
      <c r="BA68">
        <v>4.8</v>
      </c>
      <c r="BB68">
        <v>2.8</v>
      </c>
      <c r="BC68" t="s">
        <v>221</v>
      </c>
    </row>
    <row r="69" spans="1:55">
      <c r="A69" s="7" t="s">
        <v>126</v>
      </c>
      <c r="B69" s="8">
        <v>1</v>
      </c>
      <c r="C69" s="8" t="s">
        <v>98</v>
      </c>
      <c r="D69" s="8" t="s">
        <v>58</v>
      </c>
      <c r="E69" s="8" t="s">
        <v>47</v>
      </c>
      <c r="F69" s="8" t="s">
        <v>59</v>
      </c>
      <c r="G69" s="9">
        <v>143.80000000000001</v>
      </c>
      <c r="H69" s="9">
        <v>387.8</v>
      </c>
      <c r="I69" s="9">
        <v>3.24</v>
      </c>
      <c r="J69" s="9">
        <v>2.52</v>
      </c>
      <c r="K69" s="9">
        <v>2.66</v>
      </c>
      <c r="L69" s="9">
        <v>2.2000000000000002</v>
      </c>
      <c r="M69" s="9">
        <v>0</v>
      </c>
      <c r="N69" s="9">
        <v>13.56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>
        <v>2.04</v>
      </c>
      <c r="AS69">
        <v>6.09</v>
      </c>
      <c r="AT69">
        <v>6.01</v>
      </c>
      <c r="AU69">
        <v>80.900000000000006</v>
      </c>
      <c r="AV69">
        <v>843</v>
      </c>
      <c r="AW69">
        <v>7</v>
      </c>
      <c r="AX69">
        <v>65.900000000000006</v>
      </c>
      <c r="AY69">
        <v>108.5</v>
      </c>
      <c r="AZ69">
        <v>8.9</v>
      </c>
      <c r="BA69">
        <v>2.4</v>
      </c>
      <c r="BB69">
        <v>0.9</v>
      </c>
      <c r="BC69" t="s">
        <v>266</v>
      </c>
    </row>
    <row r="70" spans="1:55">
      <c r="A70" s="10" t="s">
        <v>127</v>
      </c>
      <c r="B70" s="11" t="s">
        <v>61</v>
      </c>
      <c r="C70" s="11" t="s">
        <v>98</v>
      </c>
      <c r="D70" s="11" t="s">
        <v>73</v>
      </c>
      <c r="E70" s="8" t="s">
        <v>47</v>
      </c>
      <c r="F70" s="11" t="s">
        <v>74</v>
      </c>
      <c r="G70" s="9">
        <v>168.39999999999998</v>
      </c>
      <c r="H70" s="9">
        <v>342.4</v>
      </c>
      <c r="I70" s="9">
        <v>13.86</v>
      </c>
      <c r="J70" s="9">
        <v>2.96</v>
      </c>
      <c r="K70" s="9">
        <v>12.48</v>
      </c>
      <c r="L70" s="9">
        <v>3.38</v>
      </c>
      <c r="M70" s="9">
        <v>0</v>
      </c>
      <c r="N70" s="9">
        <v>5.08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1.4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>
        <v>2.16</v>
      </c>
      <c r="AS70">
        <v>6.06</v>
      </c>
      <c r="AT70">
        <v>5.88</v>
      </c>
      <c r="AU70">
        <v>143.30000000000001</v>
      </c>
      <c r="AV70">
        <v>1098.9000000000001</v>
      </c>
      <c r="AW70">
        <v>8.1</v>
      </c>
      <c r="AX70">
        <v>61.2</v>
      </c>
      <c r="AY70">
        <v>64.2</v>
      </c>
      <c r="AZ70">
        <v>8.9</v>
      </c>
      <c r="BA70">
        <v>2.7</v>
      </c>
      <c r="BB70">
        <v>1.1000000000000001</v>
      </c>
      <c r="BC70" t="s">
        <v>238</v>
      </c>
    </row>
    <row r="71" spans="1:55">
      <c r="A71" s="7" t="s">
        <v>128</v>
      </c>
      <c r="B71" s="8">
        <v>1</v>
      </c>
      <c r="C71" s="8" t="s">
        <v>98</v>
      </c>
      <c r="D71" s="8" t="s">
        <v>73</v>
      </c>
      <c r="E71" s="8" t="s">
        <v>47</v>
      </c>
      <c r="F71" s="8" t="s">
        <v>74</v>
      </c>
      <c r="G71" s="9">
        <v>190.6</v>
      </c>
      <c r="H71" s="9">
        <v>261.20000000000005</v>
      </c>
      <c r="I71" s="9">
        <v>31.4</v>
      </c>
      <c r="J71" s="9">
        <v>0.76</v>
      </c>
      <c r="K71" s="9">
        <v>2.16</v>
      </c>
      <c r="L71" s="9">
        <v>3.2</v>
      </c>
      <c r="M71" s="9">
        <v>0</v>
      </c>
      <c r="N71" s="9">
        <v>8.58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0.02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>
        <v>2.6</v>
      </c>
      <c r="AS71">
        <v>5.95</v>
      </c>
      <c r="AT71">
        <v>5.78</v>
      </c>
      <c r="AU71">
        <v>131.9</v>
      </c>
      <c r="AV71">
        <v>901.5</v>
      </c>
      <c r="AW71">
        <v>22</v>
      </c>
      <c r="AX71">
        <v>79.400000000000006</v>
      </c>
      <c r="AY71">
        <v>77.8</v>
      </c>
      <c r="AZ71">
        <v>8</v>
      </c>
      <c r="BA71">
        <v>3.1</v>
      </c>
      <c r="BB71">
        <v>1.1000000000000001</v>
      </c>
      <c r="BC71" t="s">
        <v>261</v>
      </c>
    </row>
    <row r="72" spans="1:55">
      <c r="A72" s="10" t="s">
        <v>129</v>
      </c>
      <c r="B72" s="11" t="s">
        <v>54</v>
      </c>
      <c r="C72" s="11" t="s">
        <v>98</v>
      </c>
      <c r="D72" s="11" t="s">
        <v>73</v>
      </c>
      <c r="E72" s="8" t="s">
        <v>47</v>
      </c>
      <c r="F72" s="11" t="s">
        <v>74</v>
      </c>
      <c r="G72" s="9">
        <v>313.2</v>
      </c>
      <c r="H72" s="9">
        <v>172.4</v>
      </c>
      <c r="I72" s="9">
        <v>7.52</v>
      </c>
      <c r="J72" s="9">
        <v>0</v>
      </c>
      <c r="K72" s="9">
        <v>1</v>
      </c>
      <c r="L72" s="9">
        <v>0</v>
      </c>
      <c r="M72" s="9">
        <v>0</v>
      </c>
      <c r="N72" s="9">
        <v>1.1000000000000001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>
        <v>1.32</v>
      </c>
      <c r="AS72">
        <v>6.27</v>
      </c>
      <c r="AT72">
        <v>6.27</v>
      </c>
      <c r="AU72">
        <v>111.1</v>
      </c>
      <c r="AV72">
        <v>1121.8</v>
      </c>
      <c r="AW72">
        <v>2.5</v>
      </c>
      <c r="AX72">
        <v>66.400000000000006</v>
      </c>
      <c r="AY72">
        <v>65.7</v>
      </c>
      <c r="AZ72">
        <v>13.7</v>
      </c>
      <c r="BA72">
        <v>6.1</v>
      </c>
      <c r="BB72">
        <v>2</v>
      </c>
      <c r="BC72" t="s">
        <v>278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59"/>
  <sheetViews>
    <sheetView tabSelected="1" workbookViewId="0">
      <selection activeCell="A2" sqref="A2:BJ59"/>
    </sheetView>
  </sheetViews>
  <sheetFormatPr baseColWidth="10" defaultRowHeight="15" x14ac:dyDescent="0"/>
  <cols>
    <col min="3" max="48" width="10.83203125" customWidth="1"/>
  </cols>
  <sheetData>
    <row r="1" spans="1:62">
      <c r="A1" s="13"/>
      <c r="B1" s="14"/>
      <c r="C1" s="15"/>
      <c r="E1" s="16"/>
      <c r="Y1" s="15"/>
    </row>
    <row r="2" spans="1:62">
      <c r="A2" s="17" t="s">
        <v>2</v>
      </c>
      <c r="B2" s="17" t="s">
        <v>130</v>
      </c>
      <c r="C2" s="18" t="s">
        <v>131</v>
      </c>
      <c r="D2" s="17" t="s">
        <v>132</v>
      </c>
      <c r="E2" s="17" t="s">
        <v>133</v>
      </c>
      <c r="F2" s="17" t="s">
        <v>134</v>
      </c>
      <c r="G2" s="17" t="s">
        <v>135</v>
      </c>
      <c r="H2" s="17" t="s">
        <v>136</v>
      </c>
      <c r="I2" s="17" t="s">
        <v>137</v>
      </c>
      <c r="J2" s="17" t="s">
        <v>24</v>
      </c>
      <c r="K2" s="17" t="s">
        <v>138</v>
      </c>
      <c r="L2" s="17" t="s">
        <v>139</v>
      </c>
      <c r="M2" s="17" t="s">
        <v>140</v>
      </c>
      <c r="N2" s="17" t="s">
        <v>141</v>
      </c>
      <c r="O2" s="17" t="s">
        <v>142</v>
      </c>
      <c r="P2" s="17" t="s">
        <v>143</v>
      </c>
      <c r="Q2" s="17" t="s">
        <v>144</v>
      </c>
      <c r="R2" s="17" t="s">
        <v>145</v>
      </c>
      <c r="S2" s="17" t="s">
        <v>39</v>
      </c>
      <c r="T2" s="17" t="s">
        <v>146</v>
      </c>
      <c r="U2" s="17" t="s">
        <v>147</v>
      </c>
      <c r="V2" s="17" t="s">
        <v>148</v>
      </c>
      <c r="W2" s="17" t="s">
        <v>149</v>
      </c>
      <c r="X2" s="17" t="s">
        <v>150</v>
      </c>
      <c r="Y2" s="18" t="s">
        <v>151</v>
      </c>
      <c r="Z2" s="17" t="s">
        <v>152</v>
      </c>
      <c r="AA2" s="17" t="s">
        <v>153</v>
      </c>
      <c r="AB2" s="17" t="s">
        <v>154</v>
      </c>
      <c r="AC2" s="17" t="s">
        <v>155</v>
      </c>
      <c r="AD2" s="17" t="s">
        <v>156</v>
      </c>
      <c r="AE2" s="17" t="s">
        <v>157</v>
      </c>
      <c r="AF2" s="17" t="s">
        <v>158</v>
      </c>
      <c r="AG2" s="17" t="s">
        <v>159</v>
      </c>
      <c r="AH2" s="17" t="s">
        <v>160</v>
      </c>
      <c r="AI2" s="17" t="s">
        <v>161</v>
      </c>
      <c r="AJ2" s="19" t="s">
        <v>162</v>
      </c>
      <c r="AK2" s="19" t="s">
        <v>163</v>
      </c>
      <c r="AL2" s="19" t="s">
        <v>164</v>
      </c>
      <c r="AM2" s="19" t="s">
        <v>165</v>
      </c>
      <c r="AN2" s="19" t="s">
        <v>149</v>
      </c>
      <c r="AO2" s="19" t="s">
        <v>2</v>
      </c>
      <c r="AP2" s="19" t="s">
        <v>130</v>
      </c>
      <c r="AQ2" s="19" t="s">
        <v>131</v>
      </c>
      <c r="AR2" s="14" t="s">
        <v>166</v>
      </c>
      <c r="AS2" s="14" t="s">
        <v>167</v>
      </c>
      <c r="AT2" s="14" t="s">
        <v>168</v>
      </c>
      <c r="AU2" s="14" t="s">
        <v>169</v>
      </c>
      <c r="AV2" s="14" t="s">
        <v>170</v>
      </c>
      <c r="AW2" t="s">
        <v>203</v>
      </c>
      <c r="AX2" t="s">
        <v>204</v>
      </c>
      <c r="AY2" t="s">
        <v>206</v>
      </c>
      <c r="AZ2" t="s">
        <v>207</v>
      </c>
      <c r="BA2" t="s">
        <v>208</v>
      </c>
      <c r="BB2" t="s">
        <v>209</v>
      </c>
      <c r="BC2" t="s">
        <v>210</v>
      </c>
      <c r="BD2" t="s">
        <v>211</v>
      </c>
      <c r="BE2" t="s">
        <v>212</v>
      </c>
      <c r="BF2" t="s">
        <v>213</v>
      </c>
      <c r="BG2" t="s">
        <v>214</v>
      </c>
      <c r="BH2" t="s">
        <v>215</v>
      </c>
      <c r="BI2" t="s">
        <v>281</v>
      </c>
      <c r="BJ2" t="s">
        <v>216</v>
      </c>
    </row>
    <row r="3" spans="1:62">
      <c r="A3" s="20">
        <v>1</v>
      </c>
      <c r="B3" s="20" t="s">
        <v>45</v>
      </c>
      <c r="C3" s="21" t="s">
        <v>171</v>
      </c>
      <c r="D3" s="22" t="s">
        <v>172</v>
      </c>
      <c r="E3" s="22">
        <v>0</v>
      </c>
      <c r="F3" s="22">
        <v>0</v>
      </c>
      <c r="G3" s="22">
        <v>6.1999999999999993</v>
      </c>
      <c r="H3" s="22">
        <v>23.200000000000003</v>
      </c>
      <c r="I3" s="22">
        <v>3.4000000000000004</v>
      </c>
      <c r="J3" s="22">
        <v>0.4</v>
      </c>
      <c r="K3" s="22">
        <v>486.66</v>
      </c>
      <c r="L3" s="22">
        <v>0.02</v>
      </c>
      <c r="M3" s="22">
        <v>0</v>
      </c>
      <c r="N3" s="22">
        <v>1.6</v>
      </c>
      <c r="O3" s="22">
        <v>2</v>
      </c>
      <c r="P3" s="22">
        <v>9.8000000000000007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0.8</v>
      </c>
      <c r="W3" s="22">
        <v>29.400000000000002</v>
      </c>
      <c r="X3" s="22">
        <v>0</v>
      </c>
      <c r="Y3" s="22">
        <v>0</v>
      </c>
      <c r="Z3" s="22">
        <v>5</v>
      </c>
      <c r="AA3" s="22">
        <v>0</v>
      </c>
      <c r="AB3" s="22">
        <v>0</v>
      </c>
      <c r="AC3" s="22">
        <v>0</v>
      </c>
      <c r="AD3" s="22">
        <v>0</v>
      </c>
      <c r="AE3" s="22">
        <v>0</v>
      </c>
      <c r="AF3" s="22">
        <v>0</v>
      </c>
      <c r="AG3" s="22">
        <v>0</v>
      </c>
      <c r="AH3" s="22">
        <v>0</v>
      </c>
      <c r="AI3" s="22">
        <v>0</v>
      </c>
      <c r="AJ3" s="23">
        <v>486.66</v>
      </c>
      <c r="AK3" s="24">
        <f>SUM(E3:AI3)-K3-W3</f>
        <v>52.419999999999874</v>
      </c>
      <c r="AL3" s="23">
        <v>0.02</v>
      </c>
      <c r="AM3" s="24">
        <f>SUM(E3:AI3)-W3</f>
        <v>539.07999999999993</v>
      </c>
      <c r="AN3" s="23">
        <v>29.400000000000002</v>
      </c>
      <c r="AO3" s="23">
        <v>1</v>
      </c>
      <c r="AP3" s="23" t="s">
        <v>45</v>
      </c>
      <c r="AQ3" s="25" t="s">
        <v>171</v>
      </c>
      <c r="AR3" s="26">
        <f>SQRT(AM3)</f>
        <v>23.218096390531244</v>
      </c>
      <c r="AS3" s="26">
        <f>SQRT(AN3)</f>
        <v>5.4221766846903838</v>
      </c>
      <c r="AT3" s="26">
        <f>SQRT(AK3)</f>
        <v>7.2401657439591718</v>
      </c>
      <c r="AU3" s="15">
        <f>SQRT(AL3)</f>
        <v>0.1414213562373095</v>
      </c>
      <c r="AV3" s="15">
        <f>SQRT(AJ3)</f>
        <v>22.060371710376959</v>
      </c>
      <c r="AW3" t="s">
        <v>282</v>
      </c>
      <c r="AX3">
        <v>8.6</v>
      </c>
      <c r="AY3">
        <v>6.07</v>
      </c>
      <c r="AZ3">
        <v>5.88</v>
      </c>
      <c r="BA3">
        <v>64</v>
      </c>
      <c r="BC3">
        <v>1495.1</v>
      </c>
      <c r="BD3">
        <v>1.6</v>
      </c>
      <c r="BE3">
        <v>61.1</v>
      </c>
      <c r="BF3">
        <v>86</v>
      </c>
      <c r="BG3">
        <v>18</v>
      </c>
      <c r="BH3">
        <v>1</v>
      </c>
      <c r="BI3">
        <v>2</v>
      </c>
      <c r="BJ3">
        <v>3</v>
      </c>
    </row>
    <row r="4" spans="1:62">
      <c r="A4" s="27">
        <v>1</v>
      </c>
      <c r="B4" s="27" t="s">
        <v>173</v>
      </c>
      <c r="C4" s="28" t="s">
        <v>174</v>
      </c>
      <c r="D4" s="22" t="s">
        <v>172</v>
      </c>
      <c r="E4" s="22">
        <v>0</v>
      </c>
      <c r="F4" s="22">
        <v>0</v>
      </c>
      <c r="G4" s="22">
        <v>26.4</v>
      </c>
      <c r="H4" s="22">
        <v>65.400000000000006</v>
      </c>
      <c r="I4" s="22">
        <v>8</v>
      </c>
      <c r="J4" s="22">
        <v>0</v>
      </c>
      <c r="K4" s="22">
        <v>496.2</v>
      </c>
      <c r="L4" s="22">
        <v>17.2</v>
      </c>
      <c r="M4" s="22">
        <v>0</v>
      </c>
      <c r="N4" s="22">
        <v>0</v>
      </c>
      <c r="O4" s="22">
        <v>0</v>
      </c>
      <c r="P4" s="22">
        <v>15.399999999999999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18.600000000000001</v>
      </c>
      <c r="X4" s="22">
        <v>0</v>
      </c>
      <c r="Y4" s="22">
        <v>0</v>
      </c>
      <c r="Z4" s="22">
        <v>5.8000000000000007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3">
        <v>496.2</v>
      </c>
      <c r="AK4" s="24">
        <f t="shared" ref="AK4:AK54" si="0">SUM(E4:AI4)-K4-W4</f>
        <v>138.20000000000002</v>
      </c>
      <c r="AL4" s="23">
        <v>17.2</v>
      </c>
      <c r="AM4" s="24">
        <f t="shared" ref="AM4:AM54" si="1">SUM(E4:AI4)-W4</f>
        <v>634.4</v>
      </c>
      <c r="AN4" s="23">
        <v>18.600000000000001</v>
      </c>
      <c r="AO4" s="23">
        <v>1</v>
      </c>
      <c r="AP4" s="23" t="s">
        <v>173</v>
      </c>
      <c r="AQ4" s="25" t="s">
        <v>174</v>
      </c>
      <c r="AR4" s="26">
        <f t="shared" ref="AR4:AS54" si="2">SQRT(AM4)</f>
        <v>25.187298386289864</v>
      </c>
      <c r="AS4" s="26">
        <f t="shared" si="2"/>
        <v>4.3127717305695654</v>
      </c>
      <c r="AT4" s="26">
        <f t="shared" ref="AT4:AU54" si="3">SQRT(AK4)</f>
        <v>11.755849607748477</v>
      </c>
      <c r="AU4" s="15">
        <f t="shared" si="3"/>
        <v>4.1472882706655438</v>
      </c>
      <c r="AV4" s="15">
        <f t="shared" ref="AV4:AV54" si="4">SQRT(AJ4)</f>
        <v>22.275547131327659</v>
      </c>
      <c r="AW4" t="s">
        <v>283</v>
      </c>
      <c r="AX4">
        <v>7.65</v>
      </c>
      <c r="AY4">
        <v>6.25</v>
      </c>
      <c r="AZ4">
        <v>6.2</v>
      </c>
      <c r="BA4">
        <v>42.2</v>
      </c>
      <c r="BC4">
        <v>1817</v>
      </c>
      <c r="BD4">
        <v>1.2</v>
      </c>
      <c r="BE4">
        <v>79.2</v>
      </c>
      <c r="BF4">
        <v>112.6</v>
      </c>
      <c r="BG4">
        <v>13.9</v>
      </c>
      <c r="BH4">
        <v>3.6</v>
      </c>
      <c r="BI4">
        <v>7</v>
      </c>
      <c r="BJ4">
        <v>2.5</v>
      </c>
    </row>
    <row r="5" spans="1:62">
      <c r="A5" s="27">
        <v>1</v>
      </c>
      <c r="B5" s="27" t="s">
        <v>175</v>
      </c>
      <c r="C5" s="28" t="s">
        <v>176</v>
      </c>
      <c r="D5" s="22" t="s">
        <v>172</v>
      </c>
      <c r="E5" s="22">
        <v>0</v>
      </c>
      <c r="F5" s="22">
        <v>0</v>
      </c>
      <c r="G5" s="22">
        <v>30.4</v>
      </c>
      <c r="H5" s="22">
        <v>70.400000000000006</v>
      </c>
      <c r="I5" s="22">
        <v>1.8</v>
      </c>
      <c r="J5" s="22">
        <v>0</v>
      </c>
      <c r="K5" s="22">
        <v>583.4</v>
      </c>
      <c r="L5" s="22">
        <v>85.399999999999991</v>
      </c>
      <c r="M5" s="22">
        <v>0</v>
      </c>
      <c r="N5" s="22">
        <v>0</v>
      </c>
      <c r="O5" s="22">
        <v>0.42000000000000004</v>
      </c>
      <c r="P5" s="22">
        <v>3.2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5</v>
      </c>
      <c r="X5" s="22">
        <v>0</v>
      </c>
      <c r="Y5" s="22">
        <v>0</v>
      </c>
      <c r="Z5" s="22">
        <v>3.4000000000000004</v>
      </c>
      <c r="AA5" s="22">
        <v>0</v>
      </c>
      <c r="AB5" s="22">
        <v>0</v>
      </c>
      <c r="AC5" s="22">
        <v>0</v>
      </c>
      <c r="AD5" s="22">
        <v>0.02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3">
        <v>583.4</v>
      </c>
      <c r="AK5" s="24">
        <f t="shared" si="0"/>
        <v>195.03999999999996</v>
      </c>
      <c r="AL5" s="23">
        <v>85.399999999999991</v>
      </c>
      <c r="AM5" s="24">
        <f t="shared" si="1"/>
        <v>778.43999999999994</v>
      </c>
      <c r="AN5" s="23">
        <v>5</v>
      </c>
      <c r="AO5" s="23">
        <v>1</v>
      </c>
      <c r="AP5" s="23" t="s">
        <v>175</v>
      </c>
      <c r="AQ5" s="25" t="s">
        <v>176</v>
      </c>
      <c r="AR5" s="26">
        <f t="shared" si="2"/>
        <v>27.90053762922858</v>
      </c>
      <c r="AS5" s="26">
        <f t="shared" si="2"/>
        <v>2.2360679774997898</v>
      </c>
      <c r="AT5" s="26">
        <f t="shared" si="3"/>
        <v>13.965672200076872</v>
      </c>
      <c r="AU5" s="15">
        <f t="shared" si="3"/>
        <v>9.2412120417183363</v>
      </c>
      <c r="AV5" s="15">
        <f t="shared" si="4"/>
        <v>24.153674668671016</v>
      </c>
      <c r="AW5" t="s">
        <v>284</v>
      </c>
      <c r="AX5">
        <v>7.29</v>
      </c>
      <c r="AY5">
        <v>6.39</v>
      </c>
      <c r="AZ5">
        <v>6.33</v>
      </c>
      <c r="BA5">
        <v>29.7</v>
      </c>
      <c r="BC5">
        <v>2519.5</v>
      </c>
      <c r="BD5">
        <v>0.1</v>
      </c>
      <c r="BE5">
        <v>77.5</v>
      </c>
      <c r="BF5">
        <v>120.1</v>
      </c>
      <c r="BG5">
        <v>19</v>
      </c>
      <c r="BH5">
        <v>9.5</v>
      </c>
      <c r="BI5">
        <v>19</v>
      </c>
      <c r="BJ5">
        <v>2.7</v>
      </c>
    </row>
    <row r="6" spans="1:62">
      <c r="A6" s="29">
        <v>1</v>
      </c>
      <c r="B6" s="29" t="s">
        <v>177</v>
      </c>
      <c r="C6" s="28" t="s">
        <v>178</v>
      </c>
      <c r="D6" s="22" t="s">
        <v>172</v>
      </c>
      <c r="E6" s="22">
        <v>0</v>
      </c>
      <c r="F6" s="22">
        <v>0</v>
      </c>
      <c r="G6" s="22">
        <v>1</v>
      </c>
      <c r="H6" s="22">
        <v>4</v>
      </c>
      <c r="I6" s="22">
        <v>0</v>
      </c>
      <c r="J6" s="22">
        <v>0</v>
      </c>
      <c r="K6" s="22">
        <v>623.79999999999995</v>
      </c>
      <c r="L6" s="22">
        <v>46</v>
      </c>
      <c r="M6" s="22">
        <v>0</v>
      </c>
      <c r="N6" s="22">
        <v>0</v>
      </c>
      <c r="O6" s="22">
        <v>0</v>
      </c>
      <c r="P6" s="22">
        <v>0.02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0.4</v>
      </c>
      <c r="W6" s="22">
        <v>13</v>
      </c>
      <c r="X6" s="22">
        <v>0</v>
      </c>
      <c r="Y6" s="22">
        <v>0</v>
      </c>
      <c r="Z6" s="22">
        <v>1.4</v>
      </c>
      <c r="AA6" s="22">
        <v>0</v>
      </c>
      <c r="AB6" s="22">
        <v>0</v>
      </c>
      <c r="AC6" s="22">
        <v>0</v>
      </c>
      <c r="AD6" s="22">
        <v>0.02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3">
        <v>623.79999999999995</v>
      </c>
      <c r="AK6" s="24">
        <f t="shared" si="0"/>
        <v>52.839999999999918</v>
      </c>
      <c r="AL6" s="23">
        <v>46</v>
      </c>
      <c r="AM6" s="24">
        <f t="shared" si="1"/>
        <v>676.63999999999987</v>
      </c>
      <c r="AN6" s="23">
        <v>13</v>
      </c>
      <c r="AO6" s="25">
        <v>1</v>
      </c>
      <c r="AP6" s="25" t="s">
        <v>177</v>
      </c>
      <c r="AQ6" s="25" t="s">
        <v>178</v>
      </c>
      <c r="AR6" s="26">
        <f t="shared" si="2"/>
        <v>26.012304780622571</v>
      </c>
      <c r="AS6" s="26">
        <f t="shared" si="2"/>
        <v>3.6055512754639891</v>
      </c>
      <c r="AT6" s="26">
        <f t="shared" si="3"/>
        <v>7.2691127381544938</v>
      </c>
      <c r="AU6" s="15">
        <f t="shared" si="3"/>
        <v>6.7823299831252681</v>
      </c>
      <c r="AV6" s="15">
        <f t="shared" si="4"/>
        <v>24.975988468927511</v>
      </c>
      <c r="AW6" t="s">
        <v>285</v>
      </c>
      <c r="AX6">
        <v>7.37</v>
      </c>
      <c r="AY6">
        <v>6.68</v>
      </c>
      <c r="AZ6">
        <v>6.74</v>
      </c>
      <c r="BA6">
        <v>34.6</v>
      </c>
      <c r="BC6">
        <v>5116.8</v>
      </c>
      <c r="BD6">
        <v>0.1</v>
      </c>
      <c r="BE6">
        <v>108.1</v>
      </c>
      <c r="BF6">
        <v>164.9</v>
      </c>
      <c r="BG6">
        <v>27</v>
      </c>
      <c r="BH6">
        <v>39.200000000000003</v>
      </c>
      <c r="BI6">
        <v>78</v>
      </c>
      <c r="BJ6">
        <v>7.3</v>
      </c>
    </row>
    <row r="7" spans="1:62">
      <c r="A7" s="30">
        <v>1</v>
      </c>
      <c r="B7" s="30" t="s">
        <v>179</v>
      </c>
      <c r="C7" s="28" t="s">
        <v>180</v>
      </c>
      <c r="D7" s="22" t="s">
        <v>172</v>
      </c>
      <c r="E7" s="22">
        <v>0</v>
      </c>
      <c r="F7" s="22">
        <v>0.2</v>
      </c>
      <c r="G7" s="22">
        <v>28.8</v>
      </c>
      <c r="H7" s="22">
        <v>69.599999999999994</v>
      </c>
      <c r="I7" s="22">
        <v>1.2000000000000002</v>
      </c>
      <c r="J7" s="22">
        <v>0</v>
      </c>
      <c r="K7" s="22">
        <v>399.70000000000005</v>
      </c>
      <c r="L7" s="22">
        <v>84.600000000000009</v>
      </c>
      <c r="M7" s="22">
        <v>0.8</v>
      </c>
      <c r="N7" s="22">
        <v>0.2</v>
      </c>
      <c r="O7" s="22">
        <v>0.2</v>
      </c>
      <c r="P7" s="22">
        <v>11.200000000000001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7.4</v>
      </c>
      <c r="X7" s="22">
        <v>0</v>
      </c>
      <c r="Y7" s="22">
        <v>0</v>
      </c>
      <c r="Z7" s="22">
        <v>5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3">
        <v>399.70000000000005</v>
      </c>
      <c r="AK7" s="24">
        <f t="shared" si="0"/>
        <v>201.80000000000004</v>
      </c>
      <c r="AL7" s="23">
        <v>84.600000000000009</v>
      </c>
      <c r="AM7" s="24">
        <f t="shared" si="1"/>
        <v>601.50000000000011</v>
      </c>
      <c r="AN7" s="23">
        <v>7.4</v>
      </c>
      <c r="AO7" s="23">
        <v>1</v>
      </c>
      <c r="AP7" s="23" t="s">
        <v>179</v>
      </c>
      <c r="AQ7" s="25" t="s">
        <v>180</v>
      </c>
      <c r="AR7" s="26">
        <f t="shared" si="2"/>
        <v>24.525496936861444</v>
      </c>
      <c r="AS7" s="26">
        <f t="shared" si="2"/>
        <v>2.7202941017470885</v>
      </c>
      <c r="AT7" s="26">
        <f t="shared" si="3"/>
        <v>14.205632685663812</v>
      </c>
      <c r="AU7" s="15">
        <f t="shared" si="3"/>
        <v>9.1978258300535352</v>
      </c>
      <c r="AV7" s="15">
        <f t="shared" si="4"/>
        <v>19.992498593222411</v>
      </c>
      <c r="AW7" t="s">
        <v>286</v>
      </c>
      <c r="AX7">
        <v>7.57</v>
      </c>
      <c r="AY7">
        <v>6.38</v>
      </c>
      <c r="AZ7">
        <v>6.41</v>
      </c>
      <c r="BA7">
        <v>47.8</v>
      </c>
      <c r="BC7">
        <v>2584.3000000000002</v>
      </c>
      <c r="BD7">
        <v>0.6</v>
      </c>
      <c r="BE7">
        <v>110.5</v>
      </c>
      <c r="BF7">
        <v>129.6</v>
      </c>
      <c r="BG7">
        <v>14.5</v>
      </c>
      <c r="BH7">
        <v>5.7</v>
      </c>
      <c r="BI7">
        <v>11</v>
      </c>
      <c r="BJ7">
        <v>2.4</v>
      </c>
    </row>
    <row r="8" spans="1:62">
      <c r="A8" s="30">
        <v>1</v>
      </c>
      <c r="B8" s="30" t="s">
        <v>181</v>
      </c>
      <c r="C8" s="28" t="s">
        <v>182</v>
      </c>
      <c r="D8" s="22" t="s">
        <v>172</v>
      </c>
      <c r="E8" s="22">
        <v>0</v>
      </c>
      <c r="F8" s="22">
        <v>4.2</v>
      </c>
      <c r="G8" s="22">
        <v>7.6</v>
      </c>
      <c r="H8" s="22">
        <v>17.200000000000003</v>
      </c>
      <c r="I8" s="22">
        <v>1</v>
      </c>
      <c r="J8" s="22">
        <v>3.2</v>
      </c>
      <c r="K8" s="22">
        <v>525.1</v>
      </c>
      <c r="L8" s="22">
        <v>1.2</v>
      </c>
      <c r="M8" s="22">
        <v>0</v>
      </c>
      <c r="N8" s="22">
        <v>0</v>
      </c>
      <c r="O8" s="22">
        <v>0</v>
      </c>
      <c r="P8" s="22">
        <v>10.4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0.2</v>
      </c>
      <c r="W8" s="22">
        <v>4.2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3">
        <v>525.1</v>
      </c>
      <c r="AK8" s="24">
        <f t="shared" si="0"/>
        <v>45.000000000000156</v>
      </c>
      <c r="AL8" s="23">
        <v>1.2</v>
      </c>
      <c r="AM8" s="24">
        <f t="shared" si="1"/>
        <v>570.10000000000014</v>
      </c>
      <c r="AN8" s="23">
        <v>4.2</v>
      </c>
      <c r="AO8" s="23">
        <v>1</v>
      </c>
      <c r="AP8" s="23" t="s">
        <v>181</v>
      </c>
      <c r="AQ8" s="25" t="s">
        <v>182</v>
      </c>
      <c r="AR8" s="26">
        <f t="shared" si="2"/>
        <v>23.876766950322235</v>
      </c>
      <c r="AS8" s="26">
        <f t="shared" si="2"/>
        <v>2.0493901531919199</v>
      </c>
      <c r="AT8" s="26">
        <f t="shared" si="3"/>
        <v>6.708203932499381</v>
      </c>
      <c r="AU8" s="15">
        <f t="shared" si="3"/>
        <v>1.0954451150103321</v>
      </c>
      <c r="AV8" s="15">
        <f t="shared" si="4"/>
        <v>22.915060549778175</v>
      </c>
      <c r="AW8" t="s">
        <v>287</v>
      </c>
      <c r="AX8">
        <v>7.19</v>
      </c>
      <c r="AY8">
        <v>6.22</v>
      </c>
      <c r="AZ8">
        <v>6.39</v>
      </c>
      <c r="BA8">
        <v>62.5</v>
      </c>
      <c r="BC8">
        <v>1677.3</v>
      </c>
      <c r="BD8">
        <v>0.3</v>
      </c>
      <c r="BE8">
        <v>46.2</v>
      </c>
      <c r="BF8">
        <v>72</v>
      </c>
      <c r="BG8">
        <v>13.9</v>
      </c>
      <c r="BH8">
        <v>1</v>
      </c>
      <c r="BI8">
        <v>2</v>
      </c>
      <c r="BJ8">
        <v>2</v>
      </c>
    </row>
    <row r="9" spans="1:62">
      <c r="A9" s="28">
        <v>1</v>
      </c>
      <c r="B9" s="28" t="s">
        <v>183</v>
      </c>
      <c r="C9" s="28" t="s">
        <v>184</v>
      </c>
      <c r="D9" s="22" t="s">
        <v>172</v>
      </c>
      <c r="E9" s="22">
        <v>0</v>
      </c>
      <c r="F9" s="22">
        <v>0</v>
      </c>
      <c r="G9" s="22">
        <v>5.4</v>
      </c>
      <c r="H9" s="22">
        <v>2.4000000000000004</v>
      </c>
      <c r="I9" s="22">
        <v>1.6</v>
      </c>
      <c r="J9" s="22">
        <v>0</v>
      </c>
      <c r="K9" s="22">
        <v>677.7</v>
      </c>
      <c r="L9" s="22">
        <v>1.6</v>
      </c>
      <c r="M9" s="22">
        <v>0</v>
      </c>
      <c r="N9" s="22">
        <v>0</v>
      </c>
      <c r="O9" s="22">
        <v>0</v>
      </c>
      <c r="P9" s="22">
        <v>0.6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12</v>
      </c>
      <c r="X9" s="22">
        <v>0</v>
      </c>
      <c r="Y9" s="22">
        <v>0</v>
      </c>
      <c r="Z9" s="22">
        <v>1.02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3">
        <v>677.7</v>
      </c>
      <c r="AK9" s="24">
        <f t="shared" si="0"/>
        <v>12.620000000000005</v>
      </c>
      <c r="AL9" s="23">
        <v>1.6</v>
      </c>
      <c r="AM9" s="24">
        <f t="shared" si="1"/>
        <v>690.32</v>
      </c>
      <c r="AN9" s="23">
        <v>12</v>
      </c>
      <c r="AO9" s="25">
        <v>1</v>
      </c>
      <c r="AP9" s="25" t="s">
        <v>183</v>
      </c>
      <c r="AQ9" s="25" t="s">
        <v>184</v>
      </c>
      <c r="AR9" s="26">
        <f t="shared" si="2"/>
        <v>26.273941462978105</v>
      </c>
      <c r="AS9" s="26">
        <f t="shared" si="2"/>
        <v>3.4641016151377544</v>
      </c>
      <c r="AT9" s="26">
        <f t="shared" si="3"/>
        <v>3.5524639336663228</v>
      </c>
      <c r="AU9" s="15">
        <f t="shared" si="3"/>
        <v>1.2649110640673518</v>
      </c>
      <c r="AV9" s="15">
        <f t="shared" si="4"/>
        <v>26.032671779899967</v>
      </c>
      <c r="AW9" t="s">
        <v>288</v>
      </c>
      <c r="AX9">
        <v>7.56</v>
      </c>
      <c r="AY9">
        <v>6.6</v>
      </c>
      <c r="AZ9">
        <v>6.77</v>
      </c>
      <c r="BA9">
        <v>36.1</v>
      </c>
      <c r="BC9">
        <v>3421.3</v>
      </c>
      <c r="BD9">
        <v>0.2</v>
      </c>
      <c r="BE9">
        <v>74.5</v>
      </c>
      <c r="BF9">
        <v>101.1</v>
      </c>
      <c r="BG9">
        <v>26.4</v>
      </c>
      <c r="BH9">
        <v>28.1</v>
      </c>
      <c r="BI9">
        <v>56</v>
      </c>
      <c r="BJ9">
        <v>6</v>
      </c>
    </row>
    <row r="10" spans="1:62">
      <c r="A10" s="28">
        <v>1</v>
      </c>
      <c r="B10" s="28" t="s">
        <v>185</v>
      </c>
      <c r="C10" s="28" t="s">
        <v>186</v>
      </c>
      <c r="D10" s="22" t="s">
        <v>172</v>
      </c>
      <c r="E10" s="22">
        <v>0</v>
      </c>
      <c r="F10" s="22">
        <v>0.24</v>
      </c>
      <c r="G10" s="22">
        <v>10.220000000000001</v>
      </c>
      <c r="H10" s="22">
        <v>12.66</v>
      </c>
      <c r="I10" s="22">
        <v>2.96</v>
      </c>
      <c r="J10" s="22">
        <v>0</v>
      </c>
      <c r="K10" s="22">
        <v>369.6</v>
      </c>
      <c r="L10" s="22">
        <v>0.06</v>
      </c>
      <c r="M10" s="22">
        <v>0</v>
      </c>
      <c r="N10" s="22">
        <v>0</v>
      </c>
      <c r="O10" s="22">
        <v>0</v>
      </c>
      <c r="P10" s="22">
        <v>0.92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62.08</v>
      </c>
      <c r="X10" s="22">
        <v>0</v>
      </c>
      <c r="Y10" s="22">
        <v>0</v>
      </c>
      <c r="Z10" s="22">
        <v>3.9400000000000004</v>
      </c>
      <c r="AA10" s="22">
        <v>0</v>
      </c>
      <c r="AB10" s="22">
        <v>0</v>
      </c>
      <c r="AC10" s="22">
        <v>0</v>
      </c>
      <c r="AD10" s="22">
        <v>1.58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3">
        <v>369.6</v>
      </c>
      <c r="AK10" s="24">
        <f t="shared" si="0"/>
        <v>32.57999999999997</v>
      </c>
      <c r="AL10" s="23">
        <v>0.06</v>
      </c>
      <c r="AM10" s="24">
        <f t="shared" si="1"/>
        <v>402.18</v>
      </c>
      <c r="AN10" s="23">
        <v>62.08</v>
      </c>
      <c r="AO10" s="25">
        <v>1</v>
      </c>
      <c r="AP10" s="25" t="s">
        <v>185</v>
      </c>
      <c r="AQ10" s="25" t="s">
        <v>186</v>
      </c>
      <c r="AR10" s="26">
        <f t="shared" si="2"/>
        <v>20.054425945411651</v>
      </c>
      <c r="AS10" s="26">
        <f t="shared" si="2"/>
        <v>7.8790862414368839</v>
      </c>
      <c r="AT10" s="26">
        <f t="shared" si="3"/>
        <v>5.7078892771321321</v>
      </c>
      <c r="AU10" s="15">
        <f t="shared" si="3"/>
        <v>0.2449489742783178</v>
      </c>
      <c r="AV10" s="15">
        <f t="shared" si="4"/>
        <v>19.224983745116667</v>
      </c>
      <c r="AW10" t="s">
        <v>289</v>
      </c>
      <c r="AX10">
        <v>7.08</v>
      </c>
      <c r="AY10">
        <v>6.17</v>
      </c>
      <c r="AZ10">
        <v>6.19</v>
      </c>
      <c r="BA10">
        <v>58.5</v>
      </c>
      <c r="BC10">
        <v>1528.1</v>
      </c>
      <c r="BD10">
        <v>2.6</v>
      </c>
      <c r="BE10">
        <v>52.2</v>
      </c>
      <c r="BF10">
        <v>148.30000000000001</v>
      </c>
      <c r="BG10">
        <v>10.199999999999999</v>
      </c>
      <c r="BH10">
        <v>1</v>
      </c>
      <c r="BI10">
        <v>2</v>
      </c>
      <c r="BJ10">
        <v>1.1000000000000001</v>
      </c>
    </row>
    <row r="11" spans="1:62">
      <c r="A11" s="28">
        <v>1</v>
      </c>
      <c r="B11" s="28" t="s">
        <v>187</v>
      </c>
      <c r="C11" s="28" t="s">
        <v>188</v>
      </c>
      <c r="D11" s="22" t="s">
        <v>172</v>
      </c>
      <c r="E11" s="22">
        <v>0</v>
      </c>
      <c r="F11" s="22">
        <v>0</v>
      </c>
      <c r="G11" s="22">
        <v>16.62</v>
      </c>
      <c r="H11" s="22">
        <v>16.34</v>
      </c>
      <c r="I11" s="22">
        <v>0</v>
      </c>
      <c r="J11" s="22">
        <v>0</v>
      </c>
      <c r="K11" s="22">
        <v>728.86</v>
      </c>
      <c r="L11" s="22">
        <v>14.48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22.36</v>
      </c>
      <c r="X11" s="22">
        <v>0</v>
      </c>
      <c r="Y11" s="22">
        <v>0</v>
      </c>
      <c r="Z11" s="22">
        <v>14.06</v>
      </c>
      <c r="AA11" s="22">
        <v>0</v>
      </c>
      <c r="AB11" s="22">
        <v>0</v>
      </c>
      <c r="AC11" s="22">
        <v>0</v>
      </c>
      <c r="AD11" s="22">
        <v>1.24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3">
        <v>728.86</v>
      </c>
      <c r="AK11" s="24">
        <f t="shared" si="0"/>
        <v>62.740000000000023</v>
      </c>
      <c r="AL11" s="23">
        <v>14.48</v>
      </c>
      <c r="AM11" s="24">
        <f t="shared" si="1"/>
        <v>791.6</v>
      </c>
      <c r="AN11" s="23">
        <v>22.36</v>
      </c>
      <c r="AO11" s="25">
        <v>1</v>
      </c>
      <c r="AP11" s="25" t="s">
        <v>187</v>
      </c>
      <c r="AQ11" s="25" t="s">
        <v>188</v>
      </c>
      <c r="AR11" s="26">
        <f t="shared" si="2"/>
        <v>28.135386970859315</v>
      </c>
      <c r="AS11" s="26">
        <f t="shared" si="2"/>
        <v>4.7286361670147556</v>
      </c>
      <c r="AT11" s="26">
        <f t="shared" si="3"/>
        <v>7.9208585393251418</v>
      </c>
      <c r="AU11" s="15">
        <f t="shared" si="3"/>
        <v>3.8052595180880897</v>
      </c>
      <c r="AV11" s="15">
        <f t="shared" si="4"/>
        <v>26.997407282922559</v>
      </c>
      <c r="AW11" t="s">
        <v>290</v>
      </c>
      <c r="AX11">
        <v>7.21</v>
      </c>
      <c r="AY11">
        <v>6.24</v>
      </c>
      <c r="AZ11">
        <v>6.46</v>
      </c>
      <c r="BA11">
        <v>58.9</v>
      </c>
      <c r="BC11">
        <v>1580.6</v>
      </c>
      <c r="BD11">
        <v>0.3</v>
      </c>
      <c r="BE11">
        <v>88</v>
      </c>
      <c r="BF11">
        <v>183.9</v>
      </c>
      <c r="BG11">
        <v>12.4</v>
      </c>
      <c r="BH11">
        <v>1</v>
      </c>
      <c r="BI11">
        <v>2</v>
      </c>
      <c r="BJ11">
        <v>2.6</v>
      </c>
    </row>
    <row r="12" spans="1:62">
      <c r="A12" s="28">
        <v>1</v>
      </c>
      <c r="B12" s="28" t="s">
        <v>189</v>
      </c>
      <c r="C12" s="28" t="s">
        <v>190</v>
      </c>
      <c r="D12" s="22" t="s">
        <v>172</v>
      </c>
      <c r="E12" s="22">
        <v>0</v>
      </c>
      <c r="F12" s="22">
        <v>0</v>
      </c>
      <c r="G12" s="22">
        <v>9.8000000000000007</v>
      </c>
      <c r="H12" s="22">
        <v>2.2000000000000002</v>
      </c>
      <c r="I12" s="22">
        <v>5.4</v>
      </c>
      <c r="J12" s="22">
        <v>0</v>
      </c>
      <c r="K12" s="22">
        <v>273.29999999999995</v>
      </c>
      <c r="L12" s="22">
        <v>2.2000000000000002</v>
      </c>
      <c r="M12" s="22">
        <v>0</v>
      </c>
      <c r="N12" s="22">
        <v>0</v>
      </c>
      <c r="O12" s="22">
        <v>0.22</v>
      </c>
      <c r="P12" s="22">
        <v>51.2</v>
      </c>
      <c r="Q12" s="22">
        <v>0</v>
      </c>
      <c r="R12" s="22">
        <v>0.02</v>
      </c>
      <c r="S12" s="22">
        <v>0</v>
      </c>
      <c r="T12" s="22">
        <v>0</v>
      </c>
      <c r="U12" s="22">
        <v>0</v>
      </c>
      <c r="V12" s="22">
        <v>0.02</v>
      </c>
      <c r="W12" s="22">
        <v>33.6</v>
      </c>
      <c r="X12" s="22">
        <v>0</v>
      </c>
      <c r="Y12" s="22">
        <v>0</v>
      </c>
      <c r="Z12" s="22">
        <v>7</v>
      </c>
      <c r="AA12" s="22">
        <v>0</v>
      </c>
      <c r="AB12" s="22">
        <v>0</v>
      </c>
      <c r="AC12" s="22">
        <v>0</v>
      </c>
      <c r="AD12" s="22">
        <v>0.2</v>
      </c>
      <c r="AE12" s="22">
        <v>0.02</v>
      </c>
      <c r="AF12" s="22">
        <v>0</v>
      </c>
      <c r="AG12" s="22">
        <v>0</v>
      </c>
      <c r="AH12" s="22">
        <v>0</v>
      </c>
      <c r="AI12" s="22">
        <v>0</v>
      </c>
      <c r="AJ12" s="23">
        <v>273.29999999999995</v>
      </c>
      <c r="AK12" s="24">
        <f t="shared" si="0"/>
        <v>78.279999999999944</v>
      </c>
      <c r="AL12" s="23">
        <v>2.2000000000000002</v>
      </c>
      <c r="AM12" s="24">
        <f t="shared" si="1"/>
        <v>351.57999999999987</v>
      </c>
      <c r="AN12" s="23">
        <v>33.6</v>
      </c>
      <c r="AO12" s="25">
        <v>1</v>
      </c>
      <c r="AP12" s="25" t="s">
        <v>189</v>
      </c>
      <c r="AQ12" s="25" t="s">
        <v>190</v>
      </c>
      <c r="AR12" s="26">
        <f t="shared" si="2"/>
        <v>18.750466660859399</v>
      </c>
      <c r="AS12" s="26">
        <f t="shared" si="2"/>
        <v>5.7965506984757758</v>
      </c>
      <c r="AT12" s="26">
        <f t="shared" si="3"/>
        <v>8.8475985442378633</v>
      </c>
      <c r="AU12" s="15">
        <f t="shared" si="3"/>
        <v>1.4832396974191326</v>
      </c>
      <c r="AV12" s="15">
        <f t="shared" si="4"/>
        <v>16.53178756214826</v>
      </c>
      <c r="AW12" t="s">
        <v>291</v>
      </c>
      <c r="AX12">
        <v>7.18</v>
      </c>
      <c r="AY12">
        <v>5.95</v>
      </c>
      <c r="AZ12">
        <v>5.77</v>
      </c>
      <c r="BA12">
        <v>123.2</v>
      </c>
      <c r="BC12">
        <v>1005.8</v>
      </c>
      <c r="BD12">
        <v>2.9</v>
      </c>
      <c r="BE12">
        <v>55.5</v>
      </c>
      <c r="BF12">
        <v>61.5</v>
      </c>
      <c r="BG12">
        <v>11.3</v>
      </c>
      <c r="BH12">
        <v>1</v>
      </c>
      <c r="BI12">
        <v>2</v>
      </c>
      <c r="BJ12">
        <v>1.4</v>
      </c>
    </row>
    <row r="13" spans="1:62">
      <c r="A13" s="30">
        <v>1</v>
      </c>
      <c r="B13" s="30" t="s">
        <v>191</v>
      </c>
      <c r="C13" s="28" t="s">
        <v>192</v>
      </c>
      <c r="D13" s="22" t="s">
        <v>172</v>
      </c>
      <c r="E13" s="22">
        <v>0</v>
      </c>
      <c r="F13" s="22">
        <v>0</v>
      </c>
      <c r="G13" s="22">
        <v>13.799999999999999</v>
      </c>
      <c r="H13" s="22">
        <v>23.200000000000003</v>
      </c>
      <c r="I13" s="22">
        <v>1</v>
      </c>
      <c r="J13" s="22">
        <v>3.8</v>
      </c>
      <c r="K13" s="22">
        <v>307.39999999999998</v>
      </c>
      <c r="L13" s="22">
        <v>0.2</v>
      </c>
      <c r="M13" s="22">
        <v>0.2</v>
      </c>
      <c r="N13" s="22">
        <v>0</v>
      </c>
      <c r="O13" s="22">
        <v>0</v>
      </c>
      <c r="P13" s="22">
        <v>3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22</v>
      </c>
      <c r="X13" s="22">
        <v>0</v>
      </c>
      <c r="Y13" s="22">
        <v>0</v>
      </c>
      <c r="Z13" s="22">
        <v>17.600000000000001</v>
      </c>
      <c r="AA13" s="22">
        <v>0</v>
      </c>
      <c r="AB13" s="22">
        <v>0</v>
      </c>
      <c r="AC13" s="22">
        <v>0</v>
      </c>
      <c r="AD13" s="22">
        <v>0.2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3">
        <v>307.39999999999998</v>
      </c>
      <c r="AK13" s="24">
        <f t="shared" si="0"/>
        <v>63</v>
      </c>
      <c r="AL13" s="23">
        <v>0.2</v>
      </c>
      <c r="AM13" s="24">
        <f t="shared" si="1"/>
        <v>370.4</v>
      </c>
      <c r="AN13" s="23">
        <v>22</v>
      </c>
      <c r="AO13" s="23">
        <v>1</v>
      </c>
      <c r="AP13" s="23" t="s">
        <v>191</v>
      </c>
      <c r="AQ13" s="25" t="s">
        <v>192</v>
      </c>
      <c r="AR13" s="26">
        <f t="shared" si="2"/>
        <v>19.245778757951054</v>
      </c>
      <c r="AS13" s="26">
        <f t="shared" si="2"/>
        <v>4.6904157598234297</v>
      </c>
      <c r="AT13" s="26">
        <f t="shared" si="3"/>
        <v>7.9372539331937721</v>
      </c>
      <c r="AU13" s="15">
        <f t="shared" si="3"/>
        <v>0.44721359549995793</v>
      </c>
      <c r="AV13" s="15">
        <f t="shared" si="4"/>
        <v>17.532826355154494</v>
      </c>
      <c r="AW13" t="s">
        <v>292</v>
      </c>
      <c r="AX13">
        <v>9.89</v>
      </c>
      <c r="AY13">
        <v>6.05</v>
      </c>
      <c r="AZ13">
        <v>5.96</v>
      </c>
      <c r="BA13">
        <v>77.7</v>
      </c>
      <c r="BC13">
        <v>1541.4</v>
      </c>
      <c r="BD13">
        <v>2.7</v>
      </c>
      <c r="BE13">
        <v>78.400000000000006</v>
      </c>
      <c r="BF13">
        <v>56.9</v>
      </c>
      <c r="BG13">
        <v>14.8</v>
      </c>
      <c r="BH13">
        <v>1</v>
      </c>
      <c r="BI13">
        <v>2</v>
      </c>
      <c r="BJ13">
        <v>2.5</v>
      </c>
    </row>
    <row r="14" spans="1:62">
      <c r="A14" s="28">
        <v>1</v>
      </c>
      <c r="B14" s="28" t="s">
        <v>193</v>
      </c>
      <c r="C14" s="28" t="s">
        <v>194</v>
      </c>
      <c r="D14" s="22" t="s">
        <v>172</v>
      </c>
      <c r="E14" s="22">
        <v>0</v>
      </c>
      <c r="F14" s="22">
        <v>0</v>
      </c>
      <c r="G14" s="22">
        <v>30</v>
      </c>
      <c r="H14" s="22">
        <v>12</v>
      </c>
      <c r="I14" s="22">
        <v>0.42000000000000004</v>
      </c>
      <c r="J14" s="22">
        <v>0</v>
      </c>
      <c r="K14" s="22">
        <v>435.7</v>
      </c>
      <c r="L14" s="22">
        <v>0.02</v>
      </c>
      <c r="M14" s="22">
        <v>0</v>
      </c>
      <c r="N14" s="22">
        <v>0</v>
      </c>
      <c r="O14" s="22">
        <v>0.42000000000000004</v>
      </c>
      <c r="P14" s="22">
        <v>0.6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10.600000000000001</v>
      </c>
      <c r="X14" s="22">
        <v>0</v>
      </c>
      <c r="Y14" s="22">
        <v>0</v>
      </c>
      <c r="Z14" s="22">
        <v>5.6</v>
      </c>
      <c r="AA14" s="22">
        <v>0</v>
      </c>
      <c r="AB14" s="22">
        <v>0</v>
      </c>
      <c r="AC14" s="22">
        <v>0</v>
      </c>
      <c r="AD14" s="22">
        <v>0</v>
      </c>
      <c r="AE14" s="22">
        <v>0.02</v>
      </c>
      <c r="AF14" s="22">
        <v>0</v>
      </c>
      <c r="AG14" s="22">
        <v>0</v>
      </c>
      <c r="AH14" s="22">
        <v>0</v>
      </c>
      <c r="AI14" s="22">
        <v>0</v>
      </c>
      <c r="AJ14" s="23">
        <v>435.7</v>
      </c>
      <c r="AK14" s="24">
        <f t="shared" si="0"/>
        <v>49.080000000000062</v>
      </c>
      <c r="AL14" s="23">
        <v>0.02</v>
      </c>
      <c r="AM14" s="24">
        <f t="shared" si="1"/>
        <v>484.78000000000003</v>
      </c>
      <c r="AN14" s="23">
        <v>10.600000000000001</v>
      </c>
      <c r="AO14" s="25">
        <v>1</v>
      </c>
      <c r="AP14" s="25" t="s">
        <v>193</v>
      </c>
      <c r="AQ14" s="25" t="s">
        <v>194</v>
      </c>
      <c r="AR14" s="26">
        <f t="shared" si="2"/>
        <v>22.017720136290226</v>
      </c>
      <c r="AS14" s="26">
        <f t="shared" si="2"/>
        <v>3.2557641192199416</v>
      </c>
      <c r="AT14" s="26">
        <f t="shared" si="3"/>
        <v>7.0057119552548022</v>
      </c>
      <c r="AU14" s="15">
        <f t="shared" si="3"/>
        <v>0.1414213562373095</v>
      </c>
      <c r="AV14" s="15">
        <f t="shared" si="4"/>
        <v>20.873428084528904</v>
      </c>
      <c r="AW14" t="s">
        <v>293</v>
      </c>
      <c r="AX14">
        <v>8.42</v>
      </c>
      <c r="AY14">
        <v>6.27</v>
      </c>
      <c r="AZ14">
        <v>6.48</v>
      </c>
      <c r="BA14">
        <v>46.1</v>
      </c>
      <c r="BC14">
        <v>2279.1999999999998</v>
      </c>
      <c r="BD14">
        <v>0.4</v>
      </c>
      <c r="BE14">
        <v>69.5</v>
      </c>
      <c r="BF14">
        <v>110.5</v>
      </c>
      <c r="BG14">
        <v>16</v>
      </c>
      <c r="BH14">
        <v>1</v>
      </c>
      <c r="BI14">
        <v>2</v>
      </c>
      <c r="BJ14">
        <v>2.8</v>
      </c>
    </row>
    <row r="15" spans="1:62">
      <c r="A15" s="30">
        <v>1</v>
      </c>
      <c r="B15" s="30" t="s">
        <v>195</v>
      </c>
      <c r="C15" s="30" t="s">
        <v>196</v>
      </c>
      <c r="D15" s="22" t="s">
        <v>172</v>
      </c>
      <c r="E15" s="22">
        <v>0</v>
      </c>
      <c r="F15" s="22">
        <v>0</v>
      </c>
      <c r="G15" s="22">
        <v>0</v>
      </c>
      <c r="H15" s="22">
        <v>1.2</v>
      </c>
      <c r="I15" s="22">
        <v>1.6</v>
      </c>
      <c r="J15" s="22">
        <v>0</v>
      </c>
      <c r="K15" s="22">
        <v>500.4</v>
      </c>
      <c r="L15" s="22">
        <v>0.02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36.800000000000004</v>
      </c>
      <c r="X15" s="22">
        <v>0</v>
      </c>
      <c r="Y15" s="22">
        <v>0</v>
      </c>
      <c r="Z15" s="22">
        <v>1.4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3">
        <v>500.4</v>
      </c>
      <c r="AK15" s="24">
        <f t="shared" si="0"/>
        <v>4.2199999999999775</v>
      </c>
      <c r="AL15" s="23">
        <v>0.02</v>
      </c>
      <c r="AM15" s="24">
        <f t="shared" si="1"/>
        <v>504.61999999999995</v>
      </c>
      <c r="AN15" s="23">
        <v>36.800000000000004</v>
      </c>
      <c r="AO15" s="23">
        <v>1</v>
      </c>
      <c r="AP15" s="23" t="s">
        <v>195</v>
      </c>
      <c r="AQ15" s="23" t="s">
        <v>196</v>
      </c>
      <c r="AR15" s="26">
        <f t="shared" si="2"/>
        <v>22.463748574091547</v>
      </c>
      <c r="AS15" s="26">
        <f t="shared" si="2"/>
        <v>6.0663003552412409</v>
      </c>
      <c r="AT15" s="26">
        <f t="shared" si="3"/>
        <v>2.0542638584174084</v>
      </c>
      <c r="AU15" s="15">
        <f t="shared" si="3"/>
        <v>0.1414213562373095</v>
      </c>
      <c r="AV15" s="15">
        <f t="shared" si="4"/>
        <v>22.369622258768697</v>
      </c>
      <c r="AW15" t="s">
        <v>294</v>
      </c>
      <c r="AX15">
        <v>7.45</v>
      </c>
      <c r="AY15">
        <v>6.42</v>
      </c>
      <c r="AZ15">
        <v>6.62</v>
      </c>
      <c r="BA15">
        <v>49.3</v>
      </c>
      <c r="BC15">
        <v>2355</v>
      </c>
      <c r="BD15">
        <v>0</v>
      </c>
      <c r="BE15">
        <v>57.1</v>
      </c>
      <c r="BF15">
        <v>85.6</v>
      </c>
      <c r="BG15">
        <v>15.6</v>
      </c>
      <c r="BH15">
        <v>2</v>
      </c>
      <c r="BI15">
        <v>4</v>
      </c>
      <c r="BJ15">
        <v>2</v>
      </c>
    </row>
    <row r="16" spans="1:62">
      <c r="A16" s="28">
        <v>2</v>
      </c>
      <c r="B16" s="28" t="s">
        <v>45</v>
      </c>
      <c r="C16" s="28" t="s">
        <v>171</v>
      </c>
      <c r="D16" s="22" t="s">
        <v>172</v>
      </c>
      <c r="E16" s="22">
        <v>0</v>
      </c>
      <c r="F16" s="22">
        <v>0</v>
      </c>
      <c r="G16" s="22">
        <v>0.8</v>
      </c>
      <c r="H16" s="22">
        <v>10.199999999999999</v>
      </c>
      <c r="I16" s="22">
        <v>0.2</v>
      </c>
      <c r="J16" s="22">
        <v>0</v>
      </c>
      <c r="K16" s="22">
        <v>232.3</v>
      </c>
      <c r="L16" s="22">
        <v>0</v>
      </c>
      <c r="M16" s="22">
        <v>2.2000000000000002</v>
      </c>
      <c r="N16" s="22">
        <v>1</v>
      </c>
      <c r="O16" s="22">
        <v>3.5999999999999996</v>
      </c>
      <c r="P16" s="22">
        <v>3.2</v>
      </c>
      <c r="Q16" s="22">
        <v>0</v>
      </c>
      <c r="R16" s="22">
        <v>0.4</v>
      </c>
      <c r="S16" s="22">
        <v>0</v>
      </c>
      <c r="T16" s="22">
        <v>0</v>
      </c>
      <c r="U16" s="22">
        <v>0</v>
      </c>
      <c r="V16" s="22">
        <v>2.2000000000000002</v>
      </c>
      <c r="W16" s="22">
        <v>65.400000000000006</v>
      </c>
      <c r="X16" s="22">
        <v>0</v>
      </c>
      <c r="Y16" s="22">
        <v>0</v>
      </c>
      <c r="Z16" s="22">
        <v>4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3">
        <v>232.3</v>
      </c>
      <c r="AK16" s="24">
        <f t="shared" si="0"/>
        <v>27.799999999999983</v>
      </c>
      <c r="AL16" s="23">
        <v>0</v>
      </c>
      <c r="AM16" s="24">
        <f t="shared" si="1"/>
        <v>260.10000000000002</v>
      </c>
      <c r="AN16" s="23">
        <v>65.400000000000006</v>
      </c>
      <c r="AO16" s="25">
        <v>2</v>
      </c>
      <c r="AP16" s="25" t="s">
        <v>45</v>
      </c>
      <c r="AQ16" s="25" t="s">
        <v>171</v>
      </c>
      <c r="AR16" s="26">
        <f t="shared" si="2"/>
        <v>16.127616066858735</v>
      </c>
      <c r="AS16" s="26">
        <f t="shared" si="2"/>
        <v>8.0870266476622916</v>
      </c>
      <c r="AT16" s="26">
        <f t="shared" si="3"/>
        <v>5.2725705305856252</v>
      </c>
      <c r="AU16" s="15">
        <f t="shared" si="3"/>
        <v>0</v>
      </c>
      <c r="AV16" s="15">
        <f t="shared" si="4"/>
        <v>15.241391012633985</v>
      </c>
      <c r="AW16" t="s">
        <v>295</v>
      </c>
      <c r="AX16">
        <v>7.7</v>
      </c>
      <c r="AY16">
        <v>5.93</v>
      </c>
      <c r="AZ16">
        <v>5.82</v>
      </c>
      <c r="BA16">
        <v>143.1</v>
      </c>
      <c r="BC16">
        <v>956.3</v>
      </c>
      <c r="BD16">
        <v>1.1000000000000001</v>
      </c>
      <c r="BE16">
        <v>66.5</v>
      </c>
      <c r="BF16">
        <v>65.599999999999994</v>
      </c>
      <c r="BG16">
        <v>13.6</v>
      </c>
      <c r="BH16">
        <v>1</v>
      </c>
      <c r="BI16">
        <v>2</v>
      </c>
      <c r="BJ16">
        <v>1.7</v>
      </c>
    </row>
    <row r="17" spans="1:83">
      <c r="A17" s="28">
        <v>2</v>
      </c>
      <c r="B17" s="28" t="s">
        <v>173</v>
      </c>
      <c r="C17" s="28" t="s">
        <v>174</v>
      </c>
      <c r="D17" s="22" t="s">
        <v>172</v>
      </c>
      <c r="E17" s="22">
        <v>0</v>
      </c>
      <c r="F17" s="22">
        <v>0</v>
      </c>
      <c r="G17" s="22">
        <v>0.8</v>
      </c>
      <c r="H17" s="22">
        <v>16.600000000000001</v>
      </c>
      <c r="I17" s="22">
        <v>0.42000000000000004</v>
      </c>
      <c r="J17" s="22">
        <v>0</v>
      </c>
      <c r="K17" s="22">
        <v>554.5</v>
      </c>
      <c r="L17" s="22">
        <v>3.5999999999999996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3</v>
      </c>
      <c r="X17" s="22">
        <v>0</v>
      </c>
      <c r="Y17" s="22">
        <v>0</v>
      </c>
      <c r="Z17" s="22">
        <v>13.8</v>
      </c>
      <c r="AA17" s="22">
        <v>0</v>
      </c>
      <c r="AB17" s="22">
        <v>0</v>
      </c>
      <c r="AC17" s="22">
        <v>0</v>
      </c>
      <c r="AD17" s="22">
        <v>0.2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3">
        <v>554.5</v>
      </c>
      <c r="AK17" s="24">
        <f t="shared" si="0"/>
        <v>35.420000000000073</v>
      </c>
      <c r="AL17" s="23">
        <v>3.5999999999999996</v>
      </c>
      <c r="AM17" s="24">
        <f t="shared" si="1"/>
        <v>589.92000000000007</v>
      </c>
      <c r="AN17" s="23">
        <v>3</v>
      </c>
      <c r="AO17" s="25">
        <v>2</v>
      </c>
      <c r="AP17" s="25" t="s">
        <v>173</v>
      </c>
      <c r="AQ17" s="25" t="s">
        <v>174</v>
      </c>
      <c r="AR17" s="26">
        <f t="shared" si="2"/>
        <v>24.288268773216423</v>
      </c>
      <c r="AS17" s="26">
        <f t="shared" si="2"/>
        <v>1.7320508075688772</v>
      </c>
      <c r="AT17" s="26">
        <f t="shared" si="3"/>
        <v>5.9514704065466102</v>
      </c>
      <c r="AU17" s="15">
        <f t="shared" si="3"/>
        <v>1.8973665961010275</v>
      </c>
      <c r="AV17" s="15">
        <f t="shared" si="4"/>
        <v>23.547823678633232</v>
      </c>
      <c r="AW17" t="s">
        <v>296</v>
      </c>
      <c r="AX17">
        <v>8.69</v>
      </c>
      <c r="AY17">
        <v>6.64</v>
      </c>
      <c r="AZ17">
        <v>6.74</v>
      </c>
      <c r="BA17">
        <v>38</v>
      </c>
      <c r="BC17">
        <v>4552.7</v>
      </c>
      <c r="BD17">
        <v>1.7</v>
      </c>
      <c r="BE17">
        <v>255.5</v>
      </c>
      <c r="BF17">
        <v>242.7</v>
      </c>
      <c r="BG17">
        <v>104.9</v>
      </c>
      <c r="BH17">
        <v>57.7</v>
      </c>
      <c r="BI17">
        <v>115</v>
      </c>
      <c r="BJ17">
        <v>11.7</v>
      </c>
      <c r="BR17" t="s">
        <v>297</v>
      </c>
      <c r="BS17">
        <v>7.63</v>
      </c>
      <c r="BT17">
        <v>6.18</v>
      </c>
      <c r="BU17">
        <v>6.15</v>
      </c>
      <c r="BV17">
        <v>65.400000000000006</v>
      </c>
      <c r="BX17">
        <v>1862.4</v>
      </c>
      <c r="BY17">
        <v>0</v>
      </c>
      <c r="BZ17">
        <v>76</v>
      </c>
      <c r="CA17">
        <v>93.3</v>
      </c>
      <c r="CB17">
        <v>14.9</v>
      </c>
      <c r="CC17">
        <v>1</v>
      </c>
      <c r="CD17">
        <v>2</v>
      </c>
      <c r="CE17">
        <v>2.6</v>
      </c>
    </row>
    <row r="18" spans="1:83">
      <c r="A18" s="28">
        <v>2</v>
      </c>
      <c r="B18" s="28" t="s">
        <v>197</v>
      </c>
      <c r="C18" s="28" t="s">
        <v>176</v>
      </c>
      <c r="D18" s="22" t="s">
        <v>172</v>
      </c>
      <c r="E18" s="22">
        <v>0</v>
      </c>
      <c r="F18" s="22">
        <v>0.2</v>
      </c>
      <c r="G18" s="22">
        <v>1.8</v>
      </c>
      <c r="H18" s="22">
        <v>6.4</v>
      </c>
      <c r="I18" s="22">
        <v>0.2</v>
      </c>
      <c r="J18" s="22">
        <v>0</v>
      </c>
      <c r="K18" s="22">
        <v>530.70000000000005</v>
      </c>
      <c r="L18" s="22">
        <v>83.2</v>
      </c>
      <c r="M18" s="22">
        <v>0</v>
      </c>
      <c r="N18" s="22">
        <v>0</v>
      </c>
      <c r="O18" s="22">
        <v>0</v>
      </c>
      <c r="P18" s="22">
        <v>0.42000000000000004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3.8000000000000003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3">
        <v>530.70000000000005</v>
      </c>
      <c r="AK18" s="24">
        <f t="shared" si="0"/>
        <v>92.219999999999985</v>
      </c>
      <c r="AL18" s="23">
        <v>83.2</v>
      </c>
      <c r="AM18" s="24">
        <f t="shared" si="1"/>
        <v>622.92000000000007</v>
      </c>
      <c r="AN18" s="23">
        <v>3.8000000000000003</v>
      </c>
      <c r="AO18" s="25">
        <v>2</v>
      </c>
      <c r="AP18" s="25" t="s">
        <v>197</v>
      </c>
      <c r="AQ18" s="25" t="s">
        <v>176</v>
      </c>
      <c r="AR18" s="26">
        <f t="shared" si="2"/>
        <v>24.958365331086892</v>
      </c>
      <c r="AS18" s="26">
        <f t="shared" si="2"/>
        <v>1.9493588689617929</v>
      </c>
      <c r="AT18" s="26">
        <f t="shared" si="3"/>
        <v>9.603124491539198</v>
      </c>
      <c r="AU18" s="15">
        <f t="shared" si="3"/>
        <v>9.1214034007931044</v>
      </c>
      <c r="AV18" s="15">
        <f t="shared" si="4"/>
        <v>23.03692687838376</v>
      </c>
      <c r="BR18" t="s">
        <v>298</v>
      </c>
      <c r="BS18">
        <v>6.5</v>
      </c>
      <c r="BT18">
        <v>6.06</v>
      </c>
      <c r="BU18">
        <v>6.1</v>
      </c>
      <c r="BV18">
        <v>112.5</v>
      </c>
      <c r="BX18">
        <v>1069.3</v>
      </c>
      <c r="BY18">
        <v>1.3</v>
      </c>
      <c r="BZ18">
        <v>66.5</v>
      </c>
      <c r="CA18">
        <v>61.1</v>
      </c>
      <c r="CB18">
        <v>12.5</v>
      </c>
      <c r="CC18">
        <v>1</v>
      </c>
      <c r="CD18">
        <v>2</v>
      </c>
      <c r="CE18">
        <v>1.7</v>
      </c>
    </row>
    <row r="19" spans="1:83">
      <c r="A19" s="28">
        <v>2</v>
      </c>
      <c r="B19" s="28" t="s">
        <v>177</v>
      </c>
      <c r="C19" s="28" t="s">
        <v>178</v>
      </c>
      <c r="D19" s="22" t="s">
        <v>172</v>
      </c>
      <c r="E19" s="22">
        <v>0</v>
      </c>
      <c r="F19" s="22">
        <v>0</v>
      </c>
      <c r="G19" s="22">
        <v>20.020000000000003</v>
      </c>
      <c r="H19" s="22">
        <v>25.46</v>
      </c>
      <c r="I19" s="22">
        <v>3.54</v>
      </c>
      <c r="J19" s="22">
        <v>0</v>
      </c>
      <c r="K19" s="22">
        <v>165.74</v>
      </c>
      <c r="L19" s="22">
        <v>608.4</v>
      </c>
      <c r="M19" s="22">
        <v>0</v>
      </c>
      <c r="N19" s="22">
        <v>0</v>
      </c>
      <c r="O19" s="22">
        <v>0.2</v>
      </c>
      <c r="P19" s="22">
        <v>7.82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26.740000000000002</v>
      </c>
      <c r="X19" s="22">
        <v>0</v>
      </c>
      <c r="Y19" s="22">
        <v>3.56</v>
      </c>
      <c r="Z19" s="22">
        <v>0.6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3">
        <v>165.74</v>
      </c>
      <c r="AK19" s="24">
        <f t="shared" si="0"/>
        <v>669.6</v>
      </c>
      <c r="AL19" s="23">
        <v>608.4</v>
      </c>
      <c r="AM19" s="24">
        <f t="shared" si="1"/>
        <v>835.34</v>
      </c>
      <c r="AN19" s="23">
        <v>26.740000000000002</v>
      </c>
      <c r="AO19" s="25">
        <v>2</v>
      </c>
      <c r="AP19" s="25" t="s">
        <v>177</v>
      </c>
      <c r="AQ19" s="25" t="s">
        <v>178</v>
      </c>
      <c r="AR19" s="26">
        <f t="shared" si="2"/>
        <v>28.902249047435738</v>
      </c>
      <c r="AS19" s="26">
        <f t="shared" si="2"/>
        <v>5.171073389539159</v>
      </c>
      <c r="AT19" s="26">
        <f t="shared" si="3"/>
        <v>25.876630383417389</v>
      </c>
      <c r="AU19" s="15">
        <f t="shared" si="3"/>
        <v>24.665765749313358</v>
      </c>
      <c r="AV19" s="15">
        <f t="shared" si="4"/>
        <v>12.874004815907131</v>
      </c>
      <c r="AW19" t="s">
        <v>299</v>
      </c>
      <c r="AX19">
        <v>7.11</v>
      </c>
      <c r="AY19">
        <v>6.44</v>
      </c>
      <c r="AZ19">
        <v>6.46</v>
      </c>
      <c r="BA19">
        <v>41.6</v>
      </c>
      <c r="BC19">
        <v>2891.9</v>
      </c>
      <c r="BD19">
        <v>0.5</v>
      </c>
      <c r="BE19">
        <v>204.9</v>
      </c>
      <c r="BF19">
        <v>148</v>
      </c>
      <c r="BG19">
        <v>21.7</v>
      </c>
      <c r="BH19">
        <v>13.5</v>
      </c>
      <c r="BI19">
        <v>27</v>
      </c>
      <c r="BJ19">
        <v>3.6</v>
      </c>
    </row>
    <row r="20" spans="1:83">
      <c r="A20" s="28">
        <v>2</v>
      </c>
      <c r="B20" s="28" t="s">
        <v>198</v>
      </c>
      <c r="C20" s="28" t="s">
        <v>180</v>
      </c>
      <c r="D20" s="22" t="s">
        <v>172</v>
      </c>
      <c r="E20" s="22">
        <v>0</v>
      </c>
      <c r="F20" s="22">
        <v>0</v>
      </c>
      <c r="G20" s="22">
        <v>3.1999999999999997</v>
      </c>
      <c r="H20" s="22">
        <v>50.8</v>
      </c>
      <c r="I20" s="22">
        <v>0.4</v>
      </c>
      <c r="J20" s="22">
        <v>0</v>
      </c>
      <c r="K20" s="22">
        <v>331.6</v>
      </c>
      <c r="L20" s="22">
        <v>13.4</v>
      </c>
      <c r="M20" s="22">
        <v>0</v>
      </c>
      <c r="N20" s="22">
        <v>0</v>
      </c>
      <c r="O20" s="22">
        <v>0</v>
      </c>
      <c r="P20" s="22">
        <v>15.399999999999999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3</v>
      </c>
      <c r="X20" s="22">
        <v>0</v>
      </c>
      <c r="Y20" s="22">
        <v>0</v>
      </c>
      <c r="Z20" s="22">
        <v>1.8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3">
        <v>331.6</v>
      </c>
      <c r="AK20" s="24">
        <f t="shared" si="0"/>
        <v>84.999999999999943</v>
      </c>
      <c r="AL20" s="23">
        <v>13.4</v>
      </c>
      <c r="AM20" s="24">
        <f t="shared" si="1"/>
        <v>416.59999999999997</v>
      </c>
      <c r="AN20" s="23">
        <v>3</v>
      </c>
      <c r="AO20" s="25">
        <v>2</v>
      </c>
      <c r="AP20" s="25" t="s">
        <v>198</v>
      </c>
      <c r="AQ20" s="25" t="s">
        <v>180</v>
      </c>
      <c r="AR20" s="26">
        <f t="shared" si="2"/>
        <v>20.410781464706343</v>
      </c>
      <c r="AS20" s="26">
        <f t="shared" si="2"/>
        <v>1.7320508075688772</v>
      </c>
      <c r="AT20" s="26">
        <f t="shared" si="3"/>
        <v>9.2195444572928835</v>
      </c>
      <c r="AU20" s="15">
        <f t="shared" si="3"/>
        <v>3.6606010435446255</v>
      </c>
      <c r="AV20" s="15">
        <f t="shared" si="4"/>
        <v>18.20988742414406</v>
      </c>
      <c r="AW20" t="s">
        <v>300</v>
      </c>
      <c r="AX20">
        <v>7.1</v>
      </c>
      <c r="AY20">
        <v>6.62</v>
      </c>
      <c r="AZ20">
        <v>6.66</v>
      </c>
      <c r="BA20">
        <v>40.799999999999997</v>
      </c>
      <c r="BC20">
        <v>3753.7</v>
      </c>
      <c r="BD20">
        <v>0.3</v>
      </c>
      <c r="BE20">
        <v>260.39999999999998</v>
      </c>
      <c r="BF20">
        <v>215.8</v>
      </c>
      <c r="BG20">
        <v>23.5</v>
      </c>
      <c r="BH20">
        <v>20.3</v>
      </c>
      <c r="BI20">
        <v>41</v>
      </c>
      <c r="BJ20">
        <v>3.7</v>
      </c>
    </row>
    <row r="21" spans="1:83">
      <c r="A21" s="30">
        <v>2</v>
      </c>
      <c r="B21" s="30" t="s">
        <v>181</v>
      </c>
      <c r="C21" s="28" t="s">
        <v>182</v>
      </c>
      <c r="D21" s="22" t="s">
        <v>172</v>
      </c>
      <c r="E21" s="22">
        <v>0</v>
      </c>
      <c r="F21" s="22">
        <v>0</v>
      </c>
      <c r="G21" s="22">
        <v>5</v>
      </c>
      <c r="H21" s="22">
        <v>10</v>
      </c>
      <c r="I21" s="22">
        <v>3.4</v>
      </c>
      <c r="J21" s="22">
        <v>0</v>
      </c>
      <c r="K21" s="22">
        <v>407.3</v>
      </c>
      <c r="L21" s="22">
        <v>1.02</v>
      </c>
      <c r="M21" s="22">
        <v>0</v>
      </c>
      <c r="N21" s="22">
        <v>0</v>
      </c>
      <c r="O21" s="22">
        <v>0</v>
      </c>
      <c r="P21" s="22">
        <v>7.02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10</v>
      </c>
      <c r="X21" s="22">
        <v>0</v>
      </c>
      <c r="Y21" s="22">
        <v>0</v>
      </c>
      <c r="Z21" s="22">
        <v>8.8000000000000007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0.4</v>
      </c>
      <c r="AJ21" s="23">
        <v>407.3</v>
      </c>
      <c r="AK21" s="24">
        <f t="shared" si="0"/>
        <v>35.63999999999993</v>
      </c>
      <c r="AL21" s="23">
        <v>1.02</v>
      </c>
      <c r="AM21" s="24">
        <f t="shared" si="1"/>
        <v>442.93999999999994</v>
      </c>
      <c r="AN21" s="23">
        <v>10</v>
      </c>
      <c r="AO21" s="23">
        <v>2</v>
      </c>
      <c r="AP21" s="23" t="s">
        <v>181</v>
      </c>
      <c r="AQ21" s="25" t="s">
        <v>182</v>
      </c>
      <c r="AR21" s="26">
        <f t="shared" si="2"/>
        <v>21.046139788569302</v>
      </c>
      <c r="AS21" s="26">
        <f t="shared" si="2"/>
        <v>3.1622776601683795</v>
      </c>
      <c r="AT21" s="26">
        <f t="shared" si="3"/>
        <v>5.9699246226397138</v>
      </c>
      <c r="AU21" s="15">
        <f t="shared" si="3"/>
        <v>1.0099504938362078</v>
      </c>
      <c r="AV21" s="15">
        <f t="shared" si="4"/>
        <v>20.181674856165927</v>
      </c>
      <c r="AW21" t="s">
        <v>301</v>
      </c>
      <c r="AX21">
        <v>8.68</v>
      </c>
      <c r="AY21">
        <v>6.12</v>
      </c>
      <c r="AZ21">
        <v>6.15</v>
      </c>
      <c r="BA21">
        <v>76.5</v>
      </c>
      <c r="BC21">
        <v>1820.2</v>
      </c>
      <c r="BD21">
        <v>1.3</v>
      </c>
      <c r="BE21">
        <v>91</v>
      </c>
      <c r="BF21">
        <v>86.7</v>
      </c>
      <c r="BG21">
        <v>18.7</v>
      </c>
      <c r="BH21">
        <v>3.6</v>
      </c>
      <c r="BI21">
        <v>7</v>
      </c>
      <c r="BJ21">
        <v>3.4</v>
      </c>
    </row>
    <row r="22" spans="1:83">
      <c r="A22" s="28">
        <v>2</v>
      </c>
      <c r="B22" s="28" t="s">
        <v>199</v>
      </c>
      <c r="C22" s="28" t="s">
        <v>184</v>
      </c>
      <c r="D22" s="22" t="s">
        <v>172</v>
      </c>
      <c r="E22" s="22">
        <v>0</v>
      </c>
      <c r="F22" s="22">
        <v>0</v>
      </c>
      <c r="G22" s="22">
        <v>15.280000000000001</v>
      </c>
      <c r="H22" s="22">
        <v>20.240000000000002</v>
      </c>
      <c r="I22" s="22">
        <v>6.4</v>
      </c>
      <c r="J22" s="22">
        <v>0</v>
      </c>
      <c r="K22" s="22">
        <v>243.44</v>
      </c>
      <c r="L22" s="22">
        <v>33.58</v>
      </c>
      <c r="M22" s="22">
        <v>0</v>
      </c>
      <c r="N22" s="22">
        <v>0</v>
      </c>
      <c r="O22" s="22">
        <v>4.5999999999999996</v>
      </c>
      <c r="P22" s="22">
        <v>2.2400000000000002</v>
      </c>
      <c r="Q22" s="22">
        <v>2.98</v>
      </c>
      <c r="R22" s="22">
        <v>0</v>
      </c>
      <c r="S22" s="22">
        <v>0</v>
      </c>
      <c r="T22" s="22">
        <v>0</v>
      </c>
      <c r="U22" s="22">
        <v>0</v>
      </c>
      <c r="V22" s="22">
        <v>2.02</v>
      </c>
      <c r="W22" s="22">
        <v>27.08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3">
        <v>243.44</v>
      </c>
      <c r="AK22" s="24">
        <f t="shared" si="0"/>
        <v>87.340000000000018</v>
      </c>
      <c r="AL22" s="23">
        <v>33.58</v>
      </c>
      <c r="AM22" s="24">
        <f t="shared" si="1"/>
        <v>330.78000000000003</v>
      </c>
      <c r="AN22" s="23">
        <v>27.08</v>
      </c>
      <c r="AO22" s="25">
        <v>2</v>
      </c>
      <c r="AP22" s="25" t="s">
        <v>199</v>
      </c>
      <c r="AQ22" s="25" t="s">
        <v>184</v>
      </c>
      <c r="AR22" s="26">
        <f t="shared" si="2"/>
        <v>18.187358246870271</v>
      </c>
      <c r="AS22" s="26">
        <f t="shared" si="2"/>
        <v>5.2038447325030752</v>
      </c>
      <c r="AT22" s="26">
        <f t="shared" si="3"/>
        <v>9.345587193964862</v>
      </c>
      <c r="AU22" s="15">
        <f t="shared" si="3"/>
        <v>5.7948252777801681</v>
      </c>
      <c r="AV22" s="15">
        <f t="shared" si="4"/>
        <v>15.602563891873668</v>
      </c>
      <c r="AW22" t="s">
        <v>302</v>
      </c>
      <c r="AX22">
        <v>7.11</v>
      </c>
      <c r="AY22">
        <v>6.05</v>
      </c>
      <c r="AZ22">
        <v>6.05</v>
      </c>
      <c r="BA22">
        <v>100.1</v>
      </c>
      <c r="BC22">
        <v>1330.6</v>
      </c>
      <c r="BD22">
        <v>2</v>
      </c>
      <c r="BE22">
        <v>88.5</v>
      </c>
      <c r="BF22">
        <v>87.9</v>
      </c>
      <c r="BG22">
        <v>15.3</v>
      </c>
      <c r="BH22">
        <v>2.1</v>
      </c>
      <c r="BI22">
        <v>4</v>
      </c>
      <c r="BJ22">
        <v>1.8</v>
      </c>
    </row>
    <row r="23" spans="1:83">
      <c r="A23" s="28">
        <v>2</v>
      </c>
      <c r="B23" s="28" t="s">
        <v>200</v>
      </c>
      <c r="C23" s="28" t="s">
        <v>186</v>
      </c>
      <c r="D23" s="22" t="s">
        <v>172</v>
      </c>
      <c r="E23" s="22">
        <v>0</v>
      </c>
      <c r="F23" s="22">
        <v>0</v>
      </c>
      <c r="G23" s="22">
        <v>4.2</v>
      </c>
      <c r="H23" s="22">
        <v>14.200000000000001</v>
      </c>
      <c r="I23" s="22">
        <v>0</v>
      </c>
      <c r="J23" s="22">
        <v>0</v>
      </c>
      <c r="K23" s="22">
        <v>381.3</v>
      </c>
      <c r="L23" s="22">
        <v>0.04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0.4</v>
      </c>
      <c r="S23" s="22">
        <v>0</v>
      </c>
      <c r="T23" s="22">
        <v>0</v>
      </c>
      <c r="U23" s="22">
        <v>0</v>
      </c>
      <c r="V23" s="22">
        <v>0.01</v>
      </c>
      <c r="W23" s="22">
        <v>8.1999999999999993</v>
      </c>
      <c r="X23" s="22">
        <v>0</v>
      </c>
      <c r="Y23" s="22">
        <v>0</v>
      </c>
      <c r="Z23" s="22">
        <v>0.22</v>
      </c>
      <c r="AA23" s="22">
        <v>0</v>
      </c>
      <c r="AB23" s="22">
        <v>0</v>
      </c>
      <c r="AC23" s="22">
        <v>0</v>
      </c>
      <c r="AD23" s="22">
        <v>0.02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3">
        <v>381.3</v>
      </c>
      <c r="AK23" s="24">
        <f t="shared" si="0"/>
        <v>19.089999999999964</v>
      </c>
      <c r="AL23" s="23">
        <v>0.04</v>
      </c>
      <c r="AM23" s="24">
        <f t="shared" si="1"/>
        <v>400.39</v>
      </c>
      <c r="AN23" s="23">
        <v>8.1999999999999993</v>
      </c>
      <c r="AO23" s="25">
        <v>2</v>
      </c>
      <c r="AP23" s="25" t="s">
        <v>200</v>
      </c>
      <c r="AQ23" s="25" t="s">
        <v>186</v>
      </c>
      <c r="AR23" s="26">
        <f t="shared" si="2"/>
        <v>20.00974762459537</v>
      </c>
      <c r="AS23" s="26">
        <f t="shared" si="2"/>
        <v>2.8635642126552705</v>
      </c>
      <c r="AT23" s="26">
        <f t="shared" si="3"/>
        <v>4.3692104549906912</v>
      </c>
      <c r="AU23" s="15">
        <f t="shared" si="3"/>
        <v>0.2</v>
      </c>
      <c r="AV23" s="15">
        <f t="shared" si="4"/>
        <v>19.526904516589411</v>
      </c>
      <c r="AW23" t="s">
        <v>303</v>
      </c>
      <c r="AX23">
        <v>7.85</v>
      </c>
      <c r="AY23">
        <v>6.24</v>
      </c>
      <c r="AZ23">
        <v>6.27</v>
      </c>
      <c r="BA23">
        <v>72.2</v>
      </c>
      <c r="BC23">
        <v>1862.8</v>
      </c>
      <c r="BD23">
        <v>0.5</v>
      </c>
      <c r="BE23">
        <v>66.2</v>
      </c>
      <c r="BF23">
        <v>164.6</v>
      </c>
      <c r="BG23">
        <v>18.600000000000001</v>
      </c>
      <c r="BH23">
        <v>1.6</v>
      </c>
      <c r="BI23">
        <v>3</v>
      </c>
      <c r="BJ23">
        <v>3.1</v>
      </c>
    </row>
    <row r="24" spans="1:83">
      <c r="A24" s="28">
        <v>2</v>
      </c>
      <c r="B24" s="28" t="s">
        <v>187</v>
      </c>
      <c r="C24" s="28" t="s">
        <v>188</v>
      </c>
      <c r="D24" s="22" t="s">
        <v>172</v>
      </c>
      <c r="E24" s="22">
        <v>0</v>
      </c>
      <c r="F24" s="22">
        <v>0</v>
      </c>
      <c r="G24" s="22">
        <v>10.32</v>
      </c>
      <c r="H24" s="22">
        <v>5.6599999999999993</v>
      </c>
      <c r="I24" s="22">
        <v>2.2000000000000002</v>
      </c>
      <c r="J24" s="22">
        <v>0</v>
      </c>
      <c r="K24" s="22">
        <v>365.94</v>
      </c>
      <c r="L24" s="22">
        <v>19.86</v>
      </c>
      <c r="M24" s="22">
        <v>0</v>
      </c>
      <c r="N24" s="22">
        <v>0</v>
      </c>
      <c r="O24" s="22">
        <v>0.72</v>
      </c>
      <c r="P24" s="22">
        <v>0.30000000000000004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24.580000000000002</v>
      </c>
      <c r="X24" s="22">
        <v>0</v>
      </c>
      <c r="Y24" s="22">
        <v>0</v>
      </c>
      <c r="Z24" s="22">
        <v>7.1400000000000006</v>
      </c>
      <c r="AA24" s="22">
        <v>0</v>
      </c>
      <c r="AB24" s="22">
        <v>0</v>
      </c>
      <c r="AC24" s="22">
        <v>0</v>
      </c>
      <c r="AD24" s="22">
        <v>0.08</v>
      </c>
      <c r="AE24" s="22">
        <v>0.06</v>
      </c>
      <c r="AF24" s="22">
        <v>0</v>
      </c>
      <c r="AG24" s="22">
        <v>0</v>
      </c>
      <c r="AH24" s="22">
        <v>0</v>
      </c>
      <c r="AI24" s="22">
        <v>0</v>
      </c>
      <c r="AJ24" s="23">
        <v>365.94</v>
      </c>
      <c r="AK24" s="24">
        <f t="shared" si="0"/>
        <v>46.340000000000018</v>
      </c>
      <c r="AL24" s="23">
        <v>19.86</v>
      </c>
      <c r="AM24" s="24">
        <f t="shared" si="1"/>
        <v>412.28000000000003</v>
      </c>
      <c r="AN24" s="23">
        <v>24.580000000000002</v>
      </c>
      <c r="AO24" s="25">
        <v>2</v>
      </c>
      <c r="AP24" s="25" t="s">
        <v>187</v>
      </c>
      <c r="AQ24" s="25" t="s">
        <v>188</v>
      </c>
      <c r="AR24" s="26">
        <f t="shared" si="2"/>
        <v>20.30467926365743</v>
      </c>
      <c r="AS24" s="26">
        <f t="shared" si="2"/>
        <v>4.9578221024962161</v>
      </c>
      <c r="AT24" s="26">
        <f t="shared" si="3"/>
        <v>6.8073489700470047</v>
      </c>
      <c r="AU24" s="15">
        <f t="shared" si="3"/>
        <v>4.4564559910314383</v>
      </c>
      <c r="AV24" s="15">
        <f t="shared" si="4"/>
        <v>19.12955828031583</v>
      </c>
      <c r="AW24" t="s">
        <v>304</v>
      </c>
      <c r="AX24">
        <v>7.23</v>
      </c>
      <c r="AY24">
        <v>6.25</v>
      </c>
      <c r="AZ24">
        <v>6.3</v>
      </c>
      <c r="BA24">
        <v>60.2</v>
      </c>
      <c r="BC24">
        <v>1612.1</v>
      </c>
      <c r="BD24">
        <v>1.2</v>
      </c>
      <c r="BE24">
        <v>126.3</v>
      </c>
      <c r="BF24">
        <v>223.8</v>
      </c>
      <c r="BG24">
        <v>10.6</v>
      </c>
      <c r="BH24">
        <v>1</v>
      </c>
      <c r="BI24">
        <v>2</v>
      </c>
      <c r="BJ24">
        <v>1.3</v>
      </c>
    </row>
    <row r="25" spans="1:83">
      <c r="A25" s="30">
        <v>2</v>
      </c>
      <c r="B25" s="30" t="s">
        <v>189</v>
      </c>
      <c r="C25" s="28" t="s">
        <v>190</v>
      </c>
      <c r="D25" s="22" t="s">
        <v>172</v>
      </c>
      <c r="E25" s="22">
        <v>0</v>
      </c>
      <c r="F25" s="22">
        <v>0</v>
      </c>
      <c r="G25" s="22">
        <v>2.2200000000000002</v>
      </c>
      <c r="H25" s="22">
        <v>4</v>
      </c>
      <c r="I25" s="22">
        <v>0</v>
      </c>
      <c r="J25" s="22">
        <v>0</v>
      </c>
      <c r="K25" s="22">
        <v>265</v>
      </c>
      <c r="L25" s="22">
        <v>0.22</v>
      </c>
      <c r="M25" s="22">
        <v>0</v>
      </c>
      <c r="N25" s="22">
        <v>0</v>
      </c>
      <c r="O25" s="22">
        <v>0.22</v>
      </c>
      <c r="P25" s="22">
        <v>11</v>
      </c>
      <c r="Q25" s="22">
        <v>0</v>
      </c>
      <c r="R25" s="22">
        <v>0</v>
      </c>
      <c r="S25" s="22">
        <v>0</v>
      </c>
      <c r="T25" s="22">
        <v>1.2</v>
      </c>
      <c r="U25" s="22">
        <v>1.6</v>
      </c>
      <c r="V25" s="22">
        <v>0</v>
      </c>
      <c r="W25" s="22">
        <v>31.8</v>
      </c>
      <c r="X25" s="22">
        <v>0</v>
      </c>
      <c r="Y25" s="22">
        <v>0</v>
      </c>
      <c r="Z25" s="22">
        <v>0.6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3">
        <v>265</v>
      </c>
      <c r="AK25" s="24">
        <f t="shared" si="0"/>
        <v>21.060000000000127</v>
      </c>
      <c r="AL25" s="23">
        <v>0.22</v>
      </c>
      <c r="AM25" s="24">
        <f t="shared" si="1"/>
        <v>286.06000000000012</v>
      </c>
      <c r="AN25" s="23">
        <v>31.8</v>
      </c>
      <c r="AO25" s="23">
        <v>2</v>
      </c>
      <c r="AP25" s="23" t="s">
        <v>189</v>
      </c>
      <c r="AQ25" s="25" t="s">
        <v>190</v>
      </c>
      <c r="AR25" s="26">
        <f t="shared" si="2"/>
        <v>16.913308369446828</v>
      </c>
      <c r="AS25" s="26">
        <f t="shared" si="2"/>
        <v>5.6391488719486738</v>
      </c>
      <c r="AT25" s="26">
        <f t="shared" si="3"/>
        <v>4.5891175622335201</v>
      </c>
      <c r="AU25" s="15">
        <f t="shared" si="3"/>
        <v>0.46904157598234297</v>
      </c>
      <c r="AV25" s="15">
        <f t="shared" si="4"/>
        <v>16.278820596099706</v>
      </c>
      <c r="AW25" t="s">
        <v>305</v>
      </c>
      <c r="AX25">
        <v>7.22</v>
      </c>
      <c r="AY25">
        <v>6.19</v>
      </c>
      <c r="AZ25">
        <v>6.2</v>
      </c>
      <c r="BA25">
        <v>81.7</v>
      </c>
      <c r="BC25">
        <v>1671.8</v>
      </c>
      <c r="BD25">
        <v>1</v>
      </c>
      <c r="BE25">
        <v>50.4</v>
      </c>
      <c r="BF25">
        <v>64.3</v>
      </c>
      <c r="BG25">
        <v>13.7</v>
      </c>
      <c r="BH25">
        <v>1</v>
      </c>
      <c r="BI25">
        <v>2</v>
      </c>
      <c r="BJ25">
        <v>1.8</v>
      </c>
    </row>
    <row r="26" spans="1:83">
      <c r="A26" s="30">
        <v>2</v>
      </c>
      <c r="B26" s="30" t="s">
        <v>191</v>
      </c>
      <c r="C26" s="28" t="s">
        <v>192</v>
      </c>
      <c r="D26" s="22" t="s">
        <v>172</v>
      </c>
      <c r="E26" s="22">
        <v>0</v>
      </c>
      <c r="F26" s="22">
        <v>0</v>
      </c>
      <c r="G26" s="22">
        <v>2.6</v>
      </c>
      <c r="H26" s="22">
        <v>8.1999999999999993</v>
      </c>
      <c r="I26" s="22">
        <v>0</v>
      </c>
      <c r="J26" s="22">
        <v>0</v>
      </c>
      <c r="K26" s="22">
        <v>318.5</v>
      </c>
      <c r="L26" s="22">
        <v>0.02</v>
      </c>
      <c r="M26" s="22">
        <v>0</v>
      </c>
      <c r="N26" s="22">
        <v>0</v>
      </c>
      <c r="O26" s="22">
        <v>0.4</v>
      </c>
      <c r="P26" s="22">
        <v>0.8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76</v>
      </c>
      <c r="X26" s="22">
        <v>0</v>
      </c>
      <c r="Y26" s="22">
        <v>0</v>
      </c>
      <c r="Z26" s="22">
        <v>0.02</v>
      </c>
      <c r="AA26" s="22">
        <v>0</v>
      </c>
      <c r="AB26" s="22">
        <v>0</v>
      </c>
      <c r="AC26" s="22">
        <v>0</v>
      </c>
      <c r="AD26" s="22">
        <v>0.02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3">
        <v>318.5</v>
      </c>
      <c r="AK26" s="24">
        <f t="shared" si="0"/>
        <v>12.059999999999945</v>
      </c>
      <c r="AL26" s="23">
        <v>0.02</v>
      </c>
      <c r="AM26" s="24">
        <f t="shared" si="1"/>
        <v>330.55999999999995</v>
      </c>
      <c r="AN26" s="23">
        <v>76</v>
      </c>
      <c r="AO26" s="23">
        <v>2</v>
      </c>
      <c r="AP26" s="23" t="s">
        <v>191</v>
      </c>
      <c r="AQ26" s="25" t="s">
        <v>192</v>
      </c>
      <c r="AR26" s="26">
        <f t="shared" si="2"/>
        <v>18.181309083781617</v>
      </c>
      <c r="AS26" s="26">
        <f t="shared" si="2"/>
        <v>8.717797887081348</v>
      </c>
      <c r="AT26" s="26">
        <f t="shared" si="3"/>
        <v>3.4727510708370599</v>
      </c>
      <c r="AU26" s="15">
        <f t="shared" si="3"/>
        <v>0.1414213562373095</v>
      </c>
      <c r="AV26" s="15">
        <f t="shared" si="4"/>
        <v>17.846568297574748</v>
      </c>
      <c r="AW26" t="s">
        <v>306</v>
      </c>
      <c r="AX26">
        <v>6.8</v>
      </c>
      <c r="AY26">
        <v>6.21</v>
      </c>
      <c r="AZ26">
        <v>6.26</v>
      </c>
      <c r="BA26">
        <v>73.900000000000006</v>
      </c>
      <c r="BC26">
        <v>1579.1</v>
      </c>
      <c r="BD26">
        <v>0.5</v>
      </c>
      <c r="BE26">
        <v>36</v>
      </c>
      <c r="BF26">
        <v>52.5</v>
      </c>
      <c r="BG26">
        <v>12.6</v>
      </c>
      <c r="BH26">
        <v>1</v>
      </c>
      <c r="BI26">
        <v>2</v>
      </c>
      <c r="BJ26">
        <v>1.9</v>
      </c>
    </row>
    <row r="27" spans="1:83">
      <c r="A27" s="30">
        <v>2</v>
      </c>
      <c r="B27" s="30" t="s">
        <v>193</v>
      </c>
      <c r="C27" s="28" t="s">
        <v>194</v>
      </c>
      <c r="D27" s="22" t="s">
        <v>172</v>
      </c>
      <c r="E27" s="22">
        <v>0</v>
      </c>
      <c r="F27" s="22">
        <v>0</v>
      </c>
      <c r="G27" s="22">
        <v>0</v>
      </c>
      <c r="H27" s="22">
        <v>1.8599999999999999</v>
      </c>
      <c r="I27" s="22">
        <v>0</v>
      </c>
      <c r="J27" s="22">
        <v>0</v>
      </c>
      <c r="K27" s="22">
        <v>346.3</v>
      </c>
      <c r="L27" s="22">
        <v>0.38</v>
      </c>
      <c r="M27" s="22">
        <v>0</v>
      </c>
      <c r="N27" s="22">
        <v>0</v>
      </c>
      <c r="O27" s="22">
        <v>1.2</v>
      </c>
      <c r="P27" s="22">
        <v>0.78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0.01</v>
      </c>
      <c r="W27" s="22">
        <v>11.2</v>
      </c>
      <c r="X27" s="22">
        <v>0</v>
      </c>
      <c r="Y27" s="22">
        <v>0</v>
      </c>
      <c r="Z27" s="22">
        <v>1.2</v>
      </c>
      <c r="AA27" s="22">
        <v>0</v>
      </c>
      <c r="AB27" s="22">
        <v>0</v>
      </c>
      <c r="AC27" s="22">
        <v>0</v>
      </c>
      <c r="AD27" s="22">
        <v>0.02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3">
        <v>346.3</v>
      </c>
      <c r="AK27" s="24">
        <f t="shared" si="0"/>
        <v>5.4499999999999211</v>
      </c>
      <c r="AL27" s="23">
        <v>0.38</v>
      </c>
      <c r="AM27" s="24">
        <f t="shared" si="1"/>
        <v>351.74999999999994</v>
      </c>
      <c r="AN27" s="23">
        <v>11.2</v>
      </c>
      <c r="AO27" s="23">
        <v>2</v>
      </c>
      <c r="AP27" s="23" t="s">
        <v>193</v>
      </c>
      <c r="AQ27" s="25" t="s">
        <v>194</v>
      </c>
      <c r="AR27" s="26">
        <f t="shared" si="2"/>
        <v>18.754999333511051</v>
      </c>
      <c r="AS27" s="26">
        <f t="shared" si="2"/>
        <v>3.3466401061363023</v>
      </c>
      <c r="AT27" s="26">
        <f t="shared" si="3"/>
        <v>2.3345235059857337</v>
      </c>
      <c r="AU27" s="15">
        <f t="shared" si="3"/>
        <v>0.61644140029689765</v>
      </c>
      <c r="AV27" s="15">
        <f t="shared" si="4"/>
        <v>18.609137540466513</v>
      </c>
    </row>
    <row r="28" spans="1:83">
      <c r="A28" s="28">
        <v>2</v>
      </c>
      <c r="B28" s="28" t="s">
        <v>195</v>
      </c>
      <c r="C28" s="30" t="s">
        <v>196</v>
      </c>
      <c r="D28" s="22" t="s">
        <v>172</v>
      </c>
      <c r="E28" s="22">
        <v>0</v>
      </c>
      <c r="F28" s="22">
        <v>0</v>
      </c>
      <c r="G28" s="22">
        <v>3</v>
      </c>
      <c r="H28" s="22">
        <v>18</v>
      </c>
      <c r="I28" s="22">
        <v>2.4000000000000004</v>
      </c>
      <c r="J28" s="22">
        <v>0</v>
      </c>
      <c r="K28" s="22">
        <v>304.3</v>
      </c>
      <c r="L28" s="22">
        <v>0.4</v>
      </c>
      <c r="M28" s="22">
        <v>0</v>
      </c>
      <c r="N28" s="22">
        <v>0</v>
      </c>
      <c r="O28" s="22">
        <v>4.5999999999999996</v>
      </c>
      <c r="P28" s="22">
        <v>0.02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22.2</v>
      </c>
      <c r="X28" s="22">
        <v>0</v>
      </c>
      <c r="Y28" s="22">
        <v>0</v>
      </c>
      <c r="Z28" s="22">
        <v>5.2</v>
      </c>
      <c r="AA28" s="22">
        <v>0</v>
      </c>
      <c r="AB28" s="22">
        <v>0</v>
      </c>
      <c r="AC28" s="22">
        <v>0</v>
      </c>
      <c r="AD28" s="22">
        <v>0.4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3">
        <v>304.3</v>
      </c>
      <c r="AK28" s="24">
        <f t="shared" si="0"/>
        <v>34.019999999999911</v>
      </c>
      <c r="AL28" s="23">
        <v>0.4</v>
      </c>
      <c r="AM28" s="24">
        <f t="shared" si="1"/>
        <v>338.31999999999994</v>
      </c>
      <c r="AN28" s="23">
        <v>22.2</v>
      </c>
      <c r="AO28" s="25">
        <v>2</v>
      </c>
      <c r="AP28" s="25" t="s">
        <v>195</v>
      </c>
      <c r="AQ28" s="23" t="s">
        <v>196</v>
      </c>
      <c r="AR28" s="26">
        <f t="shared" si="2"/>
        <v>18.393477104669469</v>
      </c>
      <c r="AS28" s="26">
        <f t="shared" si="2"/>
        <v>4.7116875957558984</v>
      </c>
      <c r="AT28" s="26">
        <f t="shared" si="3"/>
        <v>5.8326666285670665</v>
      </c>
      <c r="AU28" s="15">
        <f t="shared" si="3"/>
        <v>0.63245553203367588</v>
      </c>
      <c r="AV28" s="15">
        <f t="shared" si="4"/>
        <v>17.444196742756603</v>
      </c>
      <c r="AW28" t="s">
        <v>307</v>
      </c>
      <c r="AX28">
        <v>6.67</v>
      </c>
      <c r="AY28">
        <v>6.17</v>
      </c>
      <c r="AZ28">
        <v>6.17</v>
      </c>
      <c r="BA28">
        <v>61.7</v>
      </c>
      <c r="BC28">
        <v>1518.8</v>
      </c>
      <c r="BD28">
        <v>0.5</v>
      </c>
      <c r="BE28">
        <v>50.1</v>
      </c>
      <c r="BF28">
        <v>64.599999999999994</v>
      </c>
      <c r="BG28">
        <v>12.3</v>
      </c>
      <c r="BH28">
        <v>1</v>
      </c>
      <c r="BI28">
        <v>2</v>
      </c>
      <c r="BJ28">
        <v>1.4</v>
      </c>
    </row>
    <row r="29" spans="1:83">
      <c r="A29" s="30">
        <v>3</v>
      </c>
      <c r="B29" s="30" t="s">
        <v>201</v>
      </c>
      <c r="C29" s="28" t="s">
        <v>171</v>
      </c>
      <c r="D29" s="22" t="s">
        <v>172</v>
      </c>
      <c r="E29" s="22">
        <v>0.4</v>
      </c>
      <c r="F29" s="22">
        <v>0</v>
      </c>
      <c r="G29" s="22">
        <v>14.399999999999999</v>
      </c>
      <c r="H29" s="22">
        <v>1.8199999999999998</v>
      </c>
      <c r="I29" s="22">
        <v>0.64</v>
      </c>
      <c r="J29" s="22">
        <v>0</v>
      </c>
      <c r="K29" s="22">
        <v>395.20000000000005</v>
      </c>
      <c r="L29" s="22">
        <v>1.1400000000000001</v>
      </c>
      <c r="M29" s="22">
        <v>0</v>
      </c>
      <c r="N29" s="22">
        <v>0</v>
      </c>
      <c r="O29" s="22">
        <v>0</v>
      </c>
      <c r="P29" s="22">
        <v>0.98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5.8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3">
        <v>395.20000000000005</v>
      </c>
      <c r="AK29" s="24">
        <f t="shared" si="0"/>
        <v>19.380000000000006</v>
      </c>
      <c r="AL29" s="23">
        <v>1.1400000000000001</v>
      </c>
      <c r="AM29" s="24">
        <f t="shared" si="1"/>
        <v>414.58000000000004</v>
      </c>
      <c r="AN29" s="23">
        <v>5.8</v>
      </c>
      <c r="AO29" s="23">
        <v>3</v>
      </c>
      <c r="AP29" s="23" t="s">
        <v>201</v>
      </c>
      <c r="AQ29" s="25" t="s">
        <v>171</v>
      </c>
      <c r="AR29" s="26">
        <f t="shared" si="2"/>
        <v>20.361237683402255</v>
      </c>
      <c r="AS29" s="26">
        <f t="shared" si="2"/>
        <v>2.4083189157584592</v>
      </c>
      <c r="AT29" s="26">
        <f t="shared" si="3"/>
        <v>4.4022721406110286</v>
      </c>
      <c r="AU29" s="15">
        <f t="shared" si="3"/>
        <v>1.0677078252031311</v>
      </c>
      <c r="AV29" s="15">
        <f t="shared" si="4"/>
        <v>19.879637823662684</v>
      </c>
      <c r="AW29" t="s">
        <v>308</v>
      </c>
      <c r="AX29">
        <v>6.79</v>
      </c>
      <c r="AY29">
        <v>6.36</v>
      </c>
      <c r="AZ29">
        <v>6.64</v>
      </c>
      <c r="BA29">
        <v>50.5</v>
      </c>
      <c r="BC29">
        <v>2219.6</v>
      </c>
      <c r="BD29">
        <v>0.4</v>
      </c>
      <c r="BE29">
        <v>53.2</v>
      </c>
      <c r="BF29">
        <v>106.8</v>
      </c>
      <c r="BG29">
        <v>16</v>
      </c>
      <c r="BH29">
        <v>3.7</v>
      </c>
      <c r="BI29">
        <v>7</v>
      </c>
      <c r="BJ29">
        <v>3</v>
      </c>
    </row>
    <row r="30" spans="1:83">
      <c r="A30" s="30">
        <v>3</v>
      </c>
      <c r="B30" s="30" t="s">
        <v>173</v>
      </c>
      <c r="C30" s="28" t="s">
        <v>174</v>
      </c>
      <c r="D30" s="22" t="s">
        <v>172</v>
      </c>
      <c r="E30" s="22">
        <v>0</v>
      </c>
      <c r="F30" s="22">
        <v>0</v>
      </c>
      <c r="G30" s="22">
        <v>2.62</v>
      </c>
      <c r="H30" s="22">
        <v>45.400000000000006</v>
      </c>
      <c r="I30" s="22">
        <v>0.02</v>
      </c>
      <c r="J30" s="22">
        <v>0.6</v>
      </c>
      <c r="K30" s="22">
        <v>370</v>
      </c>
      <c r="L30" s="22">
        <v>79.2</v>
      </c>
      <c r="M30" s="22">
        <v>0</v>
      </c>
      <c r="N30" s="22">
        <v>0</v>
      </c>
      <c r="O30" s="22">
        <v>0</v>
      </c>
      <c r="P30" s="22">
        <v>1.42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0.01</v>
      </c>
      <c r="W30" s="22">
        <v>8.8000000000000007</v>
      </c>
      <c r="X30" s="22">
        <v>0</v>
      </c>
      <c r="Y30" s="22">
        <v>0</v>
      </c>
      <c r="Z30" s="22">
        <v>1.2</v>
      </c>
      <c r="AA30" s="22">
        <v>0</v>
      </c>
      <c r="AB30" s="22">
        <v>0</v>
      </c>
      <c r="AC30" s="22">
        <v>0</v>
      </c>
      <c r="AD30" s="22">
        <v>0.02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3">
        <v>370</v>
      </c>
      <c r="AK30" s="24">
        <f t="shared" si="0"/>
        <v>130.48999999999995</v>
      </c>
      <c r="AL30" s="23">
        <v>79.2</v>
      </c>
      <c r="AM30" s="24">
        <f t="shared" si="1"/>
        <v>500.48999999999995</v>
      </c>
      <c r="AN30" s="23">
        <v>8.8000000000000007</v>
      </c>
      <c r="AO30" s="23">
        <v>3</v>
      </c>
      <c r="AP30" s="23" t="s">
        <v>173</v>
      </c>
      <c r="AQ30" s="25" t="s">
        <v>174</v>
      </c>
      <c r="AR30" s="26">
        <f t="shared" si="2"/>
        <v>22.37163382500259</v>
      </c>
      <c r="AS30" s="26">
        <f t="shared" si="2"/>
        <v>2.9664793948382653</v>
      </c>
      <c r="AT30" s="26">
        <f t="shared" si="3"/>
        <v>11.423221962301177</v>
      </c>
      <c r="AU30" s="15">
        <f t="shared" si="3"/>
        <v>8.8994381845147963</v>
      </c>
      <c r="AV30" s="15">
        <f t="shared" si="4"/>
        <v>19.235384061671343</v>
      </c>
      <c r="AW30" t="s">
        <v>309</v>
      </c>
      <c r="AX30">
        <v>6.78</v>
      </c>
      <c r="AY30">
        <v>6.03</v>
      </c>
      <c r="AZ30">
        <v>5.86</v>
      </c>
      <c r="BA30">
        <v>143.9</v>
      </c>
      <c r="BC30">
        <v>907</v>
      </c>
      <c r="BD30">
        <v>3.6</v>
      </c>
      <c r="BE30">
        <v>64.400000000000006</v>
      </c>
      <c r="BF30">
        <v>51.6</v>
      </c>
      <c r="BG30">
        <v>9.9</v>
      </c>
      <c r="BH30">
        <v>1</v>
      </c>
      <c r="BI30">
        <v>2</v>
      </c>
      <c r="BJ30">
        <v>1.4</v>
      </c>
    </row>
    <row r="31" spans="1:83">
      <c r="A31" s="30">
        <v>3</v>
      </c>
      <c r="B31" s="30" t="s">
        <v>197</v>
      </c>
      <c r="C31" s="28" t="s">
        <v>176</v>
      </c>
      <c r="D31" s="22" t="s">
        <v>172</v>
      </c>
      <c r="E31" s="22">
        <v>0</v>
      </c>
      <c r="F31" s="22">
        <v>0</v>
      </c>
      <c r="G31" s="22">
        <v>2.2000000000000002</v>
      </c>
      <c r="H31" s="22">
        <v>8.1999999999999993</v>
      </c>
      <c r="I31" s="22">
        <v>3.8</v>
      </c>
      <c r="J31" s="22">
        <v>0</v>
      </c>
      <c r="K31" s="22">
        <v>408.59999999999997</v>
      </c>
      <c r="L31" s="22">
        <v>225.62400000000002</v>
      </c>
      <c r="M31" s="22">
        <v>0</v>
      </c>
      <c r="N31" s="22">
        <v>0</v>
      </c>
      <c r="O31" s="22">
        <v>0</v>
      </c>
      <c r="P31" s="22">
        <v>2.4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0.2</v>
      </c>
      <c r="X31" s="22">
        <v>0</v>
      </c>
      <c r="Y31" s="22">
        <v>0</v>
      </c>
      <c r="Z31" s="22">
        <v>0.2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3">
        <v>408.59999999999997</v>
      </c>
      <c r="AK31" s="24">
        <f t="shared" si="0"/>
        <v>242.42400000000009</v>
      </c>
      <c r="AL31" s="23">
        <v>225.62400000000002</v>
      </c>
      <c r="AM31" s="24">
        <f t="shared" si="1"/>
        <v>651.024</v>
      </c>
      <c r="AN31" s="23">
        <v>0.2</v>
      </c>
      <c r="AO31" s="23">
        <v>3</v>
      </c>
      <c r="AP31" s="23" t="s">
        <v>197</v>
      </c>
      <c r="AQ31" s="25" t="s">
        <v>176</v>
      </c>
      <c r="AR31" s="26">
        <f t="shared" si="2"/>
        <v>25.515171957092509</v>
      </c>
      <c r="AS31" s="26">
        <f t="shared" si="2"/>
        <v>0.44721359549995793</v>
      </c>
      <c r="AT31" s="26">
        <f t="shared" si="3"/>
        <v>15.569971098239074</v>
      </c>
      <c r="AU31" s="15">
        <f t="shared" si="3"/>
        <v>15.020785598629654</v>
      </c>
      <c r="AV31" s="15">
        <f t="shared" si="4"/>
        <v>20.213856633507618</v>
      </c>
      <c r="AW31" t="s">
        <v>310</v>
      </c>
      <c r="AX31">
        <v>7.54</v>
      </c>
      <c r="AY31">
        <v>6.52</v>
      </c>
      <c r="AZ31">
        <v>6.63</v>
      </c>
      <c r="BA31">
        <v>39.5</v>
      </c>
      <c r="BC31">
        <v>3727.9</v>
      </c>
      <c r="BD31">
        <v>0.2</v>
      </c>
      <c r="BE31">
        <v>203.7</v>
      </c>
      <c r="BF31">
        <v>200.5</v>
      </c>
      <c r="BG31">
        <v>44.2</v>
      </c>
      <c r="BH31">
        <v>29.4</v>
      </c>
      <c r="BI31">
        <v>59</v>
      </c>
      <c r="BJ31">
        <v>3.8</v>
      </c>
    </row>
    <row r="32" spans="1:83">
      <c r="A32" s="28">
        <v>3</v>
      </c>
      <c r="B32" s="30" t="s">
        <v>202</v>
      </c>
      <c r="C32" s="28" t="s">
        <v>178</v>
      </c>
      <c r="D32" s="22" t="s">
        <v>172</v>
      </c>
      <c r="E32" s="22">
        <v>0</v>
      </c>
      <c r="F32" s="22">
        <v>0</v>
      </c>
      <c r="G32" s="22">
        <v>2.6</v>
      </c>
      <c r="H32" s="22">
        <v>24</v>
      </c>
      <c r="I32" s="22">
        <v>0.6</v>
      </c>
      <c r="J32" s="22">
        <v>0</v>
      </c>
      <c r="K32" s="22">
        <v>277.7</v>
      </c>
      <c r="L32" s="22">
        <v>5</v>
      </c>
      <c r="M32" s="22">
        <v>0</v>
      </c>
      <c r="N32" s="22">
        <v>0</v>
      </c>
      <c r="O32" s="22">
        <v>1.4</v>
      </c>
      <c r="P32" s="22">
        <v>0.42000000000000004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4.5999999999999996</v>
      </c>
      <c r="X32" s="22">
        <v>0</v>
      </c>
      <c r="Y32" s="22">
        <v>74.62</v>
      </c>
      <c r="Z32" s="22">
        <v>0</v>
      </c>
      <c r="AA32" s="22">
        <v>0</v>
      </c>
      <c r="AB32" s="22">
        <v>0</v>
      </c>
      <c r="AC32" s="22">
        <v>0</v>
      </c>
      <c r="AD32" s="22">
        <v>0.02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3">
        <v>277.7</v>
      </c>
      <c r="AK32" s="24">
        <f t="shared" si="0"/>
        <v>108.66</v>
      </c>
      <c r="AL32" s="23">
        <v>5</v>
      </c>
      <c r="AM32" s="24">
        <f t="shared" si="1"/>
        <v>386.35999999999996</v>
      </c>
      <c r="AN32" s="23">
        <v>4.5999999999999996</v>
      </c>
      <c r="AO32" s="25">
        <v>3</v>
      </c>
      <c r="AP32" s="23" t="s">
        <v>202</v>
      </c>
      <c r="AQ32" s="25" t="s">
        <v>178</v>
      </c>
      <c r="AR32" s="26">
        <f t="shared" si="2"/>
        <v>19.656042327996751</v>
      </c>
      <c r="AS32" s="26">
        <f t="shared" si="2"/>
        <v>2.1447610589527217</v>
      </c>
      <c r="AT32" s="26">
        <f t="shared" si="3"/>
        <v>10.42401074443038</v>
      </c>
      <c r="AU32" s="15">
        <f t="shared" si="3"/>
        <v>2.2360679774997898</v>
      </c>
      <c r="AV32" s="15">
        <f t="shared" si="4"/>
        <v>16.66433316997713</v>
      </c>
      <c r="AW32" t="s">
        <v>311</v>
      </c>
      <c r="AX32">
        <v>6.91</v>
      </c>
      <c r="AY32">
        <v>6.15</v>
      </c>
      <c r="AZ32">
        <v>6.01</v>
      </c>
      <c r="BA32">
        <v>92.1</v>
      </c>
      <c r="BC32">
        <v>1241.8</v>
      </c>
      <c r="BD32">
        <v>1.1000000000000001</v>
      </c>
      <c r="BE32">
        <v>61.6</v>
      </c>
      <c r="BF32">
        <v>77</v>
      </c>
      <c r="BG32">
        <v>9.9</v>
      </c>
      <c r="BH32">
        <v>1</v>
      </c>
      <c r="BI32">
        <v>2</v>
      </c>
      <c r="BJ32">
        <v>1.2</v>
      </c>
    </row>
    <row r="33" spans="1:62">
      <c r="A33" s="28">
        <v>3</v>
      </c>
      <c r="B33" s="28" t="s">
        <v>179</v>
      </c>
      <c r="C33" s="28" t="s">
        <v>180</v>
      </c>
      <c r="D33" s="22" t="s">
        <v>172</v>
      </c>
      <c r="E33" s="22">
        <v>0</v>
      </c>
      <c r="F33" s="22">
        <v>0</v>
      </c>
      <c r="G33" s="22">
        <v>13.4</v>
      </c>
      <c r="H33" s="22">
        <v>50.400000000000006</v>
      </c>
      <c r="I33" s="22">
        <v>1</v>
      </c>
      <c r="J33" s="22">
        <v>0</v>
      </c>
      <c r="K33" s="22">
        <v>285.89999999999998</v>
      </c>
      <c r="L33" s="22">
        <v>109.60000000000001</v>
      </c>
      <c r="M33" s="22">
        <v>0</v>
      </c>
      <c r="N33" s="22">
        <v>0</v>
      </c>
      <c r="O33" s="22">
        <v>0</v>
      </c>
      <c r="P33" s="22">
        <v>0.60000000000000009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3.2</v>
      </c>
      <c r="X33" s="22">
        <v>0</v>
      </c>
      <c r="Y33" s="22">
        <v>0</v>
      </c>
      <c r="Z33" s="22">
        <v>0.6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3">
        <v>285.89999999999998</v>
      </c>
      <c r="AK33" s="24">
        <f t="shared" si="0"/>
        <v>175.60000000000008</v>
      </c>
      <c r="AL33" s="23">
        <v>109.60000000000001</v>
      </c>
      <c r="AM33" s="24">
        <f t="shared" si="1"/>
        <v>461.50000000000006</v>
      </c>
      <c r="AN33" s="23">
        <v>3.2</v>
      </c>
      <c r="AO33" s="25">
        <v>3</v>
      </c>
      <c r="AP33" s="25" t="s">
        <v>179</v>
      </c>
      <c r="AQ33" s="25" t="s">
        <v>180</v>
      </c>
      <c r="AR33" s="26">
        <f t="shared" si="2"/>
        <v>21.482551058940835</v>
      </c>
      <c r="AS33" s="26">
        <f t="shared" si="2"/>
        <v>1.7888543819998317</v>
      </c>
      <c r="AT33" s="26">
        <f t="shared" si="3"/>
        <v>13.251415018781959</v>
      </c>
      <c r="AU33" s="15">
        <f t="shared" si="3"/>
        <v>10.469001862641921</v>
      </c>
      <c r="AV33" s="15">
        <f t="shared" si="4"/>
        <v>16.908577704821891</v>
      </c>
      <c r="AW33" t="s">
        <v>312</v>
      </c>
      <c r="AX33">
        <v>8.3699999999999992</v>
      </c>
      <c r="AY33">
        <v>6.53</v>
      </c>
      <c r="AZ33">
        <v>6.85</v>
      </c>
      <c r="BA33">
        <v>28.3</v>
      </c>
      <c r="BC33">
        <v>4052</v>
      </c>
      <c r="BD33">
        <v>0.3</v>
      </c>
      <c r="BE33">
        <v>193.2</v>
      </c>
      <c r="BF33">
        <v>184.2</v>
      </c>
      <c r="BG33">
        <v>28.5</v>
      </c>
      <c r="BH33">
        <v>30</v>
      </c>
      <c r="BI33">
        <v>60</v>
      </c>
      <c r="BJ33">
        <v>5.0999999999999996</v>
      </c>
    </row>
    <row r="34" spans="1:62">
      <c r="A34" s="30">
        <v>3</v>
      </c>
      <c r="B34" s="30" t="s">
        <v>181</v>
      </c>
      <c r="C34" s="28" t="s">
        <v>182</v>
      </c>
      <c r="D34" s="22" t="s">
        <v>172</v>
      </c>
      <c r="E34" s="22">
        <v>0</v>
      </c>
      <c r="F34" s="22">
        <v>2.6</v>
      </c>
      <c r="G34" s="22">
        <v>9.7999999999999989</v>
      </c>
      <c r="H34" s="22">
        <v>2</v>
      </c>
      <c r="I34" s="22">
        <v>0</v>
      </c>
      <c r="J34" s="22">
        <v>0</v>
      </c>
      <c r="K34" s="22">
        <v>370.5</v>
      </c>
      <c r="L34" s="22">
        <v>1.22</v>
      </c>
      <c r="M34" s="22">
        <v>0</v>
      </c>
      <c r="N34" s="22">
        <v>0</v>
      </c>
      <c r="O34" s="22">
        <v>5.4</v>
      </c>
      <c r="P34" s="22">
        <v>18.8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55.8</v>
      </c>
      <c r="X34" s="22">
        <v>0</v>
      </c>
      <c r="Y34" s="22">
        <v>0</v>
      </c>
      <c r="Z34" s="22">
        <v>1.8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3">
        <v>370.5</v>
      </c>
      <c r="AK34" s="24">
        <f t="shared" si="0"/>
        <v>41.620000000000019</v>
      </c>
      <c r="AL34" s="23">
        <v>1.22</v>
      </c>
      <c r="AM34" s="24">
        <f t="shared" si="1"/>
        <v>412.12</v>
      </c>
      <c r="AN34" s="23">
        <v>55.8</v>
      </c>
      <c r="AO34" s="23">
        <v>3</v>
      </c>
      <c r="AP34" s="23" t="s">
        <v>181</v>
      </c>
      <c r="AQ34" s="25" t="s">
        <v>182</v>
      </c>
      <c r="AR34" s="26">
        <f t="shared" si="2"/>
        <v>20.30073890280844</v>
      </c>
      <c r="AS34" s="26">
        <f t="shared" si="2"/>
        <v>7.469939758793239</v>
      </c>
      <c r="AT34" s="26">
        <f t="shared" si="3"/>
        <v>6.4513564465157263</v>
      </c>
      <c r="AU34" s="15">
        <f t="shared" si="3"/>
        <v>1.1045361017187261</v>
      </c>
      <c r="AV34" s="15">
        <f t="shared" si="4"/>
        <v>19.248376554920156</v>
      </c>
      <c r="AW34" t="s">
        <v>313</v>
      </c>
      <c r="AX34">
        <v>7.19</v>
      </c>
      <c r="AY34">
        <v>6.1</v>
      </c>
      <c r="AZ34">
        <v>6.04</v>
      </c>
      <c r="BA34">
        <v>122.9</v>
      </c>
      <c r="BC34">
        <v>1426.2</v>
      </c>
      <c r="BD34">
        <v>2.1</v>
      </c>
      <c r="BE34">
        <v>54.6</v>
      </c>
      <c r="BF34">
        <v>63</v>
      </c>
      <c r="BG34">
        <v>13</v>
      </c>
      <c r="BH34">
        <v>1</v>
      </c>
      <c r="BI34">
        <v>2</v>
      </c>
      <c r="BJ34">
        <v>1.5</v>
      </c>
    </row>
    <row r="35" spans="1:62">
      <c r="A35" s="28">
        <v>3</v>
      </c>
      <c r="B35" s="28" t="s">
        <v>199</v>
      </c>
      <c r="C35" s="28" t="s">
        <v>184</v>
      </c>
      <c r="D35" s="22" t="s">
        <v>172</v>
      </c>
      <c r="E35" s="22">
        <v>0</v>
      </c>
      <c r="F35" s="22">
        <v>0</v>
      </c>
      <c r="G35" s="22">
        <v>7.82</v>
      </c>
      <c r="H35" s="22">
        <v>1.46</v>
      </c>
      <c r="I35" s="22">
        <v>0.04</v>
      </c>
      <c r="J35" s="22">
        <v>0</v>
      </c>
      <c r="K35" s="22">
        <v>256.3</v>
      </c>
      <c r="L35" s="22">
        <v>5.86</v>
      </c>
      <c r="M35" s="22">
        <v>0</v>
      </c>
      <c r="N35" s="22">
        <v>0</v>
      </c>
      <c r="O35" s="22">
        <v>0</v>
      </c>
      <c r="P35" s="22">
        <v>1.7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32.82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0.02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3">
        <v>256.3</v>
      </c>
      <c r="AK35" s="24">
        <f t="shared" si="0"/>
        <v>16.89999999999997</v>
      </c>
      <c r="AL35" s="23">
        <v>5.86</v>
      </c>
      <c r="AM35" s="24">
        <f t="shared" si="1"/>
        <v>273.2</v>
      </c>
      <c r="AN35" s="23">
        <v>32.82</v>
      </c>
      <c r="AO35" s="25">
        <v>3</v>
      </c>
      <c r="AP35" s="25" t="s">
        <v>199</v>
      </c>
      <c r="AQ35" s="25" t="s">
        <v>184</v>
      </c>
      <c r="AR35" s="26">
        <f t="shared" si="2"/>
        <v>16.528762809115509</v>
      </c>
      <c r="AS35" s="26">
        <f t="shared" si="2"/>
        <v>5.7288742349610011</v>
      </c>
      <c r="AT35" s="26">
        <f t="shared" si="3"/>
        <v>4.1109609582188895</v>
      </c>
      <c r="AU35" s="15">
        <f t="shared" si="3"/>
        <v>2.4207436873820409</v>
      </c>
      <c r="AV35" s="15">
        <f t="shared" si="4"/>
        <v>16.009372255026118</v>
      </c>
      <c r="AW35" t="s">
        <v>314</v>
      </c>
      <c r="AX35">
        <v>6.47</v>
      </c>
      <c r="AY35">
        <v>6.36</v>
      </c>
      <c r="AZ35">
        <v>6.69</v>
      </c>
      <c r="BA35">
        <v>56</v>
      </c>
      <c r="BC35">
        <v>1752.1</v>
      </c>
      <c r="BD35">
        <v>0</v>
      </c>
      <c r="BE35">
        <v>50.1</v>
      </c>
      <c r="BF35">
        <v>92</v>
      </c>
      <c r="BG35">
        <v>13</v>
      </c>
      <c r="BH35">
        <v>2.4</v>
      </c>
      <c r="BI35">
        <v>5</v>
      </c>
      <c r="BJ35">
        <v>2</v>
      </c>
    </row>
    <row r="36" spans="1:62">
      <c r="A36" s="28">
        <v>3</v>
      </c>
      <c r="B36" s="28" t="s">
        <v>200</v>
      </c>
      <c r="C36" s="28" t="s">
        <v>186</v>
      </c>
      <c r="D36" s="22" t="s">
        <v>172</v>
      </c>
      <c r="E36" s="22">
        <v>0</v>
      </c>
      <c r="F36" s="22">
        <v>0</v>
      </c>
      <c r="G36" s="22">
        <v>5.8000000000000007</v>
      </c>
      <c r="H36" s="22">
        <v>12.799999999999999</v>
      </c>
      <c r="I36" s="22">
        <v>0.6</v>
      </c>
      <c r="J36" s="22">
        <v>0.2</v>
      </c>
      <c r="K36" s="22">
        <v>242.10000000000002</v>
      </c>
      <c r="L36" s="22">
        <v>0.42000000000000004</v>
      </c>
      <c r="M36" s="22">
        <v>0</v>
      </c>
      <c r="N36" s="22">
        <v>0</v>
      </c>
      <c r="O36" s="22">
        <v>1.02</v>
      </c>
      <c r="P36" s="22">
        <v>0.42000000000000004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2</v>
      </c>
      <c r="W36" s="22">
        <v>13.799999999999999</v>
      </c>
      <c r="X36" s="22">
        <v>0</v>
      </c>
      <c r="Y36" s="22">
        <v>0</v>
      </c>
      <c r="Z36" s="22">
        <v>11.4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0.2</v>
      </c>
      <c r="AI36" s="22">
        <v>0</v>
      </c>
      <c r="AJ36" s="23">
        <v>242.10000000000002</v>
      </c>
      <c r="AK36" s="24">
        <f t="shared" si="0"/>
        <v>34.859999999999971</v>
      </c>
      <c r="AL36" s="23">
        <v>0.42000000000000004</v>
      </c>
      <c r="AM36" s="24">
        <f t="shared" si="1"/>
        <v>276.95999999999998</v>
      </c>
      <c r="AN36" s="23">
        <v>13.799999999999999</v>
      </c>
      <c r="AO36" s="25">
        <v>3</v>
      </c>
      <c r="AP36" s="25" t="s">
        <v>200</v>
      </c>
      <c r="AQ36" s="25" t="s">
        <v>186</v>
      </c>
      <c r="AR36" s="26">
        <f t="shared" si="2"/>
        <v>16.642115250171777</v>
      </c>
      <c r="AS36" s="26">
        <f t="shared" si="2"/>
        <v>3.714835124201342</v>
      </c>
      <c r="AT36" s="26">
        <f t="shared" si="3"/>
        <v>5.904235767650202</v>
      </c>
      <c r="AU36" s="15">
        <f t="shared" si="3"/>
        <v>0.64807406984078608</v>
      </c>
      <c r="AV36" s="15">
        <f t="shared" si="4"/>
        <v>15.559562975867928</v>
      </c>
      <c r="AW36" t="s">
        <v>315</v>
      </c>
      <c r="AX36">
        <v>6.65</v>
      </c>
      <c r="AY36">
        <v>6.24</v>
      </c>
      <c r="AZ36">
        <v>6.36</v>
      </c>
      <c r="BA36">
        <v>89</v>
      </c>
      <c r="BC36">
        <v>1141.0999999999999</v>
      </c>
      <c r="BD36">
        <v>1.1000000000000001</v>
      </c>
      <c r="BE36">
        <v>52.5</v>
      </c>
      <c r="BF36">
        <v>203.8</v>
      </c>
      <c r="BG36">
        <v>7.6</v>
      </c>
      <c r="BH36">
        <v>1</v>
      </c>
      <c r="BI36">
        <v>2</v>
      </c>
      <c r="BJ36">
        <v>0.8</v>
      </c>
    </row>
    <row r="37" spans="1:62">
      <c r="A37" s="30">
        <v>3</v>
      </c>
      <c r="B37" s="30" t="s">
        <v>187</v>
      </c>
      <c r="C37" s="28" t="s">
        <v>188</v>
      </c>
      <c r="D37" s="22" t="s">
        <v>172</v>
      </c>
      <c r="E37" s="22">
        <v>0</v>
      </c>
      <c r="F37" s="22">
        <v>0</v>
      </c>
      <c r="G37" s="22">
        <v>1.6</v>
      </c>
      <c r="H37" s="22">
        <v>2.8</v>
      </c>
      <c r="I37" s="22">
        <v>0.2</v>
      </c>
      <c r="J37" s="22">
        <v>0</v>
      </c>
      <c r="K37" s="22">
        <v>280.7</v>
      </c>
      <c r="L37" s="22">
        <v>6.4</v>
      </c>
      <c r="M37" s="22">
        <v>0</v>
      </c>
      <c r="N37" s="22">
        <v>0</v>
      </c>
      <c r="O37" s="22">
        <v>0</v>
      </c>
      <c r="P37" s="22">
        <v>2.2000000000000002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23.6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3">
        <v>280.7</v>
      </c>
      <c r="AK37" s="24">
        <f t="shared" si="0"/>
        <v>13.20000000000001</v>
      </c>
      <c r="AL37" s="23">
        <v>6.4</v>
      </c>
      <c r="AM37" s="24">
        <f t="shared" si="1"/>
        <v>293.89999999999998</v>
      </c>
      <c r="AN37" s="23">
        <v>23.6</v>
      </c>
      <c r="AO37" s="23">
        <v>3</v>
      </c>
      <c r="AP37" s="23" t="s">
        <v>187</v>
      </c>
      <c r="AQ37" s="25" t="s">
        <v>188</v>
      </c>
      <c r="AR37" s="26">
        <f t="shared" si="2"/>
        <v>17.14351189225825</v>
      </c>
      <c r="AS37" s="26">
        <f t="shared" si="2"/>
        <v>4.8579831205964474</v>
      </c>
      <c r="AT37" s="26">
        <f t="shared" si="3"/>
        <v>3.6331804249169912</v>
      </c>
      <c r="AU37" s="15">
        <f t="shared" si="3"/>
        <v>2.5298221281347035</v>
      </c>
      <c r="AV37" s="15">
        <f t="shared" si="4"/>
        <v>16.754103974847474</v>
      </c>
      <c r="AW37" t="s">
        <v>316</v>
      </c>
      <c r="AX37">
        <v>7.08</v>
      </c>
      <c r="AY37">
        <v>6.26</v>
      </c>
      <c r="AZ37">
        <v>6.41</v>
      </c>
      <c r="BA37">
        <v>86.8</v>
      </c>
      <c r="BC37">
        <v>1297</v>
      </c>
      <c r="BD37">
        <v>0.4</v>
      </c>
      <c r="BE37">
        <v>57.4</v>
      </c>
      <c r="BF37">
        <v>142.30000000000001</v>
      </c>
      <c r="BG37">
        <v>9.5</v>
      </c>
      <c r="BH37">
        <v>1</v>
      </c>
      <c r="BI37">
        <v>2</v>
      </c>
      <c r="BJ37">
        <v>1.2</v>
      </c>
    </row>
    <row r="38" spans="1:62">
      <c r="A38" s="28">
        <v>3</v>
      </c>
      <c r="B38" s="28" t="s">
        <v>189</v>
      </c>
      <c r="C38" s="28" t="s">
        <v>190</v>
      </c>
      <c r="D38" s="22" t="s">
        <v>172</v>
      </c>
      <c r="E38" s="22">
        <v>0</v>
      </c>
      <c r="F38" s="22">
        <v>0</v>
      </c>
      <c r="G38" s="22">
        <v>6.5</v>
      </c>
      <c r="H38" s="22">
        <v>1.24</v>
      </c>
      <c r="I38" s="22">
        <v>0</v>
      </c>
      <c r="J38" s="22">
        <v>0</v>
      </c>
      <c r="K38" s="22">
        <v>256.62</v>
      </c>
      <c r="L38" s="22">
        <v>1.48</v>
      </c>
      <c r="M38" s="22">
        <v>0</v>
      </c>
      <c r="N38" s="22">
        <v>0</v>
      </c>
      <c r="O38" s="22">
        <v>0</v>
      </c>
      <c r="P38" s="22">
        <v>7.48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34.74</v>
      </c>
      <c r="X38" s="22">
        <v>0</v>
      </c>
      <c r="Y38" s="22">
        <v>0</v>
      </c>
      <c r="Z38" s="22">
        <v>5.26</v>
      </c>
      <c r="AA38" s="22">
        <v>0</v>
      </c>
      <c r="AB38" s="22">
        <v>0</v>
      </c>
      <c r="AC38" s="22">
        <v>0</v>
      </c>
      <c r="AD38" s="22">
        <v>1.1399999999999999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3">
        <v>256.62</v>
      </c>
      <c r="AK38" s="24">
        <f t="shared" si="0"/>
        <v>23.10000000000003</v>
      </c>
      <c r="AL38" s="23">
        <v>1.48</v>
      </c>
      <c r="AM38" s="24">
        <f t="shared" si="1"/>
        <v>279.72000000000003</v>
      </c>
      <c r="AN38" s="23">
        <v>34.74</v>
      </c>
      <c r="AO38" s="25">
        <v>3</v>
      </c>
      <c r="AP38" s="25" t="s">
        <v>189</v>
      </c>
      <c r="AQ38" s="25" t="s">
        <v>190</v>
      </c>
      <c r="AR38" s="26">
        <f t="shared" si="2"/>
        <v>16.724831837719627</v>
      </c>
      <c r="AS38" s="26">
        <f t="shared" si="2"/>
        <v>5.8940648113165501</v>
      </c>
      <c r="AT38" s="26">
        <f t="shared" si="3"/>
        <v>4.8062459362791694</v>
      </c>
      <c r="AU38" s="15">
        <f t="shared" si="3"/>
        <v>1.2165525060596438</v>
      </c>
      <c r="AV38" s="15">
        <f t="shared" si="4"/>
        <v>16.019363283226959</v>
      </c>
      <c r="AW38" t="s">
        <v>317</v>
      </c>
      <c r="AX38">
        <v>7.88</v>
      </c>
      <c r="AY38">
        <v>6.02</v>
      </c>
      <c r="AZ38">
        <v>5.88</v>
      </c>
      <c r="BA38">
        <v>100.5</v>
      </c>
      <c r="BC38">
        <v>1223.4000000000001</v>
      </c>
      <c r="BD38">
        <v>2.9</v>
      </c>
      <c r="BE38">
        <v>74.3</v>
      </c>
      <c r="BF38">
        <v>66.3</v>
      </c>
      <c r="BG38">
        <v>13.5</v>
      </c>
      <c r="BH38">
        <v>1.3</v>
      </c>
      <c r="BI38">
        <v>3</v>
      </c>
      <c r="BJ38">
        <v>1.7</v>
      </c>
    </row>
    <row r="39" spans="1:62">
      <c r="A39" s="28">
        <v>3</v>
      </c>
      <c r="B39" s="28" t="s">
        <v>191</v>
      </c>
      <c r="C39" s="28" t="s">
        <v>192</v>
      </c>
      <c r="D39" s="22" t="s">
        <v>172</v>
      </c>
      <c r="E39" s="22">
        <v>0</v>
      </c>
      <c r="F39" s="22">
        <v>2.4</v>
      </c>
      <c r="G39" s="22">
        <v>3</v>
      </c>
      <c r="H39" s="22">
        <v>4.2</v>
      </c>
      <c r="I39" s="22">
        <v>1.22</v>
      </c>
      <c r="J39" s="22">
        <v>0</v>
      </c>
      <c r="K39" s="22">
        <v>347.8</v>
      </c>
      <c r="L39" s="22">
        <v>0.22</v>
      </c>
      <c r="M39" s="22">
        <v>0</v>
      </c>
      <c r="N39" s="22">
        <v>0</v>
      </c>
      <c r="O39" s="22">
        <v>0</v>
      </c>
      <c r="P39" s="22">
        <v>0.2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29.799999999999997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3">
        <v>347.8</v>
      </c>
      <c r="AK39" s="24">
        <f t="shared" si="0"/>
        <v>11.240000000000023</v>
      </c>
      <c r="AL39" s="23">
        <v>0.22</v>
      </c>
      <c r="AM39" s="24">
        <f t="shared" si="1"/>
        <v>359.04</v>
      </c>
      <c r="AN39" s="23">
        <v>29.799999999999997</v>
      </c>
      <c r="AO39" s="25">
        <v>3</v>
      </c>
      <c r="AP39" s="25" t="s">
        <v>191</v>
      </c>
      <c r="AQ39" s="25" t="s">
        <v>192</v>
      </c>
      <c r="AR39" s="26">
        <f t="shared" si="2"/>
        <v>18.94835085172322</v>
      </c>
      <c r="AS39" s="26">
        <f t="shared" si="2"/>
        <v>5.4589376255824718</v>
      </c>
      <c r="AT39" s="26">
        <f t="shared" si="3"/>
        <v>3.3526109228480454</v>
      </c>
      <c r="AU39" s="15">
        <f t="shared" si="3"/>
        <v>0.46904157598234297</v>
      </c>
      <c r="AV39" s="15">
        <f t="shared" si="4"/>
        <v>18.649396773086256</v>
      </c>
      <c r="AW39" t="s">
        <v>318</v>
      </c>
      <c r="AX39">
        <v>8.1</v>
      </c>
      <c r="AY39">
        <v>6.26</v>
      </c>
      <c r="AZ39">
        <v>6.52</v>
      </c>
      <c r="BA39">
        <v>57.1</v>
      </c>
      <c r="BC39">
        <v>1888.5</v>
      </c>
      <c r="BD39">
        <v>0.7</v>
      </c>
      <c r="BE39">
        <v>64.8</v>
      </c>
      <c r="BF39">
        <v>88.9</v>
      </c>
      <c r="BG39">
        <v>12.3</v>
      </c>
      <c r="BH39">
        <v>1</v>
      </c>
      <c r="BI39">
        <v>2</v>
      </c>
      <c r="BJ39">
        <v>1.8</v>
      </c>
    </row>
    <row r="40" spans="1:62">
      <c r="A40" s="28">
        <v>3</v>
      </c>
      <c r="B40" s="28" t="s">
        <v>193</v>
      </c>
      <c r="C40" s="28" t="s">
        <v>194</v>
      </c>
      <c r="D40" s="22" t="s">
        <v>172</v>
      </c>
      <c r="E40" s="22">
        <v>0</v>
      </c>
      <c r="F40" s="22">
        <v>0</v>
      </c>
      <c r="G40" s="22">
        <v>2.2200000000000002</v>
      </c>
      <c r="H40" s="22">
        <v>2.42</v>
      </c>
      <c r="I40" s="22">
        <v>2.2200000000000002</v>
      </c>
      <c r="J40" s="22">
        <v>0</v>
      </c>
      <c r="K40" s="22">
        <v>453.8</v>
      </c>
      <c r="L40" s="22">
        <v>1.1399999999999999</v>
      </c>
      <c r="M40" s="22">
        <v>0</v>
      </c>
      <c r="N40" s="22">
        <v>0</v>
      </c>
      <c r="O40" s="22">
        <v>0</v>
      </c>
      <c r="P40" s="22">
        <v>6.66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3.6</v>
      </c>
      <c r="X40" s="22">
        <v>0</v>
      </c>
      <c r="Y40" s="22">
        <v>0</v>
      </c>
      <c r="Z40" s="22">
        <v>1.32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3">
        <v>453.8</v>
      </c>
      <c r="AK40" s="24">
        <f t="shared" si="0"/>
        <v>15.980000000000041</v>
      </c>
      <c r="AL40" s="23">
        <v>1.1399999999999999</v>
      </c>
      <c r="AM40" s="24">
        <f t="shared" si="1"/>
        <v>469.78000000000003</v>
      </c>
      <c r="AN40" s="23">
        <v>3.6</v>
      </c>
      <c r="AO40" s="25">
        <v>3</v>
      </c>
      <c r="AP40" s="25" t="s">
        <v>193</v>
      </c>
      <c r="AQ40" s="25" t="s">
        <v>194</v>
      </c>
      <c r="AR40" s="26">
        <f t="shared" si="2"/>
        <v>21.674408873138848</v>
      </c>
      <c r="AS40" s="26">
        <f t="shared" si="2"/>
        <v>1.8973665961010275</v>
      </c>
      <c r="AT40" s="26">
        <f t="shared" si="3"/>
        <v>3.9974992182613422</v>
      </c>
      <c r="AU40" s="15">
        <f t="shared" si="3"/>
        <v>1.0677078252031311</v>
      </c>
      <c r="AV40" s="15">
        <f t="shared" si="4"/>
        <v>21.302582003128165</v>
      </c>
      <c r="AW40" t="s">
        <v>319</v>
      </c>
      <c r="AX40">
        <v>8.84</v>
      </c>
      <c r="AY40">
        <v>6.11</v>
      </c>
      <c r="AZ40">
        <v>6.12</v>
      </c>
      <c r="BA40">
        <v>72.400000000000006</v>
      </c>
      <c r="BC40">
        <v>1601.1</v>
      </c>
      <c r="BD40">
        <v>2.1</v>
      </c>
      <c r="BE40">
        <v>79.099999999999994</v>
      </c>
      <c r="BF40">
        <v>80.099999999999994</v>
      </c>
      <c r="BG40">
        <v>22.1</v>
      </c>
      <c r="BH40">
        <v>1.4</v>
      </c>
      <c r="BI40">
        <v>3</v>
      </c>
      <c r="BJ40">
        <v>3.2</v>
      </c>
    </row>
    <row r="41" spans="1:62">
      <c r="A41" s="28">
        <v>3</v>
      </c>
      <c r="B41" s="28" t="s">
        <v>195</v>
      </c>
      <c r="C41" s="30" t="s">
        <v>196</v>
      </c>
      <c r="D41" s="22" t="s">
        <v>172</v>
      </c>
      <c r="E41" s="22">
        <v>0</v>
      </c>
      <c r="F41" s="22">
        <v>0</v>
      </c>
      <c r="G41" s="22">
        <v>2.8</v>
      </c>
      <c r="H41" s="22">
        <v>2.4</v>
      </c>
      <c r="I41" s="22">
        <v>0.4</v>
      </c>
      <c r="J41" s="22">
        <v>0</v>
      </c>
      <c r="K41" s="22">
        <v>806.9</v>
      </c>
      <c r="L41" s="22">
        <v>99.96</v>
      </c>
      <c r="M41" s="22">
        <v>0</v>
      </c>
      <c r="N41" s="22">
        <v>0</v>
      </c>
      <c r="O41" s="22">
        <v>2.4</v>
      </c>
      <c r="P41" s="22">
        <v>1.2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4.2</v>
      </c>
      <c r="W41" s="22">
        <v>16.2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2.4</v>
      </c>
      <c r="AG41" s="22">
        <v>0</v>
      </c>
      <c r="AH41" s="22">
        <v>0</v>
      </c>
      <c r="AI41" s="22">
        <v>0</v>
      </c>
      <c r="AJ41" s="23">
        <v>806.9</v>
      </c>
      <c r="AK41" s="24">
        <f t="shared" si="0"/>
        <v>115.76000000000015</v>
      </c>
      <c r="AL41" s="23">
        <v>99.96</v>
      </c>
      <c r="AM41" s="24">
        <f t="shared" si="1"/>
        <v>922.66000000000008</v>
      </c>
      <c r="AN41" s="23">
        <v>16.2</v>
      </c>
      <c r="AO41" s="25">
        <v>3</v>
      </c>
      <c r="AP41" s="25" t="s">
        <v>195</v>
      </c>
      <c r="AQ41" s="23" t="s">
        <v>196</v>
      </c>
      <c r="AR41" s="26">
        <f t="shared" si="2"/>
        <v>30.375318928366827</v>
      </c>
      <c r="AS41" s="26">
        <f t="shared" si="2"/>
        <v>4.0249223594996213</v>
      </c>
      <c r="AT41" s="26">
        <f t="shared" si="3"/>
        <v>10.759182125050218</v>
      </c>
      <c r="AU41" s="15">
        <f t="shared" si="3"/>
        <v>9.9979997999599899</v>
      </c>
      <c r="AV41" s="15">
        <f t="shared" si="4"/>
        <v>28.405985284795175</v>
      </c>
      <c r="AW41" t="s">
        <v>320</v>
      </c>
      <c r="AX41">
        <v>7.36</v>
      </c>
      <c r="AY41">
        <v>6.27</v>
      </c>
      <c r="AZ41">
        <v>6.38</v>
      </c>
      <c r="BA41">
        <v>69.7</v>
      </c>
      <c r="BC41">
        <v>1961.1</v>
      </c>
      <c r="BD41">
        <v>0.8</v>
      </c>
      <c r="BE41">
        <v>56.5</v>
      </c>
      <c r="BF41">
        <v>88.9</v>
      </c>
      <c r="BG41">
        <v>12</v>
      </c>
      <c r="BH41">
        <v>3.1</v>
      </c>
      <c r="BI41">
        <v>6</v>
      </c>
      <c r="BJ41">
        <v>1.8</v>
      </c>
    </row>
    <row r="42" spans="1:62">
      <c r="A42" s="28">
        <v>4</v>
      </c>
      <c r="B42" s="28" t="s">
        <v>201</v>
      </c>
      <c r="C42" s="28" t="s">
        <v>171</v>
      </c>
      <c r="D42" s="22" t="s">
        <v>172</v>
      </c>
      <c r="E42" s="22">
        <v>0</v>
      </c>
      <c r="F42" s="22">
        <v>0</v>
      </c>
      <c r="G42" s="22">
        <v>11.28</v>
      </c>
      <c r="H42" s="22">
        <v>2.38</v>
      </c>
      <c r="I42" s="22">
        <v>2.2000000000000002</v>
      </c>
      <c r="J42" s="22">
        <v>0</v>
      </c>
      <c r="K42" s="22">
        <v>486.06</v>
      </c>
      <c r="L42" s="22">
        <v>3.2</v>
      </c>
      <c r="M42" s="22">
        <v>0</v>
      </c>
      <c r="N42" s="22">
        <v>0</v>
      </c>
      <c r="O42" s="22">
        <v>0</v>
      </c>
      <c r="P42" s="22">
        <v>0.2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24.740000000000002</v>
      </c>
      <c r="X42" s="22">
        <v>0</v>
      </c>
      <c r="Y42" s="22">
        <v>0</v>
      </c>
      <c r="Z42" s="22">
        <v>0.12</v>
      </c>
      <c r="AA42" s="22">
        <v>0.02</v>
      </c>
      <c r="AB42" s="22">
        <v>0</v>
      </c>
      <c r="AC42" s="22">
        <v>0</v>
      </c>
      <c r="AD42" s="22">
        <v>0.02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3">
        <v>486.06</v>
      </c>
      <c r="AK42" s="24">
        <f t="shared" si="0"/>
        <v>19.419999999999909</v>
      </c>
      <c r="AL42" s="23">
        <v>3.2</v>
      </c>
      <c r="AM42" s="24">
        <f t="shared" si="1"/>
        <v>505.4799999999999</v>
      </c>
      <c r="AN42" s="23">
        <v>24.740000000000002</v>
      </c>
      <c r="AO42" s="25">
        <v>4</v>
      </c>
      <c r="AP42" s="25" t="s">
        <v>201</v>
      </c>
      <c r="AQ42" s="25" t="s">
        <v>171</v>
      </c>
      <c r="AR42" s="26">
        <f t="shared" si="2"/>
        <v>22.482882377488878</v>
      </c>
      <c r="AS42" s="26">
        <f t="shared" si="2"/>
        <v>4.9739320461783558</v>
      </c>
      <c r="AT42" s="26">
        <f t="shared" si="3"/>
        <v>4.4068129073061302</v>
      </c>
      <c r="AU42" s="15">
        <f t="shared" si="3"/>
        <v>1.7888543819998317</v>
      </c>
      <c r="AV42" s="15">
        <f t="shared" si="4"/>
        <v>22.046768470685222</v>
      </c>
      <c r="AW42" t="s">
        <v>321</v>
      </c>
      <c r="AX42">
        <v>6.57</v>
      </c>
      <c r="AY42">
        <v>6.25</v>
      </c>
      <c r="AZ42">
        <v>6.31</v>
      </c>
      <c r="BA42">
        <v>58.4</v>
      </c>
      <c r="BC42">
        <v>1610</v>
      </c>
      <c r="BD42">
        <v>0.9</v>
      </c>
      <c r="BE42">
        <v>38.1</v>
      </c>
      <c r="BF42">
        <v>71.400000000000006</v>
      </c>
      <c r="BG42">
        <v>10.9</v>
      </c>
      <c r="BH42">
        <v>2.9</v>
      </c>
      <c r="BI42">
        <v>6</v>
      </c>
      <c r="BJ42">
        <v>2</v>
      </c>
    </row>
    <row r="43" spans="1:62">
      <c r="A43" s="28">
        <v>4</v>
      </c>
      <c r="B43" s="28" t="s">
        <v>98</v>
      </c>
      <c r="C43" s="28" t="s">
        <v>174</v>
      </c>
      <c r="D43" s="22" t="s">
        <v>172</v>
      </c>
      <c r="E43" s="22">
        <v>0</v>
      </c>
      <c r="F43" s="22">
        <v>49.400000000000006</v>
      </c>
      <c r="G43" s="22">
        <v>0</v>
      </c>
      <c r="H43" s="22">
        <v>2.4</v>
      </c>
      <c r="I43" s="22">
        <v>0.8</v>
      </c>
      <c r="J43" s="22">
        <v>0</v>
      </c>
      <c r="K43" s="22">
        <v>281.60000000000002</v>
      </c>
      <c r="L43" s="22">
        <v>9</v>
      </c>
      <c r="M43" s="22">
        <v>0</v>
      </c>
      <c r="N43" s="22">
        <v>0</v>
      </c>
      <c r="O43" s="22">
        <v>0</v>
      </c>
      <c r="P43" s="22">
        <v>3.2</v>
      </c>
      <c r="Q43" s="22">
        <v>0</v>
      </c>
      <c r="R43" s="22">
        <v>0.2</v>
      </c>
      <c r="S43" s="22">
        <v>0.01</v>
      </c>
      <c r="T43" s="22">
        <v>0</v>
      </c>
      <c r="U43" s="22">
        <v>0.01</v>
      </c>
      <c r="V43" s="22">
        <v>0</v>
      </c>
      <c r="W43" s="22">
        <v>6.6</v>
      </c>
      <c r="X43" s="22">
        <v>0</v>
      </c>
      <c r="Y43" s="22">
        <v>0</v>
      </c>
      <c r="Z43" s="22">
        <v>0</v>
      </c>
      <c r="AA43" s="22">
        <v>0</v>
      </c>
      <c r="AB43" s="22">
        <v>3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3">
        <v>281.60000000000002</v>
      </c>
      <c r="AK43" s="24">
        <f t="shared" si="0"/>
        <v>68.02000000000001</v>
      </c>
      <c r="AL43" s="23">
        <v>9</v>
      </c>
      <c r="AM43" s="24">
        <f t="shared" si="1"/>
        <v>349.62</v>
      </c>
      <c r="AN43" s="23">
        <v>6.6</v>
      </c>
      <c r="AO43" s="25">
        <v>4</v>
      </c>
      <c r="AP43" s="25" t="s">
        <v>98</v>
      </c>
      <c r="AQ43" s="25" t="s">
        <v>174</v>
      </c>
      <c r="AR43" s="26">
        <f t="shared" si="2"/>
        <v>18.698128248570764</v>
      </c>
      <c r="AS43" s="26">
        <f t="shared" si="2"/>
        <v>2.5690465157330258</v>
      </c>
      <c r="AT43" s="26">
        <f t="shared" si="3"/>
        <v>8.2474238402061051</v>
      </c>
      <c r="AU43" s="15">
        <f t="shared" si="3"/>
        <v>3</v>
      </c>
      <c r="AV43" s="15">
        <f t="shared" si="4"/>
        <v>16.780941570722426</v>
      </c>
      <c r="AW43" t="s">
        <v>322</v>
      </c>
      <c r="AX43">
        <v>5.47</v>
      </c>
      <c r="AY43">
        <v>5.99</v>
      </c>
      <c r="AZ43">
        <v>5.56</v>
      </c>
      <c r="BA43">
        <v>78.599999999999994</v>
      </c>
      <c r="BC43">
        <v>781.2</v>
      </c>
      <c r="BD43">
        <v>1</v>
      </c>
      <c r="BE43">
        <v>35.5</v>
      </c>
      <c r="BF43">
        <v>70.099999999999994</v>
      </c>
      <c r="BG43">
        <v>8.8000000000000007</v>
      </c>
      <c r="BH43">
        <v>3.1</v>
      </c>
      <c r="BI43">
        <v>6</v>
      </c>
      <c r="BJ43">
        <v>1.9</v>
      </c>
    </row>
    <row r="44" spans="1:62">
      <c r="A44" s="28">
        <v>4</v>
      </c>
      <c r="B44" s="28" t="s">
        <v>197</v>
      </c>
      <c r="C44" s="28" t="s">
        <v>176</v>
      </c>
      <c r="D44" s="22" t="s">
        <v>172</v>
      </c>
      <c r="E44" s="22">
        <v>0</v>
      </c>
      <c r="F44" s="22">
        <v>0</v>
      </c>
      <c r="G44" s="22">
        <v>0.4</v>
      </c>
      <c r="H44" s="22">
        <v>8.76</v>
      </c>
      <c r="I44" s="22">
        <v>0.8</v>
      </c>
      <c r="J44" s="22">
        <v>0</v>
      </c>
      <c r="K44" s="22">
        <v>331.62</v>
      </c>
      <c r="L44" s="22">
        <v>92.68</v>
      </c>
      <c r="M44" s="22">
        <v>0</v>
      </c>
      <c r="N44" s="22">
        <v>0</v>
      </c>
      <c r="O44" s="22">
        <v>0</v>
      </c>
      <c r="P44" s="22">
        <v>0.01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0.14000000000000001</v>
      </c>
      <c r="W44" s="22">
        <v>1.46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3">
        <v>331.62</v>
      </c>
      <c r="AK44" s="24">
        <f t="shared" si="0"/>
        <v>102.78999999999995</v>
      </c>
      <c r="AL44" s="23">
        <v>92.68</v>
      </c>
      <c r="AM44" s="24">
        <f t="shared" si="1"/>
        <v>434.40999999999997</v>
      </c>
      <c r="AN44" s="23">
        <v>1.46</v>
      </c>
      <c r="AO44" s="25">
        <v>4</v>
      </c>
      <c r="AP44" s="25" t="s">
        <v>197</v>
      </c>
      <c r="AQ44" s="25" t="s">
        <v>176</v>
      </c>
      <c r="AR44" s="26">
        <f t="shared" si="2"/>
        <v>20.842504647954382</v>
      </c>
      <c r="AS44" s="26">
        <f t="shared" si="2"/>
        <v>1.2083045973594573</v>
      </c>
      <c r="AT44" s="26">
        <f t="shared" si="3"/>
        <v>10.138540328863911</v>
      </c>
      <c r="AU44" s="15">
        <f t="shared" si="3"/>
        <v>9.6270452372469926</v>
      </c>
      <c r="AV44" s="15">
        <f t="shared" si="4"/>
        <v>18.210436568078208</v>
      </c>
    </row>
    <row r="45" spans="1:62">
      <c r="A45" s="30">
        <v>4</v>
      </c>
      <c r="B45" s="30" t="s">
        <v>177</v>
      </c>
      <c r="C45" s="28" t="s">
        <v>178</v>
      </c>
      <c r="D45" s="22" t="s">
        <v>172</v>
      </c>
      <c r="E45" s="22">
        <v>0</v>
      </c>
      <c r="F45" s="22">
        <v>0</v>
      </c>
      <c r="G45" s="22">
        <v>1.22</v>
      </c>
      <c r="H45" s="22">
        <v>8.8000000000000007</v>
      </c>
      <c r="I45" s="22">
        <v>0.4</v>
      </c>
      <c r="J45" s="22">
        <v>0</v>
      </c>
      <c r="K45" s="22">
        <v>381.29999999999995</v>
      </c>
      <c r="L45" s="22">
        <v>70.2</v>
      </c>
      <c r="M45" s="22">
        <v>0</v>
      </c>
      <c r="N45" s="22">
        <v>0</v>
      </c>
      <c r="O45" s="22">
        <v>0</v>
      </c>
      <c r="P45" s="22">
        <v>12.8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0.01</v>
      </c>
      <c r="W45" s="22">
        <v>2.4</v>
      </c>
      <c r="X45" s="22">
        <v>0.02</v>
      </c>
      <c r="Y45" s="22">
        <v>0</v>
      </c>
      <c r="Z45" s="22">
        <v>0.82000000000000006</v>
      </c>
      <c r="AA45" s="22">
        <v>0</v>
      </c>
      <c r="AB45" s="22">
        <v>0</v>
      </c>
      <c r="AC45" s="22">
        <v>0</v>
      </c>
      <c r="AD45" s="22">
        <v>1.4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3">
        <v>381.29999999999995</v>
      </c>
      <c r="AK45" s="24">
        <f t="shared" si="0"/>
        <v>95.669999999999931</v>
      </c>
      <c r="AL45" s="23">
        <v>70.2</v>
      </c>
      <c r="AM45" s="24">
        <f t="shared" si="1"/>
        <v>476.96999999999991</v>
      </c>
      <c r="AN45" s="23">
        <v>2.4</v>
      </c>
      <c r="AO45" s="23">
        <v>4</v>
      </c>
      <c r="AP45" s="23" t="s">
        <v>177</v>
      </c>
      <c r="AQ45" s="25" t="s">
        <v>178</v>
      </c>
      <c r="AR45" s="26">
        <f t="shared" si="2"/>
        <v>21.839642854222685</v>
      </c>
      <c r="AS45" s="26">
        <f t="shared" si="2"/>
        <v>1.5491933384829668</v>
      </c>
      <c r="AT45" s="26">
        <f t="shared" si="3"/>
        <v>9.7811042321406596</v>
      </c>
      <c r="AU45" s="15">
        <f t="shared" si="3"/>
        <v>8.3785440262613644</v>
      </c>
      <c r="AV45" s="15">
        <f t="shared" si="4"/>
        <v>19.526904516589411</v>
      </c>
      <c r="AW45" t="s">
        <v>324</v>
      </c>
      <c r="AX45">
        <v>8.16</v>
      </c>
      <c r="AY45">
        <v>6.54</v>
      </c>
      <c r="AZ45">
        <v>6.71</v>
      </c>
      <c r="BA45">
        <v>57.7</v>
      </c>
      <c r="BC45">
        <v>3427.5</v>
      </c>
      <c r="BD45">
        <v>1.1000000000000001</v>
      </c>
      <c r="BE45">
        <v>109.3</v>
      </c>
      <c r="BF45">
        <v>145.69999999999999</v>
      </c>
      <c r="BG45">
        <v>26.9</v>
      </c>
      <c r="BH45">
        <v>20</v>
      </c>
      <c r="BI45">
        <v>40</v>
      </c>
      <c r="BJ45">
        <v>4.4000000000000004</v>
      </c>
    </row>
    <row r="46" spans="1:62">
      <c r="A46" s="30">
        <v>4</v>
      </c>
      <c r="B46" s="30" t="s">
        <v>179</v>
      </c>
      <c r="C46" s="28" t="s">
        <v>180</v>
      </c>
      <c r="D46" s="22" t="s">
        <v>172</v>
      </c>
      <c r="E46" s="22">
        <v>0</v>
      </c>
      <c r="F46" s="22">
        <v>10.199999999999999</v>
      </c>
      <c r="G46" s="22">
        <v>0.2</v>
      </c>
      <c r="H46" s="22">
        <v>40</v>
      </c>
      <c r="I46" s="22">
        <v>2.2000000000000002</v>
      </c>
      <c r="J46" s="22">
        <v>0</v>
      </c>
      <c r="K46" s="22">
        <v>376.9</v>
      </c>
      <c r="L46" s="22">
        <v>56.599999999999994</v>
      </c>
      <c r="M46" s="22">
        <v>0</v>
      </c>
      <c r="N46" s="22">
        <v>0</v>
      </c>
      <c r="O46" s="22">
        <v>0</v>
      </c>
      <c r="P46" s="22">
        <v>1.6</v>
      </c>
      <c r="Q46" s="22">
        <v>0</v>
      </c>
      <c r="R46" s="22">
        <v>0.2</v>
      </c>
      <c r="S46" s="22">
        <v>0</v>
      </c>
      <c r="T46" s="22">
        <v>0</v>
      </c>
      <c r="U46" s="22">
        <v>0</v>
      </c>
      <c r="V46" s="22">
        <v>0.8</v>
      </c>
      <c r="W46" s="22">
        <v>13.6</v>
      </c>
      <c r="X46" s="22">
        <v>0</v>
      </c>
      <c r="Y46" s="22">
        <v>0</v>
      </c>
      <c r="Z46" s="22">
        <v>0.8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0.4</v>
      </c>
      <c r="AH46" s="22">
        <v>0.6</v>
      </c>
      <c r="AI46" s="22">
        <v>0</v>
      </c>
      <c r="AJ46" s="23">
        <v>376.9</v>
      </c>
      <c r="AK46" s="24">
        <f t="shared" si="0"/>
        <v>113.60000000000011</v>
      </c>
      <c r="AL46" s="23">
        <v>56.599999999999994</v>
      </c>
      <c r="AM46" s="24">
        <f t="shared" si="1"/>
        <v>490.50000000000006</v>
      </c>
      <c r="AN46" s="23">
        <v>13.6</v>
      </c>
      <c r="AO46" s="23">
        <v>4</v>
      </c>
      <c r="AP46" s="23" t="s">
        <v>179</v>
      </c>
      <c r="AQ46" s="25" t="s">
        <v>180</v>
      </c>
      <c r="AR46" s="26">
        <f t="shared" si="2"/>
        <v>22.147234590350102</v>
      </c>
      <c r="AS46" s="26">
        <f t="shared" si="2"/>
        <v>3.687817782917155</v>
      </c>
      <c r="AT46" s="26">
        <f t="shared" si="3"/>
        <v>10.658330075579387</v>
      </c>
      <c r="AU46" s="15">
        <f t="shared" si="3"/>
        <v>7.5232971495216105</v>
      </c>
      <c r="AV46" s="15">
        <f t="shared" si="4"/>
        <v>19.413912537147169</v>
      </c>
      <c r="AW46" t="s">
        <v>325</v>
      </c>
      <c r="AX46">
        <v>7.58</v>
      </c>
      <c r="AY46">
        <v>6.5</v>
      </c>
      <c r="AZ46">
        <v>6.56</v>
      </c>
      <c r="BA46">
        <v>38.5</v>
      </c>
      <c r="BC46">
        <v>2845.8</v>
      </c>
      <c r="BD46">
        <v>0.7</v>
      </c>
      <c r="BE46">
        <v>223.4</v>
      </c>
      <c r="BF46">
        <v>181.5</v>
      </c>
      <c r="BG46">
        <v>16</v>
      </c>
      <c r="BH46">
        <v>8.8000000000000007</v>
      </c>
      <c r="BI46">
        <v>18</v>
      </c>
      <c r="BJ46">
        <v>2.7</v>
      </c>
    </row>
    <row r="47" spans="1:62">
      <c r="A47" s="30">
        <v>4</v>
      </c>
      <c r="B47" s="30" t="s">
        <v>181</v>
      </c>
      <c r="C47" s="28" t="s">
        <v>182</v>
      </c>
      <c r="D47" s="22" t="s">
        <v>172</v>
      </c>
      <c r="E47" s="22">
        <v>0</v>
      </c>
      <c r="F47" s="22">
        <v>0</v>
      </c>
      <c r="G47" s="22">
        <v>9</v>
      </c>
      <c r="H47" s="22">
        <v>18</v>
      </c>
      <c r="I47" s="22">
        <v>5.2</v>
      </c>
      <c r="J47" s="22">
        <v>0</v>
      </c>
      <c r="K47" s="22">
        <v>302.2</v>
      </c>
      <c r="L47" s="22">
        <v>1.62</v>
      </c>
      <c r="M47" s="22">
        <v>0.8</v>
      </c>
      <c r="N47" s="22">
        <v>0</v>
      </c>
      <c r="O47" s="22">
        <v>0</v>
      </c>
      <c r="P47" s="22">
        <v>0.01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18.600000000000001</v>
      </c>
      <c r="X47" s="22">
        <v>0</v>
      </c>
      <c r="Y47" s="22">
        <v>0</v>
      </c>
      <c r="Z47" s="22">
        <v>37.200000000000003</v>
      </c>
      <c r="AA47" s="22">
        <v>0</v>
      </c>
      <c r="AB47" s="22">
        <v>0</v>
      </c>
      <c r="AC47" s="22">
        <v>0</v>
      </c>
      <c r="AD47" s="22">
        <v>0.02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3">
        <v>302.2</v>
      </c>
      <c r="AK47" s="24">
        <f t="shared" si="0"/>
        <v>71.849999999999994</v>
      </c>
      <c r="AL47" s="23">
        <v>1.62</v>
      </c>
      <c r="AM47" s="24">
        <f t="shared" si="1"/>
        <v>374.04999999999995</v>
      </c>
      <c r="AN47" s="23">
        <v>18.600000000000001</v>
      </c>
      <c r="AO47" s="23">
        <v>4</v>
      </c>
      <c r="AP47" s="23" t="s">
        <v>181</v>
      </c>
      <c r="AQ47" s="25" t="s">
        <v>182</v>
      </c>
      <c r="AR47" s="26">
        <f t="shared" si="2"/>
        <v>19.340372281835734</v>
      </c>
      <c r="AS47" s="26">
        <f t="shared" si="2"/>
        <v>4.3127717305695654</v>
      </c>
      <c r="AT47" s="26">
        <f t="shared" si="3"/>
        <v>8.4764379311123363</v>
      </c>
      <c r="AU47" s="15">
        <f t="shared" si="3"/>
        <v>1.2727922061357855</v>
      </c>
      <c r="AV47" s="15">
        <f t="shared" si="4"/>
        <v>17.383900597967074</v>
      </c>
      <c r="AW47" t="s">
        <v>326</v>
      </c>
      <c r="AX47">
        <v>8.5399999999999991</v>
      </c>
      <c r="AY47">
        <v>6.05</v>
      </c>
      <c r="AZ47">
        <v>6.12</v>
      </c>
      <c r="BA47">
        <v>82.6</v>
      </c>
      <c r="BC47">
        <v>1254</v>
      </c>
      <c r="BD47">
        <v>4</v>
      </c>
      <c r="BE47">
        <v>79.8</v>
      </c>
      <c r="BF47">
        <v>65.599999999999994</v>
      </c>
      <c r="BG47">
        <v>8.6999999999999993</v>
      </c>
      <c r="BH47">
        <v>1.4</v>
      </c>
      <c r="BI47">
        <v>3</v>
      </c>
      <c r="BJ47">
        <v>1.8</v>
      </c>
    </row>
    <row r="48" spans="1:62">
      <c r="A48" s="28">
        <v>4</v>
      </c>
      <c r="B48" s="28" t="s">
        <v>199</v>
      </c>
      <c r="C48" s="28" t="s">
        <v>184</v>
      </c>
      <c r="D48" s="22" t="s">
        <v>172</v>
      </c>
      <c r="E48" s="22">
        <v>0</v>
      </c>
      <c r="F48" s="22">
        <v>11.040000000000001</v>
      </c>
      <c r="G48" s="22">
        <v>2.3600000000000003</v>
      </c>
      <c r="H48" s="22">
        <v>4.9399999999999995</v>
      </c>
      <c r="I48" s="22">
        <v>1.82</v>
      </c>
      <c r="J48" s="22">
        <v>0</v>
      </c>
      <c r="K48" s="22">
        <v>354.64</v>
      </c>
      <c r="L48" s="22">
        <v>0.04</v>
      </c>
      <c r="M48" s="22">
        <v>0</v>
      </c>
      <c r="N48" s="22">
        <v>0</v>
      </c>
      <c r="O48" s="22">
        <v>0.02</v>
      </c>
      <c r="P48" s="22">
        <v>0.01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0.58000000000000007</v>
      </c>
      <c r="W48" s="22">
        <v>27.14</v>
      </c>
      <c r="X48" s="22">
        <v>0</v>
      </c>
      <c r="Y48" s="22">
        <v>0</v>
      </c>
      <c r="Z48" s="22">
        <v>0.08</v>
      </c>
      <c r="AA48" s="22">
        <v>0</v>
      </c>
      <c r="AB48" s="22">
        <v>0</v>
      </c>
      <c r="AC48" s="22">
        <v>0</v>
      </c>
      <c r="AD48" s="22">
        <v>0.02</v>
      </c>
      <c r="AE48" s="22">
        <v>0.02</v>
      </c>
      <c r="AF48" s="22">
        <v>0</v>
      </c>
      <c r="AG48" s="22">
        <v>0</v>
      </c>
      <c r="AH48" s="22">
        <v>0</v>
      </c>
      <c r="AI48" s="22">
        <v>0</v>
      </c>
      <c r="AJ48" s="23">
        <v>354.64</v>
      </c>
      <c r="AK48" s="24">
        <f t="shared" si="0"/>
        <v>20.929999999999936</v>
      </c>
      <c r="AL48" s="23">
        <v>0.04</v>
      </c>
      <c r="AM48" s="24">
        <f t="shared" si="1"/>
        <v>375.56999999999994</v>
      </c>
      <c r="AN48" s="23">
        <v>27.14</v>
      </c>
      <c r="AO48" s="25">
        <v>4</v>
      </c>
      <c r="AP48" s="25" t="s">
        <v>199</v>
      </c>
      <c r="AQ48" s="25" t="s">
        <v>184</v>
      </c>
      <c r="AR48" s="26">
        <f t="shared" si="2"/>
        <v>19.379628479411053</v>
      </c>
      <c r="AS48" s="26">
        <f t="shared" si="2"/>
        <v>5.2096065110524421</v>
      </c>
      <c r="AT48" s="26">
        <f t="shared" si="3"/>
        <v>4.5749316934791429</v>
      </c>
      <c r="AU48" s="15">
        <f t="shared" si="3"/>
        <v>0.2</v>
      </c>
      <c r="AV48" s="15">
        <f t="shared" si="4"/>
        <v>18.831887850133349</v>
      </c>
      <c r="AW48" t="s">
        <v>327</v>
      </c>
      <c r="AX48">
        <v>6.42</v>
      </c>
      <c r="AY48">
        <v>6.05</v>
      </c>
      <c r="AZ48">
        <v>6.04</v>
      </c>
      <c r="BA48">
        <v>116.3</v>
      </c>
      <c r="BC48">
        <v>1151</v>
      </c>
      <c r="BD48">
        <v>1.9</v>
      </c>
      <c r="BE48">
        <v>43.8</v>
      </c>
      <c r="BF48">
        <v>58.6</v>
      </c>
      <c r="BG48">
        <v>7.7</v>
      </c>
      <c r="BH48">
        <v>1</v>
      </c>
      <c r="BI48">
        <v>2</v>
      </c>
      <c r="BJ48">
        <v>1.3</v>
      </c>
    </row>
    <row r="49" spans="1:62">
      <c r="A49" s="28">
        <v>4</v>
      </c>
      <c r="B49" s="28" t="s">
        <v>200</v>
      </c>
      <c r="C49" s="28" t="s">
        <v>186</v>
      </c>
      <c r="D49" s="22" t="s">
        <v>172</v>
      </c>
      <c r="E49" s="22">
        <v>0</v>
      </c>
      <c r="F49" s="22">
        <v>3</v>
      </c>
      <c r="G49" s="22">
        <v>19.8</v>
      </c>
      <c r="H49" s="22">
        <v>4.5999999999999996</v>
      </c>
      <c r="I49" s="22">
        <v>1.2</v>
      </c>
      <c r="J49" s="22">
        <v>0</v>
      </c>
      <c r="K49" s="22">
        <v>322.29999999999995</v>
      </c>
      <c r="L49" s="22">
        <v>15.8</v>
      </c>
      <c r="M49" s="22">
        <v>0</v>
      </c>
      <c r="N49" s="22">
        <v>0</v>
      </c>
      <c r="O49" s="22">
        <v>0.6</v>
      </c>
      <c r="P49" s="22">
        <v>7.8</v>
      </c>
      <c r="Q49" s="22">
        <v>0</v>
      </c>
      <c r="R49" s="22">
        <v>0.4</v>
      </c>
      <c r="S49" s="22">
        <v>0</v>
      </c>
      <c r="T49" s="22">
        <v>0</v>
      </c>
      <c r="U49" s="22">
        <v>0</v>
      </c>
      <c r="V49" s="22">
        <v>0</v>
      </c>
      <c r="W49" s="22">
        <v>21.8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3">
        <v>322.29999999999995</v>
      </c>
      <c r="AK49" s="24">
        <f t="shared" si="0"/>
        <v>53.20000000000006</v>
      </c>
      <c r="AL49" s="23">
        <v>15.8</v>
      </c>
      <c r="AM49" s="24">
        <f t="shared" si="1"/>
        <v>375.5</v>
      </c>
      <c r="AN49" s="23">
        <v>21.8</v>
      </c>
      <c r="AO49" s="25">
        <v>4</v>
      </c>
      <c r="AP49" s="25" t="s">
        <v>200</v>
      </c>
      <c r="AQ49" s="25" t="s">
        <v>186</v>
      </c>
      <c r="AR49" s="26">
        <f t="shared" si="2"/>
        <v>19.3778223750761</v>
      </c>
      <c r="AS49" s="26">
        <f t="shared" si="2"/>
        <v>4.6690470119715011</v>
      </c>
      <c r="AT49" s="26">
        <f t="shared" si="3"/>
        <v>7.2938330115241916</v>
      </c>
      <c r="AU49" s="15">
        <f t="shared" si="3"/>
        <v>3.9749213828703582</v>
      </c>
      <c r="AV49" s="15">
        <f t="shared" si="4"/>
        <v>17.952715672009067</v>
      </c>
      <c r="AW49" t="s">
        <v>328</v>
      </c>
      <c r="AX49">
        <v>6.48</v>
      </c>
      <c r="AY49">
        <v>6.17</v>
      </c>
      <c r="AZ49">
        <v>6.07</v>
      </c>
      <c r="BA49">
        <v>68.7</v>
      </c>
      <c r="BC49">
        <v>1334.3</v>
      </c>
      <c r="BD49">
        <v>0.9</v>
      </c>
      <c r="BE49">
        <v>36</v>
      </c>
      <c r="BF49">
        <v>153.80000000000001</v>
      </c>
      <c r="BG49">
        <v>6.7</v>
      </c>
      <c r="BH49">
        <v>2.8</v>
      </c>
      <c r="BI49">
        <v>6</v>
      </c>
      <c r="BJ49">
        <v>1.8</v>
      </c>
    </row>
    <row r="50" spans="1:62">
      <c r="A50" s="28">
        <v>4</v>
      </c>
      <c r="B50" s="28" t="s">
        <v>187</v>
      </c>
      <c r="C50" s="28" t="s">
        <v>188</v>
      </c>
      <c r="D50" s="22" t="s">
        <v>172</v>
      </c>
      <c r="E50" s="22">
        <v>0</v>
      </c>
      <c r="F50" s="22">
        <v>0</v>
      </c>
      <c r="G50" s="22">
        <v>0</v>
      </c>
      <c r="H50" s="22">
        <v>13.5</v>
      </c>
      <c r="I50" s="22">
        <v>0.8</v>
      </c>
      <c r="J50" s="22">
        <v>0.2</v>
      </c>
      <c r="K50" s="22">
        <v>388.62</v>
      </c>
      <c r="L50" s="22">
        <v>73.86</v>
      </c>
      <c r="M50" s="22">
        <v>0</v>
      </c>
      <c r="N50" s="22">
        <v>0</v>
      </c>
      <c r="O50" s="22">
        <v>4.9000000000000004</v>
      </c>
      <c r="P50" s="22">
        <v>3.58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0.2</v>
      </c>
      <c r="X50" s="22">
        <v>0</v>
      </c>
      <c r="Y50" s="22">
        <v>0</v>
      </c>
      <c r="Z50" s="22">
        <v>0.2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3">
        <v>388.62</v>
      </c>
      <c r="AK50" s="24">
        <f t="shared" si="0"/>
        <v>97.039999999999949</v>
      </c>
      <c r="AL50" s="23">
        <v>73.86</v>
      </c>
      <c r="AM50" s="24">
        <f t="shared" si="1"/>
        <v>485.65999999999997</v>
      </c>
      <c r="AN50" s="23">
        <v>0.2</v>
      </c>
      <c r="AO50" s="25">
        <v>4</v>
      </c>
      <c r="AP50" s="25" t="s">
        <v>187</v>
      </c>
      <c r="AQ50" s="25" t="s">
        <v>188</v>
      </c>
      <c r="AR50" s="26">
        <f t="shared" si="2"/>
        <v>22.037694979284925</v>
      </c>
      <c r="AS50" s="26">
        <f t="shared" si="2"/>
        <v>0.44721359549995793</v>
      </c>
      <c r="AT50" s="26">
        <f t="shared" si="3"/>
        <v>9.8508882848197992</v>
      </c>
      <c r="AU50" s="15">
        <f t="shared" si="3"/>
        <v>8.5941840799461584</v>
      </c>
      <c r="AV50" s="15">
        <f t="shared" si="4"/>
        <v>19.713447187135994</v>
      </c>
      <c r="AW50" t="s">
        <v>329</v>
      </c>
      <c r="AX50">
        <v>5.83</v>
      </c>
      <c r="AY50">
        <v>0</v>
      </c>
      <c r="AZ50">
        <v>7.26</v>
      </c>
      <c r="BA50">
        <v>12.7</v>
      </c>
      <c r="BC50">
        <v>7654.9</v>
      </c>
      <c r="BD50">
        <v>0.6</v>
      </c>
      <c r="BE50">
        <v>127.2</v>
      </c>
      <c r="BF50">
        <v>160.69999999999999</v>
      </c>
      <c r="BG50">
        <v>24.9</v>
      </c>
      <c r="BH50">
        <v>94.1</v>
      </c>
      <c r="BI50">
        <v>188</v>
      </c>
      <c r="BJ50">
        <v>13.9</v>
      </c>
    </row>
    <row r="51" spans="1:62">
      <c r="A51" s="30">
        <v>4</v>
      </c>
      <c r="B51" s="30" t="s">
        <v>189</v>
      </c>
      <c r="C51" s="28" t="s">
        <v>190</v>
      </c>
      <c r="D51" s="22" t="s">
        <v>172</v>
      </c>
      <c r="E51" s="22">
        <v>0</v>
      </c>
      <c r="F51" s="22">
        <v>0</v>
      </c>
      <c r="G51" s="22">
        <v>16.38</v>
      </c>
      <c r="H51" s="22">
        <v>3.18</v>
      </c>
      <c r="I51" s="22">
        <v>0.02</v>
      </c>
      <c r="J51" s="22">
        <v>0</v>
      </c>
      <c r="K51" s="22">
        <v>280.52</v>
      </c>
      <c r="L51" s="22">
        <v>3.96</v>
      </c>
      <c r="M51" s="22">
        <v>0</v>
      </c>
      <c r="N51" s="22">
        <v>0.2</v>
      </c>
      <c r="O51" s="22">
        <v>0</v>
      </c>
      <c r="P51" s="22">
        <v>3.96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14.24</v>
      </c>
      <c r="X51" s="22">
        <v>0</v>
      </c>
      <c r="Y51" s="22">
        <v>0</v>
      </c>
      <c r="Z51" s="22">
        <v>0.02</v>
      </c>
      <c r="AA51" s="22">
        <v>0.26</v>
      </c>
      <c r="AB51" s="22">
        <v>0</v>
      </c>
      <c r="AC51" s="22">
        <v>0</v>
      </c>
      <c r="AD51" s="22">
        <v>0.1</v>
      </c>
      <c r="AE51" s="22">
        <v>0.06</v>
      </c>
      <c r="AF51" s="22">
        <v>0</v>
      </c>
      <c r="AG51" s="22">
        <v>0</v>
      </c>
      <c r="AH51" s="22">
        <v>0</v>
      </c>
      <c r="AI51" s="22">
        <v>0</v>
      </c>
      <c r="AJ51" s="23">
        <v>280.52</v>
      </c>
      <c r="AK51" s="24">
        <f t="shared" si="0"/>
        <v>28.139999999999937</v>
      </c>
      <c r="AL51" s="23">
        <v>3.96</v>
      </c>
      <c r="AM51" s="24">
        <f t="shared" si="1"/>
        <v>308.65999999999991</v>
      </c>
      <c r="AN51" s="23">
        <v>14.24</v>
      </c>
      <c r="AO51" s="23">
        <v>4</v>
      </c>
      <c r="AP51" s="23" t="s">
        <v>189</v>
      </c>
      <c r="AQ51" s="25" t="s">
        <v>190</v>
      </c>
      <c r="AR51" s="26">
        <f t="shared" si="2"/>
        <v>17.568722207377515</v>
      </c>
      <c r="AS51" s="26">
        <f t="shared" si="2"/>
        <v>3.7735924528226414</v>
      </c>
      <c r="AT51" s="26">
        <f t="shared" si="3"/>
        <v>5.3047148839499316</v>
      </c>
      <c r="AU51" s="15">
        <f t="shared" si="3"/>
        <v>1.9899748742132399</v>
      </c>
      <c r="AV51" s="15">
        <f t="shared" si="4"/>
        <v>16.748731295235469</v>
      </c>
      <c r="AW51" t="s">
        <v>330</v>
      </c>
      <c r="AX51">
        <v>6.85</v>
      </c>
      <c r="AY51">
        <v>6.11</v>
      </c>
      <c r="AZ51">
        <v>6.01</v>
      </c>
      <c r="BA51">
        <v>75.3</v>
      </c>
      <c r="BC51">
        <v>1423.6</v>
      </c>
      <c r="BD51">
        <v>1.1000000000000001</v>
      </c>
      <c r="BE51">
        <v>49.4</v>
      </c>
      <c r="BF51">
        <v>72.5</v>
      </c>
      <c r="BG51">
        <v>10.5</v>
      </c>
      <c r="BH51">
        <v>2.2000000000000002</v>
      </c>
      <c r="BI51">
        <v>4</v>
      </c>
      <c r="BJ51">
        <v>1.4</v>
      </c>
    </row>
    <row r="52" spans="1:62">
      <c r="A52" s="30">
        <v>4</v>
      </c>
      <c r="B52" s="30" t="s">
        <v>191</v>
      </c>
      <c r="C52" s="28" t="s">
        <v>192</v>
      </c>
      <c r="D52" s="22" t="s">
        <v>172</v>
      </c>
      <c r="E52" s="22">
        <v>0</v>
      </c>
      <c r="F52" s="22">
        <v>7</v>
      </c>
      <c r="G52" s="22">
        <v>14.2</v>
      </c>
      <c r="H52" s="22">
        <v>27.2</v>
      </c>
      <c r="I52" s="22">
        <v>2.8</v>
      </c>
      <c r="J52" s="22">
        <v>0</v>
      </c>
      <c r="K52" s="22">
        <v>249</v>
      </c>
      <c r="L52" s="22">
        <v>5</v>
      </c>
      <c r="M52" s="22">
        <v>0</v>
      </c>
      <c r="N52" s="22">
        <v>0</v>
      </c>
      <c r="O52" s="22">
        <v>2.2000000000000002</v>
      </c>
      <c r="P52" s="22">
        <v>0.4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8.8000000000000007</v>
      </c>
      <c r="X52" s="22">
        <v>0</v>
      </c>
      <c r="Y52" s="22">
        <v>0</v>
      </c>
      <c r="Z52" s="22">
        <v>2.42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3">
        <v>249</v>
      </c>
      <c r="AK52" s="24">
        <f t="shared" si="0"/>
        <v>61.219999999999985</v>
      </c>
      <c r="AL52" s="23">
        <v>5</v>
      </c>
      <c r="AM52" s="24">
        <f t="shared" si="1"/>
        <v>310.21999999999997</v>
      </c>
      <c r="AN52" s="23">
        <v>8.8000000000000007</v>
      </c>
      <c r="AO52" s="23">
        <v>4</v>
      </c>
      <c r="AP52" s="23" t="s">
        <v>191</v>
      </c>
      <c r="AQ52" s="25" t="s">
        <v>192</v>
      </c>
      <c r="AR52" s="26">
        <f t="shared" si="2"/>
        <v>17.613063333787224</v>
      </c>
      <c r="AS52" s="26">
        <f t="shared" si="2"/>
        <v>2.9664793948382653</v>
      </c>
      <c r="AT52" s="26">
        <f t="shared" si="3"/>
        <v>7.8243210568074204</v>
      </c>
      <c r="AU52" s="15">
        <f t="shared" si="3"/>
        <v>2.2360679774997898</v>
      </c>
      <c r="AV52" s="15">
        <f t="shared" si="4"/>
        <v>15.779733838059499</v>
      </c>
      <c r="AW52" t="s">
        <v>331</v>
      </c>
      <c r="AX52">
        <v>6.93</v>
      </c>
      <c r="AY52">
        <v>6.14</v>
      </c>
      <c r="AZ52">
        <v>6.31</v>
      </c>
      <c r="BA52">
        <v>83.1</v>
      </c>
      <c r="BC52">
        <v>1510.5</v>
      </c>
      <c r="BD52">
        <v>1.4</v>
      </c>
      <c r="BE52">
        <v>64.599999999999994</v>
      </c>
      <c r="BF52">
        <v>65.900000000000006</v>
      </c>
      <c r="BG52">
        <v>11.9</v>
      </c>
      <c r="BH52">
        <v>1.7</v>
      </c>
      <c r="BI52">
        <v>3</v>
      </c>
      <c r="BJ52">
        <v>1.6</v>
      </c>
    </row>
    <row r="53" spans="1:62">
      <c r="A53" s="28">
        <v>4</v>
      </c>
      <c r="B53" s="28" t="s">
        <v>193</v>
      </c>
      <c r="C53" s="28" t="s">
        <v>194</v>
      </c>
      <c r="D53" s="22" t="s">
        <v>172</v>
      </c>
      <c r="E53" s="22">
        <v>0</v>
      </c>
      <c r="F53" s="22">
        <v>0</v>
      </c>
      <c r="G53" s="22">
        <v>17</v>
      </c>
      <c r="H53" s="22">
        <v>11.8</v>
      </c>
      <c r="I53" s="22">
        <v>5.6000000000000005</v>
      </c>
      <c r="J53" s="22">
        <v>0</v>
      </c>
      <c r="K53" s="22">
        <v>281.10000000000002</v>
      </c>
      <c r="L53" s="22">
        <v>8.6</v>
      </c>
      <c r="M53" s="22">
        <v>0</v>
      </c>
      <c r="N53" s="22">
        <v>0</v>
      </c>
      <c r="O53" s="22">
        <v>0.2</v>
      </c>
      <c r="P53" s="22">
        <v>6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0.01</v>
      </c>
      <c r="W53" s="22">
        <v>6</v>
      </c>
      <c r="X53" s="22">
        <v>0</v>
      </c>
      <c r="Y53" s="22">
        <v>0</v>
      </c>
      <c r="Z53" s="22">
        <v>0.60000000000000009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3">
        <v>281.10000000000002</v>
      </c>
      <c r="AK53" s="24">
        <f t="shared" si="0"/>
        <v>49.81</v>
      </c>
      <c r="AL53" s="23">
        <v>8.6</v>
      </c>
      <c r="AM53" s="24">
        <f t="shared" si="1"/>
        <v>330.91</v>
      </c>
      <c r="AN53" s="23">
        <v>6</v>
      </c>
      <c r="AO53" s="25">
        <v>4</v>
      </c>
      <c r="AP53" s="25" t="s">
        <v>193</v>
      </c>
      <c r="AQ53" s="25" t="s">
        <v>194</v>
      </c>
      <c r="AR53" s="26">
        <f t="shared" si="2"/>
        <v>18.190931806809679</v>
      </c>
      <c r="AS53" s="26">
        <f t="shared" si="2"/>
        <v>2.4494897427831779</v>
      </c>
      <c r="AT53" s="26">
        <f t="shared" si="3"/>
        <v>7.0576199954375554</v>
      </c>
      <c r="AU53" s="15">
        <f t="shared" si="3"/>
        <v>2.9325756597230361</v>
      </c>
      <c r="AV53" s="15">
        <f t="shared" si="4"/>
        <v>16.766037098849569</v>
      </c>
    </row>
    <row r="54" spans="1:62">
      <c r="A54" s="28">
        <v>4</v>
      </c>
      <c r="B54" s="28" t="s">
        <v>195</v>
      </c>
      <c r="C54" s="30" t="s">
        <v>196</v>
      </c>
      <c r="D54" s="22" t="s">
        <v>172</v>
      </c>
      <c r="E54" s="22">
        <v>0</v>
      </c>
      <c r="F54" s="22">
        <v>0</v>
      </c>
      <c r="G54" s="22">
        <v>0</v>
      </c>
      <c r="H54" s="22">
        <v>10.96</v>
      </c>
      <c r="I54" s="22">
        <v>1.82</v>
      </c>
      <c r="J54" s="22">
        <v>0</v>
      </c>
      <c r="K54" s="22">
        <v>413.46000000000004</v>
      </c>
      <c r="L54" s="22">
        <v>0.6</v>
      </c>
      <c r="M54" s="22">
        <v>0</v>
      </c>
      <c r="N54" s="22">
        <v>0</v>
      </c>
      <c r="O54" s="22">
        <v>0</v>
      </c>
      <c r="P54" s="22">
        <v>4.8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6.46</v>
      </c>
      <c r="X54" s="22">
        <v>0</v>
      </c>
      <c r="Y54" s="22">
        <v>0</v>
      </c>
      <c r="Z54" s="22">
        <v>5.18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3">
        <v>413.46000000000004</v>
      </c>
      <c r="AK54" s="24">
        <f t="shared" si="0"/>
        <v>23.359999999999992</v>
      </c>
      <c r="AL54" s="23">
        <v>0.6</v>
      </c>
      <c r="AM54" s="24">
        <f t="shared" si="1"/>
        <v>436.82000000000005</v>
      </c>
      <c r="AN54" s="23">
        <v>6.46</v>
      </c>
      <c r="AO54" s="25">
        <v>4</v>
      </c>
      <c r="AP54" s="25" t="s">
        <v>195</v>
      </c>
      <c r="AQ54" s="23" t="s">
        <v>196</v>
      </c>
      <c r="AR54" s="26">
        <f t="shared" si="2"/>
        <v>20.900239233080566</v>
      </c>
      <c r="AS54" s="26">
        <f t="shared" si="2"/>
        <v>2.5416530054277668</v>
      </c>
      <c r="AT54" s="26">
        <f t="shared" si="3"/>
        <v>4.8332183894378282</v>
      </c>
      <c r="AU54" s="15">
        <f t="shared" si="3"/>
        <v>0.7745966692414834</v>
      </c>
      <c r="AV54" s="15">
        <f t="shared" si="4"/>
        <v>20.333715843396654</v>
      </c>
      <c r="AW54" t="s">
        <v>333</v>
      </c>
      <c r="AX54">
        <v>7.03</v>
      </c>
      <c r="AY54">
        <v>6.02</v>
      </c>
      <c r="AZ54">
        <v>5.96</v>
      </c>
      <c r="BA54">
        <v>67</v>
      </c>
      <c r="BC54">
        <v>1449.6</v>
      </c>
      <c r="BD54">
        <v>2</v>
      </c>
      <c r="BE54">
        <v>60.9</v>
      </c>
      <c r="BF54">
        <v>55.3</v>
      </c>
      <c r="BG54">
        <v>14.7</v>
      </c>
      <c r="BH54">
        <v>1.8</v>
      </c>
      <c r="BI54">
        <v>4</v>
      </c>
      <c r="BJ54">
        <v>1.7</v>
      </c>
    </row>
    <row r="55" spans="1:62">
      <c r="AW55" t="s">
        <v>334</v>
      </c>
      <c r="AX55">
        <v>6.05</v>
      </c>
      <c r="AY55">
        <v>6.3</v>
      </c>
      <c r="AZ55">
        <v>6.64</v>
      </c>
      <c r="BA55">
        <v>58.4</v>
      </c>
      <c r="BC55">
        <v>1456.3</v>
      </c>
      <c r="BD55">
        <v>1.1000000000000001</v>
      </c>
      <c r="BE55">
        <v>261</v>
      </c>
      <c r="BF55">
        <v>121.6</v>
      </c>
      <c r="BG55">
        <v>10.199999999999999</v>
      </c>
      <c r="BH55">
        <v>6.7</v>
      </c>
      <c r="BI55">
        <v>13</v>
      </c>
      <c r="BJ55">
        <v>1.4</v>
      </c>
    </row>
    <row r="56" spans="1:62">
      <c r="AW56" t="s">
        <v>335</v>
      </c>
      <c r="AX56">
        <v>15.52</v>
      </c>
      <c r="AY56">
        <v>0</v>
      </c>
      <c r="AZ56">
        <v>9.85</v>
      </c>
      <c r="BA56">
        <v>7.3</v>
      </c>
      <c r="BC56">
        <v>75515.100000000006</v>
      </c>
      <c r="BD56">
        <v>0</v>
      </c>
      <c r="BE56">
        <v>11117.2</v>
      </c>
      <c r="BF56">
        <v>2024.5</v>
      </c>
      <c r="BG56">
        <v>304.39999999999998</v>
      </c>
      <c r="BH56">
        <v>1469.5</v>
      </c>
      <c r="BI56">
        <v>2939</v>
      </c>
      <c r="BJ56">
        <v>140.5</v>
      </c>
    </row>
    <row r="57" spans="1:62">
      <c r="AW57" t="s">
        <v>336</v>
      </c>
      <c r="AX57">
        <v>73.05</v>
      </c>
      <c r="AY57">
        <v>0</v>
      </c>
      <c r="AZ57">
        <v>7.47</v>
      </c>
      <c r="BA57">
        <v>20.399999999999999</v>
      </c>
      <c r="BC57">
        <v>2214.8000000000002</v>
      </c>
      <c r="BD57">
        <v>0.2</v>
      </c>
      <c r="BE57">
        <v>627.29999999999995</v>
      </c>
      <c r="BF57">
        <v>149.1</v>
      </c>
      <c r="BG57">
        <v>108.4</v>
      </c>
      <c r="BH57">
        <v>111.7</v>
      </c>
      <c r="BI57">
        <v>223</v>
      </c>
      <c r="BJ57">
        <v>13.1</v>
      </c>
    </row>
    <row r="58" spans="1:62">
      <c r="AW58" t="s">
        <v>323</v>
      </c>
      <c r="AX58">
        <v>6.7</v>
      </c>
      <c r="AY58">
        <v>5.91</v>
      </c>
      <c r="AZ58">
        <v>5.71</v>
      </c>
      <c r="BA58">
        <v>145.9</v>
      </c>
      <c r="BC58">
        <v>962.7</v>
      </c>
      <c r="BD58">
        <v>5.8</v>
      </c>
      <c r="BE58">
        <v>61.8</v>
      </c>
      <c r="BF58">
        <v>49.5</v>
      </c>
      <c r="BG58">
        <v>13.2</v>
      </c>
      <c r="BH58">
        <v>1.1000000000000001</v>
      </c>
      <c r="BI58">
        <v>2</v>
      </c>
      <c r="BJ58">
        <v>1.5</v>
      </c>
    </row>
    <row r="59" spans="1:62">
      <c r="AW59" t="s">
        <v>332</v>
      </c>
      <c r="AX59">
        <v>6.71</v>
      </c>
      <c r="AY59">
        <v>6.6</v>
      </c>
      <c r="AZ59">
        <v>6.77</v>
      </c>
      <c r="BA59">
        <v>36.6</v>
      </c>
      <c r="BC59">
        <v>2880.7</v>
      </c>
      <c r="BD59">
        <v>0.6</v>
      </c>
      <c r="BE59">
        <v>109.8</v>
      </c>
      <c r="BF59">
        <v>137.1</v>
      </c>
      <c r="BG59">
        <v>18.5</v>
      </c>
      <c r="BH59">
        <v>14</v>
      </c>
      <c r="BI59">
        <v>28</v>
      </c>
      <c r="BJ59">
        <v>3.5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 biomass</vt:lpstr>
      <vt:lpstr>2012 biomass</vt:lpstr>
      <vt:lpstr>2011 bm+soil</vt:lpstr>
      <vt:lpstr>2012 bm+soil</vt:lpstr>
    </vt:vector>
  </TitlesOfParts>
  <Company>GreenStart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 Cox</dc:creator>
  <cp:lastModifiedBy>Dorn Cox</cp:lastModifiedBy>
  <dcterms:created xsi:type="dcterms:W3CDTF">2012-12-14T19:44:36Z</dcterms:created>
  <dcterms:modified xsi:type="dcterms:W3CDTF">2012-12-19T00:43:39Z</dcterms:modified>
</cp:coreProperties>
</file>