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17220" windowHeight="873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16" i="1" l="1"/>
  <c r="E12" i="1"/>
  <c r="C12" i="1"/>
  <c r="B12" i="1"/>
  <c r="B14" i="1"/>
  <c r="E10" i="1"/>
  <c r="C10" i="1"/>
  <c r="B10" i="1"/>
  <c r="C3" i="1"/>
  <c r="C4" i="1"/>
  <c r="C5" i="1"/>
  <c r="C6" i="1"/>
  <c r="C7" i="1"/>
  <c r="C8" i="1"/>
  <c r="C2" i="1"/>
</calcChain>
</file>

<file path=xl/sharedStrings.xml><?xml version="1.0" encoding="utf-8"?>
<sst xmlns="http://schemas.openxmlformats.org/spreadsheetml/2006/main" count="22" uniqueCount="22">
  <si>
    <t xml:space="preserve">Man/woman-hours </t>
  </si>
  <si>
    <t>Labor cost</t>
  </si>
  <si>
    <t xml:space="preserve">Materials </t>
  </si>
  <si>
    <t>Materials Cost</t>
  </si>
  <si>
    <t>Activity</t>
  </si>
  <si>
    <t>Dig holes</t>
  </si>
  <si>
    <t>Fill holes with Peat/Compost/fertilizer</t>
  </si>
  <si>
    <t>Load Plants</t>
  </si>
  <si>
    <t>Inoculating</t>
  </si>
  <si>
    <t>Planting</t>
  </si>
  <si>
    <t>Mulching</t>
  </si>
  <si>
    <t>Setting Irrigation lines</t>
  </si>
  <si>
    <t>Lines and equipment</t>
  </si>
  <si>
    <t>2 yds Peat/Compost/Fertilizer</t>
  </si>
  <si>
    <t>1/4 gallon fuel</t>
  </si>
  <si>
    <t>3 yds Wood chips</t>
  </si>
  <si>
    <t>10 lbs Inoculant</t>
  </si>
  <si>
    <t>Totals</t>
  </si>
  <si>
    <t>Total Labor and Materials Cost to Inoculate and Plant 50-bush Row</t>
  </si>
  <si>
    <t>Totals Without Inoculation</t>
  </si>
  <si>
    <t>Total Labor and Materials Cost to Plant 50-bush Row Without Inoculation</t>
  </si>
  <si>
    <t>Assumptions:  1.Rows have been thoroughly conditioned to the point where a 1' deep x 2' wide hole can be dug VERY EASILY.  2.  All organic matter amendments and fertilizer have been mixed, wet down and loaded at field prior to application (We mix peat/compost/fertilizer with a tractor loader in the back of a 1-ton, then hose down.  Depending on equipment and proximity to field, the time it takes to do this can vary significantly, and could potentially add significant costs to the operation). 3.  Labor cost of inoculation does not include ordering, and handling prior to field application.  4.  Labor cost of irrigation does not include ordering and fabrication prior to field installation, and assumes all other equipment and main lines are set up prior to laying 1/2" drip lines.  5.  All costs are marginal costs and do not take into account fixed annual costs of the operation.   Marginal costs per 50-bushes expressed here would be similar for other growers in the region, whereas fixed costs vary so much that it would be tough to compare the cost of the new practice if fixed costs were also considered.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</si>
</sst>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3" x14ac:knownFonts="1">
    <font>
      <sz val="11"/>
      <color theme="1"/>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164" fontId="0" fillId="0" borderId="0" xfId="0" applyNumberFormat="1"/>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xf numFmtId="0" fontId="2" fillId="0" borderId="0" xfId="0" applyFont="1"/>
    <xf numFmtId="0" fontId="1" fillId="0" borderId="0" xfId="0" applyFont="1" applyAlignment="1">
      <alignment wrapText="1"/>
    </xf>
    <xf numFmtId="164" fontId="1" fillId="0" borderId="0" xfId="0" applyNumberFormat="1" applyFont="1" applyAlignment="1">
      <alignment wrapText="1"/>
    </xf>
    <xf numFmtId="0" fontId="1" fillId="0" borderId="0" xfId="0" applyFont="1"/>
    <xf numFmtId="165"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view="pageLayout" topLeftCell="A9" zoomScaleNormal="100" workbookViewId="0">
      <selection activeCell="D16" sqref="D16"/>
    </sheetView>
  </sheetViews>
  <sheetFormatPr defaultRowHeight="14.4" x14ac:dyDescent="0.3"/>
  <cols>
    <col min="1" max="1" width="16.21875" style="2" customWidth="1"/>
    <col min="2" max="2" width="14.33203125" customWidth="1"/>
    <col min="3" max="3" width="17.109375" style="1" customWidth="1"/>
    <col min="4" max="4" width="27.6640625" customWidth="1"/>
    <col min="5" max="5" width="13.77734375" customWidth="1"/>
  </cols>
  <sheetData>
    <row r="1" spans="1:5" s="7" customFormat="1" ht="28.8" customHeight="1" x14ac:dyDescent="0.3">
      <c r="A1" s="3" t="s">
        <v>4</v>
      </c>
      <c r="B1" s="7" t="s">
        <v>0</v>
      </c>
      <c r="C1" s="8" t="s">
        <v>1</v>
      </c>
      <c r="D1" s="7" t="s">
        <v>2</v>
      </c>
      <c r="E1" s="7" t="s">
        <v>3</v>
      </c>
    </row>
    <row r="2" spans="1:5" ht="25.2" customHeight="1" x14ac:dyDescent="0.3">
      <c r="A2" s="2" t="s">
        <v>5</v>
      </c>
      <c r="B2">
        <v>2</v>
      </c>
      <c r="C2" s="1">
        <f>PRODUCT(B2,18)</f>
        <v>36</v>
      </c>
    </row>
    <row r="3" spans="1:5" ht="40.799999999999997" customHeight="1" x14ac:dyDescent="0.3">
      <c r="A3" s="2" t="s">
        <v>6</v>
      </c>
      <c r="B3">
        <v>0.5</v>
      </c>
      <c r="C3" s="1">
        <f t="shared" ref="C3:C8" si="0">PRODUCT(B3,18)</f>
        <v>9</v>
      </c>
      <c r="D3" t="s">
        <v>13</v>
      </c>
      <c r="E3">
        <v>60</v>
      </c>
    </row>
    <row r="4" spans="1:5" x14ac:dyDescent="0.3">
      <c r="A4" s="2" t="s">
        <v>7</v>
      </c>
      <c r="B4">
        <v>0.5</v>
      </c>
      <c r="C4" s="1">
        <f t="shared" si="0"/>
        <v>9</v>
      </c>
      <c r="D4" t="s">
        <v>14</v>
      </c>
      <c r="E4">
        <v>1</v>
      </c>
    </row>
    <row r="5" spans="1:5" x14ac:dyDescent="0.3">
      <c r="A5" s="2" t="s">
        <v>8</v>
      </c>
      <c r="B5">
        <v>0.5</v>
      </c>
      <c r="C5" s="1">
        <f t="shared" si="0"/>
        <v>9</v>
      </c>
      <c r="D5" t="s">
        <v>16</v>
      </c>
      <c r="E5">
        <v>82.8</v>
      </c>
    </row>
    <row r="6" spans="1:5" x14ac:dyDescent="0.3">
      <c r="A6" s="2" t="s">
        <v>9</v>
      </c>
      <c r="B6">
        <v>0.5</v>
      </c>
      <c r="C6" s="1">
        <f t="shared" si="0"/>
        <v>9</v>
      </c>
    </row>
    <row r="7" spans="1:5" x14ac:dyDescent="0.3">
      <c r="A7" s="2" t="s">
        <v>10</v>
      </c>
      <c r="B7">
        <v>1</v>
      </c>
      <c r="C7" s="1">
        <f t="shared" si="0"/>
        <v>18</v>
      </c>
      <c r="D7" t="s">
        <v>15</v>
      </c>
      <c r="E7">
        <v>20</v>
      </c>
    </row>
    <row r="8" spans="1:5" ht="28.8" x14ac:dyDescent="0.3">
      <c r="A8" s="2" t="s">
        <v>11</v>
      </c>
      <c r="B8">
        <v>0.5</v>
      </c>
      <c r="C8" s="1">
        <f t="shared" si="0"/>
        <v>9</v>
      </c>
      <c r="D8" t="s">
        <v>12</v>
      </c>
      <c r="E8">
        <v>135</v>
      </c>
    </row>
    <row r="10" spans="1:5" x14ac:dyDescent="0.3">
      <c r="A10" s="3" t="s">
        <v>17</v>
      </c>
      <c r="B10" s="9">
        <f>SUM(B2:B8)</f>
        <v>5.5</v>
      </c>
      <c r="C10" s="10">
        <f>SUM(C2:C8)</f>
        <v>99</v>
      </c>
      <c r="D10" s="9"/>
      <c r="E10" s="10">
        <f>SUM(E3:E8)</f>
        <v>298.8</v>
      </c>
    </row>
    <row r="11" spans="1:5" x14ac:dyDescent="0.3">
      <c r="C11"/>
    </row>
    <row r="12" spans="1:5" ht="28.8" x14ac:dyDescent="0.3">
      <c r="A12" s="3" t="s">
        <v>19</v>
      </c>
      <c r="B12" s="9">
        <f>SUM(B2:B4,B6:B8)</f>
        <v>5</v>
      </c>
      <c r="C12" s="10">
        <f>SUM(C2:C4,C6:C8)</f>
        <v>90</v>
      </c>
      <c r="D12" s="9"/>
      <c r="E12" s="10">
        <f>SUM(E3:E4,E7:E8)</f>
        <v>216</v>
      </c>
    </row>
    <row r="13" spans="1:5" x14ac:dyDescent="0.3">
      <c r="C13"/>
    </row>
    <row r="14" spans="1:5" ht="72" x14ac:dyDescent="0.3">
      <c r="A14" s="3" t="s">
        <v>18</v>
      </c>
      <c r="B14" s="10">
        <f>SUM(C10,E10)</f>
        <v>397.8</v>
      </c>
      <c r="C14"/>
    </row>
    <row r="15" spans="1:5" x14ac:dyDescent="0.3">
      <c r="C15"/>
    </row>
    <row r="16" spans="1:5" ht="72" x14ac:dyDescent="0.3">
      <c r="A16" s="3" t="s">
        <v>20</v>
      </c>
      <c r="B16" s="10">
        <f>SUM(C12,E12)</f>
        <v>306</v>
      </c>
      <c r="C16"/>
    </row>
    <row r="17" spans="1:6" x14ac:dyDescent="0.3">
      <c r="C17"/>
    </row>
    <row r="18" spans="1:6" s="6" customFormat="1" ht="111" customHeight="1" x14ac:dyDescent="0.3">
      <c r="A18" s="4" t="s">
        <v>21</v>
      </c>
      <c r="B18" s="5"/>
      <c r="C18" s="5"/>
      <c r="D18" s="5"/>
      <c r="E18" s="5"/>
      <c r="F18" s="5"/>
    </row>
    <row r="19" spans="1:6" x14ac:dyDescent="0.3">
      <c r="C19"/>
    </row>
  </sheetData>
  <mergeCells count="1">
    <mergeCell ref="A18:F18"/>
  </mergeCells>
  <pageMargins left="0.25" right="0.25" top="0.75" bottom="0.75" header="0.3" footer="0.3"/>
  <pageSetup orientation="portrait" r:id="rId1"/>
  <headerFooter>
    <oddHeader xml:space="preserve">&amp;CWatermans Berry Farm, 2012
Cost to Plant 50-bush row of Ericoid- inoculated blueberry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Vermont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bdwaterm</dc:creator>
  <cp:lastModifiedBy>bdwaterm</cp:lastModifiedBy>
  <dcterms:created xsi:type="dcterms:W3CDTF">2013-01-11T16:04:23Z</dcterms:created>
  <dcterms:modified xsi:type="dcterms:W3CDTF">2013-01-11T16:53:18Z</dcterms:modified>
</cp:coreProperties>
</file>