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torgft8313348-my.sharepoint.com/personal/nick_shredelectric_com/Documents/01. Shred Electric/Customers &amp; Clients/Blackstone/"/>
    </mc:Choice>
  </mc:AlternateContent>
  <xr:revisionPtr revIDLastSave="0" documentId="8_{142C94F6-DEA7-404F-91C5-0FF6AB0346F2}" xr6:coauthVersionLast="47" xr6:coauthVersionMax="47" xr10:uidLastSave="{00000000-0000-0000-0000-000000000000}"/>
  <bookViews>
    <workbookView xWindow="-93" yWindow="-93" windowWidth="25786" windowHeight="13866" xr2:uid="{6E8AC912-9615-4B64-A36C-2C25578AD0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L12" i="1" l="1"/>
  <c r="K12" i="1"/>
</calcChain>
</file>

<file path=xl/sharedStrings.xml><?xml version="1.0" encoding="utf-8"?>
<sst xmlns="http://schemas.openxmlformats.org/spreadsheetml/2006/main" count="19" uniqueCount="19">
  <si>
    <t>Blackstone Oysters Winch Barge Data 2025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</si>
  <si>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</si>
  <si>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</si>
  <si>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</si>
  <si>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</si>
  <si>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</si>
  <si>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</si>
  <si>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</si>
  <si>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</si>
  <si>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</si>
  <si>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1 gallon of gas produces about 7 kWh of usable electricity from a generator</t>
  </si>
  <si>
    <t>Total</t>
  </si>
  <si>
    <t>Gasoline Saved (gallons)</t>
  </si>
  <si>
    <t>CO2 kg avoided</t>
  </si>
  <si>
    <t>1.3 kg of CO2 generated per kWh of gasoline generator power</t>
  </si>
  <si>
    <t>Lessons learned:</t>
  </si>
  <si>
    <t>Replaced lithium iron phosphate batteries with deep cycle lead acid due to high amperage requirements of hauling winches.</t>
  </si>
  <si>
    <t>Significant extra battery and solar generation capacity available to run other loads on the farm. Should add a high-flow washdown pump and assess other uses for the electricity in all months.</t>
  </si>
  <si>
    <t>Solar Generation / Energy Usage (kWh):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</si>
</sst>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49225</xdr:colOff>
      <xdr:row>14</xdr:row>
      <xdr:rowOff>9845</xdr:rowOff>
    </xdr:from>
    <xdr:to>
      <xdr:col>17</xdr:col>
      <xdr:colOff>308399</xdr:colOff>
      <xdr:row>50</xdr:row>
      <xdr:rowOff>155670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6E8800-5517-DBA2-9C14-B9D8A0602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25" y="2667985"/>
          <a:ext cx="12952653" cy="652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C1158-2814-4625-9531-963C00481F74}">
  <dimension ref="A1:L12"/>
  <sheetViews>
    <sheetView tabSelected="1" topLeftCell="A12" zoomScale="77" workbookViewId="0">
      <selection activeCell="A14" sqref="A14:XFD15"/>
    </sheetView>
  </sheetViews>
  <sheetFormatPr defaultRowHeight="14.35" x14ac:dyDescent="0.5"/>
  <cols>
    <col min="1" max="1" width="19.17578125" bestFit="1" customWidth="1"/>
    <col min="11" max="11" width="20" bestFit="1" customWidth="1"/>
    <col min="12" max="12" width="12.9375" bestFit="1" customWidth="1"/>
  </cols>
  <sheetData>
    <row r="1" spans="1:12" x14ac:dyDescent="0.5">
      <c r="A1" s="3" t="s">
        <v>0</v>
      </c>
    </row>
    <row r="3" spans="1:12" x14ac:dyDescent="0.5">
      <c r="A3" s="2" t="s">
        <v>15</v>
      </c>
    </row>
    <row r="4" spans="1:12" x14ac:dyDescent="0.5">
      <c r="A4" t="s">
        <v>16</v>
      </c>
    </row>
    <row r="5" spans="1:12" x14ac:dyDescent="0.5">
      <c r="A5" t="s">
        <v>17</v>
      </c>
    </row>
    <row r="7" spans="1:12" x14ac:dyDescent="0.5">
      <c r="A7" t="s">
        <v>10</v>
      </c>
    </row>
    <row r="8" spans="1:12" x14ac:dyDescent="0.5">
      <c r="A8" t="s">
        <v>14</v>
      </c>
    </row>
    <row r="10" spans="1:12" x14ac:dyDescent="0.5">
      <c r="A10" s="2" t="s">
        <v>18</v>
      </c>
    </row>
    <row r="11" spans="1:12" x14ac:dyDescent="0.5">
      <c r="A11" t="s">
        <v>1</v>
      </c>
      <c r="B11" t="s">
        <v>2</v>
      </c>
      <c r="C11" t="s">
        <v>3</v>
      </c>
      <c r="D11" t="s">
        <v>4</v>
      </c>
      <c r="E11" t="s">
        <v>5</v>
      </c>
      <c r="F11" t="s">
        <v>6</v>
      </c>
      <c r="G11" t="s">
        <v>7</v>
      </c>
      <c r="H11" t="s">
        <v>8</v>
      </c>
      <c r="I11" t="s">
        <v>9</v>
      </c>
      <c r="J11" t="s">
        <v>11</v>
      </c>
      <c r="K11" t="s">
        <v>12</v>
      </c>
      <c r="L11" t="s">
        <v>13</v>
      </c>
    </row>
    <row r="12" spans="1:12" x14ac:dyDescent="0.5">
      <c r="A12" s="1">
        <v>12.02</v>
      </c>
      <c r="B12" s="1">
        <v>3.77</v>
      </c>
      <c r="C12" s="1">
        <v>1.03</v>
      </c>
      <c r="D12" s="1">
        <v>2.81</v>
      </c>
      <c r="E12" s="1">
        <v>5.56</v>
      </c>
      <c r="F12" s="1">
        <v>2.1</v>
      </c>
      <c r="G12" s="1">
        <v>10.07</v>
      </c>
      <c r="H12" s="1">
        <v>4.8600000000000003</v>
      </c>
      <c r="I12" s="1">
        <v>2.4900000000000002</v>
      </c>
      <c r="J12" s="1">
        <f>SUM(A12:I12)</f>
        <v>44.71</v>
      </c>
      <c r="K12" s="1">
        <f>J12/7</f>
        <v>6.387142857142857</v>
      </c>
      <c r="L12" s="1">
        <f>J12*1.3</f>
        <v>58.123000000000005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Planson</dc:creator>
  <cp:lastModifiedBy>Nick Planson</cp:lastModifiedBy>
  <dcterms:created xsi:type="dcterms:W3CDTF">2025-12-19T13:27:23Z</dcterms:created>
  <dcterms:modified xsi:type="dcterms:W3CDTF">2025-12-19T13:37:23Z</dcterms:modified>
</cp:coreProperties>
</file>