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rystal\Box Sync\Grants\SARE partnership 2019\Reporting\"/>
    </mc:Choice>
  </mc:AlternateContent>
  <bookViews>
    <workbookView xWindow="0" yWindow="0" windowWidth="20490" windowHeight="7020"/>
  </bookViews>
  <sheets>
    <sheet name="Treatmenst &amp; Rank Score" sheetId="1" r:id="rId1"/>
    <sheet name="stat results" sheetId="6" r:id="rId2"/>
    <sheet name="sample set up" sheetId="2" r:id="rId3"/>
    <sheet name="stat data" sheetId="5" r:id="rId4"/>
    <sheet name="raw data &amp; calc" sheetId="4" r:id="rId5"/>
    <sheet name="raw data" sheetId="3" r:id="rId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Z30" i="1" l="1"/>
  <c r="Z29" i="1"/>
  <c r="Z28" i="1"/>
  <c r="Z27" i="1"/>
  <c r="Z26" i="1"/>
  <c r="Z25" i="1"/>
  <c r="Z24" i="1"/>
  <c r="Z23" i="1"/>
  <c r="Z22" i="1"/>
  <c r="Z21" i="1"/>
  <c r="Z20" i="1"/>
  <c r="Z19" i="1"/>
  <c r="Z18" i="1"/>
  <c r="Z17" i="1"/>
  <c r="Z16" i="1"/>
  <c r="Z14" i="1"/>
  <c r="Z13" i="1"/>
  <c r="Z12" i="1"/>
  <c r="Z11" i="1"/>
  <c r="Z10" i="1"/>
  <c r="T12" i="2"/>
  <c r="T560" i="4" l="1"/>
  <c r="Y1000" i="4"/>
  <c r="Z1000" i="4" s="1"/>
  <c r="Y990" i="4"/>
  <c r="Z990" i="4" s="1"/>
  <c r="Y980" i="4"/>
  <c r="Z980" i="4" s="1"/>
  <c r="Y970" i="4"/>
  <c r="Z970" i="4" s="1"/>
  <c r="Y950" i="4"/>
  <c r="Z950" i="4" s="1"/>
  <c r="Y940" i="4"/>
  <c r="Z940" i="4" s="1"/>
  <c r="Y930" i="4"/>
  <c r="Z930" i="4" s="1"/>
  <c r="Y920" i="4"/>
  <c r="Z920" i="4" s="1"/>
  <c r="Y910" i="4"/>
  <c r="Z910" i="4" s="1"/>
  <c r="Y900" i="4"/>
  <c r="Z900" i="4" s="1"/>
  <c r="Y890" i="4"/>
  <c r="Z890" i="4" s="1"/>
  <c r="Y880" i="4"/>
  <c r="Z880" i="4" s="1"/>
  <c r="Y870" i="4"/>
  <c r="Z870" i="4" s="1"/>
  <c r="Y860" i="4"/>
  <c r="Z860" i="4" s="1"/>
  <c r="Y850" i="4"/>
  <c r="Z850" i="4" s="1"/>
  <c r="Y840" i="4"/>
  <c r="Z840" i="4" s="1"/>
  <c r="Y830" i="4"/>
  <c r="Z830" i="4" s="1"/>
  <c r="Y820" i="4"/>
  <c r="Z820" i="4" s="1"/>
  <c r="Y810" i="4"/>
  <c r="Z810" i="4" s="1"/>
  <c r="Y800" i="4"/>
  <c r="Z800" i="4" s="1"/>
  <c r="Y790" i="4"/>
  <c r="Z790" i="4" s="1"/>
  <c r="Y780" i="4"/>
  <c r="Z780" i="4" s="1"/>
  <c r="Y770" i="4"/>
  <c r="Z770" i="4" s="1"/>
  <c r="Y760" i="4"/>
  <c r="Z760" i="4" s="1"/>
  <c r="Y750" i="4"/>
  <c r="Z750" i="4" s="1"/>
  <c r="Y740" i="4"/>
  <c r="Z740" i="4" s="1"/>
  <c r="Y730" i="4"/>
  <c r="Z730" i="4" s="1"/>
  <c r="Y720" i="4"/>
  <c r="Z720" i="4" s="1"/>
  <c r="Y710" i="4"/>
  <c r="Z710" i="4" s="1"/>
  <c r="Y700" i="4"/>
  <c r="Z700" i="4" s="1"/>
  <c r="Y690" i="4"/>
  <c r="Z690" i="4" s="1"/>
  <c r="Y680" i="4"/>
  <c r="Z680" i="4" s="1"/>
  <c r="Y670" i="4"/>
  <c r="Z670" i="4" s="1"/>
  <c r="Y660" i="4"/>
  <c r="Z660" i="4" s="1"/>
  <c r="Y650" i="4"/>
  <c r="Z650" i="4" s="1"/>
  <c r="Y640" i="4"/>
  <c r="Z640" i="4" s="1"/>
  <c r="Y630" i="4"/>
  <c r="Z630" i="4" s="1"/>
  <c r="Y620" i="4"/>
  <c r="Z620" i="4" s="1"/>
  <c r="Y610" i="4"/>
  <c r="Z610" i="4" s="1"/>
  <c r="Y600" i="4"/>
  <c r="Z600" i="4" s="1"/>
  <c r="Y590" i="4"/>
  <c r="Z590" i="4" s="1"/>
  <c r="Y580" i="4"/>
  <c r="Z580" i="4" s="1"/>
  <c r="Y570" i="4"/>
  <c r="Z570" i="4" s="1"/>
  <c r="Y560" i="4"/>
  <c r="Z560" i="4" s="1"/>
  <c r="Y550" i="4"/>
  <c r="Z550" i="4" s="1"/>
  <c r="Y540" i="4"/>
  <c r="Z540" i="4" s="1"/>
  <c r="Y530" i="4"/>
  <c r="Z530" i="4" s="1"/>
  <c r="Y520" i="4"/>
  <c r="Z520" i="4" s="1"/>
  <c r="Y510" i="4"/>
  <c r="Z510" i="4" s="1"/>
  <c r="Y500" i="4"/>
  <c r="Z500" i="4" s="1"/>
  <c r="Y490" i="4"/>
  <c r="Z490" i="4" s="1"/>
  <c r="Z480" i="4"/>
  <c r="Y470" i="4"/>
  <c r="Z470" i="4" s="1"/>
  <c r="Y460" i="4"/>
  <c r="Z460" i="4" s="1"/>
  <c r="Y450" i="4"/>
  <c r="Z450" i="4" s="1"/>
  <c r="Y440" i="4"/>
  <c r="Z440" i="4" s="1"/>
  <c r="Y430" i="4"/>
  <c r="Z430" i="4" s="1"/>
  <c r="Y420" i="4"/>
  <c r="Z420" i="4" s="1"/>
  <c r="Y410" i="4"/>
  <c r="Z410" i="4" s="1"/>
  <c r="Y400" i="4"/>
  <c r="Z400" i="4" s="1"/>
  <c r="Y390" i="4"/>
  <c r="Z390" i="4" s="1"/>
  <c r="Y380" i="4"/>
  <c r="Z380" i="4" s="1"/>
  <c r="Y370" i="4"/>
  <c r="Z370" i="4" s="1"/>
  <c r="Y360" i="4"/>
  <c r="Z360" i="4" s="1"/>
  <c r="Y350" i="4"/>
  <c r="Z350" i="4" s="1"/>
  <c r="Y340" i="4"/>
  <c r="Z340" i="4" s="1"/>
  <c r="Y330" i="4"/>
  <c r="Z330" i="4" s="1"/>
  <c r="Y320" i="4"/>
  <c r="Z320" i="4" s="1"/>
  <c r="Y310" i="4"/>
  <c r="Z310" i="4" s="1"/>
  <c r="Y300" i="4"/>
  <c r="Z300" i="4" s="1"/>
  <c r="Y290" i="4"/>
  <c r="Y280" i="4"/>
  <c r="Y270" i="4"/>
  <c r="Z270" i="4" s="1"/>
  <c r="Y260" i="4"/>
  <c r="Z260" i="4" s="1"/>
  <c r="Y250" i="4"/>
  <c r="Z250" i="4" s="1"/>
  <c r="Y240" i="4"/>
  <c r="Z240" i="4" s="1"/>
  <c r="Y230" i="4"/>
  <c r="Z230" i="4" s="1"/>
  <c r="Y220" i="4"/>
  <c r="Z220" i="4" s="1"/>
  <c r="Y210" i="4"/>
  <c r="Z210" i="4" s="1"/>
  <c r="Y200" i="4"/>
  <c r="Z200" i="4" s="1"/>
  <c r="Y190" i="4"/>
  <c r="Z190" i="4" s="1"/>
  <c r="Y180" i="4"/>
  <c r="Z180" i="4" s="1"/>
  <c r="Y170" i="4"/>
  <c r="Z170" i="4" s="1"/>
  <c r="Y160" i="4"/>
  <c r="Z160" i="4" s="1"/>
  <c r="Y150" i="4"/>
  <c r="Z150" i="4" s="1"/>
  <c r="Y140" i="4"/>
  <c r="Z140" i="4" s="1"/>
  <c r="Y130" i="4"/>
  <c r="Z130" i="4" s="1"/>
  <c r="Y120" i="4"/>
  <c r="Z120" i="4" s="1"/>
  <c r="Y110" i="4"/>
  <c r="Z110" i="4" s="1"/>
  <c r="Y100" i="4"/>
  <c r="Z100" i="4" s="1"/>
  <c r="Y90" i="4"/>
  <c r="Z90" i="4" s="1"/>
  <c r="Y80" i="4"/>
  <c r="Z80" i="4" s="1"/>
  <c r="Y70" i="4"/>
  <c r="Z70" i="4" s="1"/>
  <c r="Y60" i="4"/>
  <c r="Z60" i="4" s="1"/>
  <c r="Y50" i="4"/>
  <c r="Z50" i="4" s="1"/>
  <c r="Y40" i="4"/>
  <c r="Z40" i="4" s="1"/>
  <c r="Y30" i="4"/>
  <c r="Z30" i="4" s="1"/>
  <c r="Y20" i="4"/>
  <c r="Z20" i="4" s="1"/>
  <c r="T1000" i="4"/>
  <c r="T990" i="4"/>
  <c r="T980" i="4"/>
  <c r="T970" i="4"/>
  <c r="T960" i="4"/>
  <c r="T950" i="4"/>
  <c r="T940" i="4"/>
  <c r="T930" i="4"/>
  <c r="T920" i="4"/>
  <c r="T910" i="4"/>
  <c r="T900" i="4"/>
  <c r="T890" i="4"/>
  <c r="T880" i="4"/>
  <c r="T870" i="4"/>
  <c r="T860" i="4"/>
  <c r="T850" i="4"/>
  <c r="T840" i="4"/>
  <c r="T830" i="4"/>
  <c r="T820" i="4"/>
  <c r="T810" i="4"/>
  <c r="T800" i="4"/>
  <c r="T790" i="4"/>
  <c r="T780" i="4"/>
  <c r="T770" i="4"/>
  <c r="T760" i="4"/>
  <c r="T750" i="4"/>
  <c r="T740" i="4"/>
  <c r="T730" i="4"/>
  <c r="T720" i="4"/>
  <c r="T710" i="4"/>
  <c r="T700" i="4"/>
  <c r="T690" i="4"/>
  <c r="T680" i="4"/>
  <c r="T670" i="4"/>
  <c r="T660" i="4"/>
  <c r="T650" i="4"/>
  <c r="T640" i="4"/>
  <c r="T630" i="4"/>
  <c r="T620" i="4"/>
  <c r="T610" i="4"/>
  <c r="T600" i="4"/>
  <c r="T590" i="4"/>
  <c r="T580" i="4"/>
  <c r="T570" i="4"/>
  <c r="T550" i="4"/>
  <c r="T540" i="4"/>
  <c r="T530" i="4"/>
  <c r="T520" i="4"/>
  <c r="T510" i="4"/>
  <c r="T500" i="4"/>
  <c r="T490" i="4"/>
  <c r="T480" i="4"/>
  <c r="T470" i="4"/>
  <c r="T460" i="4"/>
  <c r="T450" i="4"/>
  <c r="T440" i="4"/>
  <c r="T430" i="4"/>
  <c r="T420" i="4"/>
  <c r="T410" i="4"/>
  <c r="T400" i="4"/>
  <c r="T390" i="4"/>
  <c r="T380" i="4"/>
  <c r="T370" i="4"/>
  <c r="T360" i="4"/>
  <c r="T350" i="4"/>
  <c r="T340" i="4"/>
  <c r="T330" i="4"/>
  <c r="T320" i="4"/>
  <c r="T310" i="4"/>
  <c r="T300" i="4"/>
  <c r="T290" i="4"/>
  <c r="T280" i="4"/>
  <c r="T270" i="4"/>
  <c r="T260" i="4"/>
  <c r="T250" i="4"/>
  <c r="T240" i="4"/>
  <c r="T230" i="4"/>
  <c r="T220" i="4"/>
  <c r="T210" i="4"/>
  <c r="T200" i="4"/>
  <c r="T190" i="4"/>
  <c r="T180" i="4"/>
  <c r="T170" i="4"/>
  <c r="T160" i="4"/>
  <c r="T150" i="4"/>
  <c r="T140" i="4"/>
  <c r="T130" i="4"/>
  <c r="T120" i="4"/>
  <c r="T110" i="4"/>
  <c r="T100" i="4"/>
  <c r="T90" i="4"/>
  <c r="T80" i="4"/>
  <c r="T70" i="4"/>
  <c r="T60" i="4"/>
  <c r="T50" i="4"/>
  <c r="T40" i="4"/>
  <c r="T30" i="4"/>
  <c r="T20" i="4"/>
  <c r="Y10" i="4"/>
  <c r="T10" i="4"/>
  <c r="W1009" i="4"/>
  <c r="V1009" i="4"/>
  <c r="V1008" i="4"/>
  <c r="W1008" i="4" s="1"/>
  <c r="W1007" i="4"/>
  <c r="V1007" i="4"/>
  <c r="V1006" i="4"/>
  <c r="W1006" i="4" s="1"/>
  <c r="W1005" i="4"/>
  <c r="V1005" i="4"/>
  <c r="V1004" i="4"/>
  <c r="W1004" i="4" s="1"/>
  <c r="W1003" i="4"/>
  <c r="V1003" i="4"/>
  <c r="V1002" i="4"/>
  <c r="W1002" i="4" s="1"/>
  <c r="W1001" i="4"/>
  <c r="V1001" i="4"/>
  <c r="V1000" i="4"/>
  <c r="W1000" i="4" s="1"/>
  <c r="W999" i="4"/>
  <c r="V999" i="4"/>
  <c r="V998" i="4"/>
  <c r="W998" i="4" s="1"/>
  <c r="W997" i="4"/>
  <c r="V997" i="4"/>
  <c r="V996" i="4"/>
  <c r="W996" i="4" s="1"/>
  <c r="W995" i="4"/>
  <c r="V995" i="4"/>
  <c r="V994" i="4"/>
  <c r="W994" i="4" s="1"/>
  <c r="W993" i="4"/>
  <c r="V993" i="4"/>
  <c r="V992" i="4"/>
  <c r="W992" i="4" s="1"/>
  <c r="W991" i="4"/>
  <c r="V991" i="4"/>
  <c r="V990" i="4"/>
  <c r="W990" i="4" s="1"/>
  <c r="W989" i="4"/>
  <c r="V989" i="4"/>
  <c r="V988" i="4"/>
  <c r="W988" i="4" s="1"/>
  <c r="W987" i="4"/>
  <c r="V987" i="4"/>
  <c r="V986" i="4"/>
  <c r="W986" i="4" s="1"/>
  <c r="W985" i="4"/>
  <c r="V985" i="4"/>
  <c r="V984" i="4"/>
  <c r="W984" i="4" s="1"/>
  <c r="V983" i="4"/>
  <c r="W983" i="4" s="1"/>
  <c r="V982" i="4"/>
  <c r="W982" i="4" s="1"/>
  <c r="V981" i="4"/>
  <c r="W981" i="4" s="1"/>
  <c r="V980" i="4"/>
  <c r="W980" i="4" s="1"/>
  <c r="V979" i="4"/>
  <c r="W979" i="4" s="1"/>
  <c r="V978" i="4"/>
  <c r="W978" i="4" s="1"/>
  <c r="V977" i="4"/>
  <c r="W977" i="4" s="1"/>
  <c r="V976" i="4"/>
  <c r="W976" i="4" s="1"/>
  <c r="V975" i="4"/>
  <c r="W975" i="4" s="1"/>
  <c r="V974" i="4"/>
  <c r="W974" i="4" s="1"/>
  <c r="V973" i="4"/>
  <c r="W973" i="4" s="1"/>
  <c r="V972" i="4"/>
  <c r="W972" i="4" s="1"/>
  <c r="V971" i="4"/>
  <c r="W971" i="4" s="1"/>
  <c r="V970" i="4"/>
  <c r="W970" i="4" s="1"/>
  <c r="V969" i="4"/>
  <c r="W969" i="4" s="1"/>
  <c r="V968" i="4"/>
  <c r="W968" i="4" s="1"/>
  <c r="V967" i="4"/>
  <c r="W967" i="4" s="1"/>
  <c r="V966" i="4"/>
  <c r="W966" i="4" s="1"/>
  <c r="V965" i="4"/>
  <c r="W965" i="4" s="1"/>
  <c r="V964" i="4"/>
  <c r="W964" i="4" s="1"/>
  <c r="V963" i="4"/>
  <c r="W963" i="4" s="1"/>
  <c r="V962" i="4"/>
  <c r="W962" i="4" s="1"/>
  <c r="V961" i="4"/>
  <c r="W961" i="4" s="1"/>
  <c r="V960" i="4"/>
  <c r="W960" i="4" s="1"/>
  <c r="V959" i="4"/>
  <c r="W959" i="4" s="1"/>
  <c r="V958" i="4"/>
  <c r="W958" i="4" s="1"/>
  <c r="V957" i="4"/>
  <c r="W957" i="4" s="1"/>
  <c r="V956" i="4"/>
  <c r="W956" i="4" s="1"/>
  <c r="V955" i="4"/>
  <c r="W955" i="4" s="1"/>
  <c r="V954" i="4"/>
  <c r="W954" i="4" s="1"/>
  <c r="V953" i="4"/>
  <c r="W953" i="4" s="1"/>
  <c r="V952" i="4"/>
  <c r="W952" i="4" s="1"/>
  <c r="V951" i="4"/>
  <c r="W951" i="4" s="1"/>
  <c r="V950" i="4"/>
  <c r="W950" i="4" s="1"/>
  <c r="V949" i="4"/>
  <c r="W949" i="4" s="1"/>
  <c r="V948" i="4"/>
  <c r="W948" i="4" s="1"/>
  <c r="V947" i="4"/>
  <c r="W947" i="4" s="1"/>
  <c r="V946" i="4"/>
  <c r="W946" i="4" s="1"/>
  <c r="V945" i="4"/>
  <c r="W945" i="4" s="1"/>
  <c r="V944" i="4"/>
  <c r="W944" i="4" s="1"/>
  <c r="V943" i="4"/>
  <c r="W943" i="4" s="1"/>
  <c r="V942" i="4"/>
  <c r="W942" i="4" s="1"/>
  <c r="V941" i="4"/>
  <c r="W941" i="4" s="1"/>
  <c r="V940" i="4"/>
  <c r="W940" i="4" s="1"/>
  <c r="V939" i="4"/>
  <c r="W939" i="4" s="1"/>
  <c r="V938" i="4"/>
  <c r="W938" i="4" s="1"/>
  <c r="V937" i="4"/>
  <c r="W937" i="4" s="1"/>
  <c r="V936" i="4"/>
  <c r="W936" i="4" s="1"/>
  <c r="V935" i="4"/>
  <c r="W935" i="4" s="1"/>
  <c r="V934" i="4"/>
  <c r="W934" i="4" s="1"/>
  <c r="V933" i="4"/>
  <c r="W933" i="4" s="1"/>
  <c r="V932" i="4"/>
  <c r="W932" i="4" s="1"/>
  <c r="V931" i="4"/>
  <c r="W931" i="4" s="1"/>
  <c r="V930" i="4"/>
  <c r="W930" i="4" s="1"/>
  <c r="V929" i="4"/>
  <c r="W929" i="4" s="1"/>
  <c r="V928" i="4"/>
  <c r="W928" i="4" s="1"/>
  <c r="V927" i="4"/>
  <c r="W927" i="4" s="1"/>
  <c r="V926" i="4"/>
  <c r="W926" i="4" s="1"/>
  <c r="V925" i="4"/>
  <c r="W925" i="4" s="1"/>
  <c r="V924" i="4"/>
  <c r="W924" i="4" s="1"/>
  <c r="V923" i="4"/>
  <c r="W923" i="4" s="1"/>
  <c r="V922" i="4"/>
  <c r="W922" i="4" s="1"/>
  <c r="V921" i="4"/>
  <c r="W921" i="4" s="1"/>
  <c r="V920" i="4"/>
  <c r="W920" i="4" s="1"/>
  <c r="W919" i="4"/>
  <c r="V919" i="4"/>
  <c r="V918" i="4"/>
  <c r="W918" i="4" s="1"/>
  <c r="W917" i="4"/>
  <c r="V917" i="4"/>
  <c r="V916" i="4"/>
  <c r="W916" i="4" s="1"/>
  <c r="V915" i="4"/>
  <c r="W915" i="4" s="1"/>
  <c r="V914" i="4"/>
  <c r="W914" i="4" s="1"/>
  <c r="W913" i="4"/>
  <c r="V913" i="4"/>
  <c r="V912" i="4"/>
  <c r="W912" i="4" s="1"/>
  <c r="W911" i="4"/>
  <c r="V911" i="4"/>
  <c r="V910" i="4"/>
  <c r="W910" i="4" s="1"/>
  <c r="V909" i="4"/>
  <c r="W909" i="4" s="1"/>
  <c r="V908" i="4"/>
  <c r="W908" i="4" s="1"/>
  <c r="V907" i="4"/>
  <c r="W907" i="4" s="1"/>
  <c r="V906" i="4"/>
  <c r="W906" i="4" s="1"/>
  <c r="W905" i="4"/>
  <c r="V905" i="4"/>
  <c r="V904" i="4"/>
  <c r="W904" i="4" s="1"/>
  <c r="W903" i="4"/>
  <c r="V903" i="4"/>
  <c r="V902" i="4"/>
  <c r="W902" i="4" s="1"/>
  <c r="V901" i="4"/>
  <c r="W901" i="4" s="1"/>
  <c r="V900" i="4"/>
  <c r="W900" i="4" s="1"/>
  <c r="V899" i="4"/>
  <c r="W899" i="4" s="1"/>
  <c r="V898" i="4"/>
  <c r="W898" i="4" s="1"/>
  <c r="W897" i="4"/>
  <c r="V897" i="4"/>
  <c r="V896" i="4"/>
  <c r="W896" i="4" s="1"/>
  <c r="W895" i="4"/>
  <c r="V895" i="4"/>
  <c r="V894" i="4"/>
  <c r="W894" i="4" s="1"/>
  <c r="W893" i="4"/>
  <c r="V893" i="4"/>
  <c r="V892" i="4"/>
  <c r="W892" i="4" s="1"/>
  <c r="V891" i="4"/>
  <c r="W891" i="4" s="1"/>
  <c r="V890" i="4"/>
  <c r="W890" i="4" s="1"/>
  <c r="W889" i="4"/>
  <c r="V889" i="4"/>
  <c r="V888" i="4"/>
  <c r="W888" i="4" s="1"/>
  <c r="W887" i="4"/>
  <c r="V887" i="4"/>
  <c r="V886" i="4"/>
  <c r="W886" i="4" s="1"/>
  <c r="V885" i="4"/>
  <c r="W885" i="4" s="1"/>
  <c r="V884" i="4"/>
  <c r="W884" i="4" s="1"/>
  <c r="V883" i="4"/>
  <c r="W883" i="4" s="1"/>
  <c r="V882" i="4"/>
  <c r="W882" i="4" s="1"/>
  <c r="W881" i="4"/>
  <c r="V881" i="4"/>
  <c r="V880" i="4"/>
  <c r="W880" i="4" s="1"/>
  <c r="W879" i="4"/>
  <c r="V879" i="4"/>
  <c r="V878" i="4"/>
  <c r="W878" i="4" s="1"/>
  <c r="V877" i="4"/>
  <c r="W877" i="4" s="1"/>
  <c r="V876" i="4"/>
  <c r="W876" i="4" s="1"/>
  <c r="V875" i="4"/>
  <c r="W875" i="4" s="1"/>
  <c r="V874" i="4"/>
  <c r="W874" i="4" s="1"/>
  <c r="W873" i="4"/>
  <c r="V873" i="4"/>
  <c r="V872" i="4"/>
  <c r="W872" i="4" s="1"/>
  <c r="W871" i="4"/>
  <c r="V871" i="4"/>
  <c r="V870" i="4"/>
  <c r="W870" i="4" s="1"/>
  <c r="V869" i="4"/>
  <c r="W869" i="4" s="1"/>
  <c r="V868" i="4"/>
  <c r="W868" i="4" s="1"/>
  <c r="V867" i="4"/>
  <c r="W867" i="4" s="1"/>
  <c r="V866" i="4"/>
  <c r="W866" i="4" s="1"/>
  <c r="W865" i="4"/>
  <c r="V865" i="4"/>
  <c r="V864" i="4"/>
  <c r="W864" i="4" s="1"/>
  <c r="W863" i="4"/>
  <c r="V863" i="4"/>
  <c r="V862" i="4"/>
  <c r="W862" i="4" s="1"/>
  <c r="W861" i="4"/>
  <c r="V861" i="4"/>
  <c r="V860" i="4"/>
  <c r="W860" i="4" s="1"/>
  <c r="V859" i="4"/>
  <c r="W859" i="4" s="1"/>
  <c r="V858" i="4"/>
  <c r="W858" i="4" s="1"/>
  <c r="W857" i="4"/>
  <c r="V857" i="4"/>
  <c r="V856" i="4"/>
  <c r="W856" i="4" s="1"/>
  <c r="W855" i="4"/>
  <c r="V855" i="4"/>
  <c r="V854" i="4"/>
  <c r="W854" i="4" s="1"/>
  <c r="V853" i="4"/>
  <c r="W853" i="4" s="1"/>
  <c r="V852" i="4"/>
  <c r="W852" i="4" s="1"/>
  <c r="V851" i="4"/>
  <c r="W851" i="4" s="1"/>
  <c r="V850" i="4"/>
  <c r="W850" i="4" s="1"/>
  <c r="W849" i="4"/>
  <c r="V849" i="4"/>
  <c r="V848" i="4"/>
  <c r="W848" i="4" s="1"/>
  <c r="W847" i="4"/>
  <c r="V847" i="4"/>
  <c r="V846" i="4"/>
  <c r="W846" i="4" s="1"/>
  <c r="V845" i="4"/>
  <c r="W845" i="4" s="1"/>
  <c r="V844" i="4"/>
  <c r="W844" i="4" s="1"/>
  <c r="V843" i="4"/>
  <c r="W843" i="4" s="1"/>
  <c r="V842" i="4"/>
  <c r="W842" i="4" s="1"/>
  <c r="W841" i="4"/>
  <c r="V841" i="4"/>
  <c r="V840" i="4"/>
  <c r="W840" i="4" s="1"/>
  <c r="W839" i="4"/>
  <c r="V839" i="4"/>
  <c r="V838" i="4"/>
  <c r="W838" i="4" s="1"/>
  <c r="W837" i="4"/>
  <c r="V837" i="4"/>
  <c r="V836" i="4"/>
  <c r="W836" i="4" s="1"/>
  <c r="W835" i="4"/>
  <c r="V835" i="4"/>
  <c r="V834" i="4"/>
  <c r="W834" i="4" s="1"/>
  <c r="W833" i="4"/>
  <c r="V833" i="4"/>
  <c r="V832" i="4"/>
  <c r="W832" i="4" s="1"/>
  <c r="W831" i="4"/>
  <c r="V831" i="4"/>
  <c r="V830" i="4"/>
  <c r="W830" i="4" s="1"/>
  <c r="W829" i="4"/>
  <c r="V829" i="4"/>
  <c r="V828" i="4"/>
  <c r="W828" i="4" s="1"/>
  <c r="W827" i="4"/>
  <c r="V827" i="4"/>
  <c r="V826" i="4"/>
  <c r="W826" i="4" s="1"/>
  <c r="W825" i="4"/>
  <c r="V825" i="4"/>
  <c r="V824" i="4"/>
  <c r="W824" i="4" s="1"/>
  <c r="W823" i="4"/>
  <c r="V823" i="4"/>
  <c r="V822" i="4"/>
  <c r="W822" i="4" s="1"/>
  <c r="W821" i="4"/>
  <c r="V821" i="4"/>
  <c r="V820" i="4"/>
  <c r="W820" i="4" s="1"/>
  <c r="W819" i="4"/>
  <c r="V819" i="4"/>
  <c r="V818" i="4"/>
  <c r="W818" i="4" s="1"/>
  <c r="W817" i="4"/>
  <c r="V817" i="4"/>
  <c r="V816" i="4"/>
  <c r="W816" i="4" s="1"/>
  <c r="W815" i="4"/>
  <c r="V815" i="4"/>
  <c r="V814" i="4"/>
  <c r="W814" i="4" s="1"/>
  <c r="W813" i="4"/>
  <c r="V813" i="4"/>
  <c r="V812" i="4"/>
  <c r="W812" i="4" s="1"/>
  <c r="W811" i="4"/>
  <c r="V811" i="4"/>
  <c r="V810" i="4"/>
  <c r="W810" i="4" s="1"/>
  <c r="W809" i="4"/>
  <c r="V809" i="4"/>
  <c r="V808" i="4"/>
  <c r="W808" i="4" s="1"/>
  <c r="W807" i="4"/>
  <c r="V807" i="4"/>
  <c r="V806" i="4"/>
  <c r="W806" i="4" s="1"/>
  <c r="W805" i="4"/>
  <c r="V805" i="4"/>
  <c r="V804" i="4"/>
  <c r="W804" i="4" s="1"/>
  <c r="W803" i="4"/>
  <c r="V803" i="4"/>
  <c r="V802" i="4"/>
  <c r="W802" i="4" s="1"/>
  <c r="V801" i="4"/>
  <c r="W801" i="4" s="1"/>
  <c r="V800" i="4"/>
  <c r="W800" i="4" s="1"/>
  <c r="V799" i="4"/>
  <c r="W799" i="4" s="1"/>
  <c r="V798" i="4"/>
  <c r="W798" i="4" s="1"/>
  <c r="V797" i="4"/>
  <c r="W797" i="4" s="1"/>
  <c r="V796" i="4"/>
  <c r="W796" i="4" s="1"/>
  <c r="W795" i="4"/>
  <c r="V795" i="4"/>
  <c r="V794" i="4"/>
  <c r="W794" i="4" s="1"/>
  <c r="W793" i="4"/>
  <c r="V793" i="4"/>
  <c r="V792" i="4"/>
  <c r="W792" i="4" s="1"/>
  <c r="V791" i="4"/>
  <c r="W791" i="4" s="1"/>
  <c r="V790" i="4"/>
  <c r="W790" i="4" s="1"/>
  <c r="V789" i="4"/>
  <c r="W789" i="4" s="1"/>
  <c r="V788" i="4"/>
  <c r="W788" i="4" s="1"/>
  <c r="W787" i="4"/>
  <c r="V787" i="4"/>
  <c r="V786" i="4"/>
  <c r="W786" i="4" s="1"/>
  <c r="V785" i="4"/>
  <c r="W785" i="4" s="1"/>
  <c r="V784" i="4"/>
  <c r="W784" i="4" s="1"/>
  <c r="V783" i="4"/>
  <c r="W783" i="4" s="1"/>
  <c r="V782" i="4"/>
  <c r="W782" i="4" s="1"/>
  <c r="V781" i="4"/>
  <c r="W781" i="4" s="1"/>
  <c r="V780" i="4"/>
  <c r="W780" i="4" s="1"/>
  <c r="W779" i="4"/>
  <c r="V779" i="4"/>
  <c r="V778" i="4"/>
  <c r="W778" i="4" s="1"/>
  <c r="W777" i="4"/>
  <c r="V777" i="4"/>
  <c r="V776" i="4"/>
  <c r="W776" i="4" s="1"/>
  <c r="V775" i="4"/>
  <c r="W775" i="4" s="1"/>
  <c r="V774" i="4"/>
  <c r="W774" i="4" s="1"/>
  <c r="V773" i="4"/>
  <c r="W773" i="4" s="1"/>
  <c r="V772" i="4"/>
  <c r="W772" i="4" s="1"/>
  <c r="W771" i="4"/>
  <c r="V771" i="4"/>
  <c r="V770" i="4"/>
  <c r="W770" i="4" s="1"/>
  <c r="V769" i="4"/>
  <c r="W769" i="4" s="1"/>
  <c r="V768" i="4"/>
  <c r="W768" i="4" s="1"/>
  <c r="V767" i="4"/>
  <c r="W767" i="4" s="1"/>
  <c r="V766" i="4"/>
  <c r="W766" i="4" s="1"/>
  <c r="V765" i="4"/>
  <c r="W765" i="4" s="1"/>
  <c r="V764" i="4"/>
  <c r="W764" i="4" s="1"/>
  <c r="W763" i="4"/>
  <c r="V763" i="4"/>
  <c r="V762" i="4"/>
  <c r="W762" i="4" s="1"/>
  <c r="W761" i="4"/>
  <c r="V761" i="4"/>
  <c r="V760" i="4"/>
  <c r="W760" i="4" s="1"/>
  <c r="V759" i="4"/>
  <c r="W759" i="4" s="1"/>
  <c r="V758" i="4"/>
  <c r="W758" i="4" s="1"/>
  <c r="W757" i="4"/>
  <c r="V757" i="4"/>
  <c r="V756" i="4"/>
  <c r="W756" i="4" s="1"/>
  <c r="W755" i="4"/>
  <c r="V755" i="4"/>
  <c r="V754" i="4"/>
  <c r="W754" i="4" s="1"/>
  <c r="W753" i="4"/>
  <c r="V753" i="4"/>
  <c r="V752" i="4"/>
  <c r="W752" i="4" s="1"/>
  <c r="V751" i="4"/>
  <c r="W751" i="4" s="1"/>
  <c r="V750" i="4"/>
  <c r="W750" i="4" s="1"/>
  <c r="W749" i="4"/>
  <c r="V749" i="4"/>
  <c r="V748" i="4"/>
  <c r="W748" i="4" s="1"/>
  <c r="W747" i="4"/>
  <c r="V747" i="4"/>
  <c r="V746" i="4"/>
  <c r="W746" i="4" s="1"/>
  <c r="V745" i="4"/>
  <c r="W745" i="4" s="1"/>
  <c r="V744" i="4"/>
  <c r="W744" i="4" s="1"/>
  <c r="V743" i="4"/>
  <c r="W743" i="4" s="1"/>
  <c r="V742" i="4"/>
  <c r="W742" i="4" s="1"/>
  <c r="W741" i="4"/>
  <c r="V741" i="4"/>
  <c r="V740" i="4"/>
  <c r="W740" i="4" s="1"/>
  <c r="W739" i="4"/>
  <c r="V739" i="4"/>
  <c r="V738" i="4"/>
  <c r="W738" i="4" s="1"/>
  <c r="V737" i="4"/>
  <c r="W737" i="4" s="1"/>
  <c r="V736" i="4"/>
  <c r="W736" i="4" s="1"/>
  <c r="V735" i="4"/>
  <c r="W735" i="4" s="1"/>
  <c r="V734" i="4"/>
  <c r="W734" i="4" s="1"/>
  <c r="W733" i="4"/>
  <c r="V733" i="4"/>
  <c r="V732" i="4"/>
  <c r="W732" i="4" s="1"/>
  <c r="W731" i="4"/>
  <c r="V731" i="4"/>
  <c r="V730" i="4"/>
  <c r="W730" i="4" s="1"/>
  <c r="W729" i="4"/>
  <c r="V729" i="4"/>
  <c r="V728" i="4"/>
  <c r="W728" i="4" s="1"/>
  <c r="V727" i="4"/>
  <c r="W727" i="4" s="1"/>
  <c r="V726" i="4"/>
  <c r="W726" i="4" s="1"/>
  <c r="W725" i="4"/>
  <c r="V725" i="4"/>
  <c r="V724" i="4"/>
  <c r="W724" i="4" s="1"/>
  <c r="W723" i="4"/>
  <c r="V723" i="4"/>
  <c r="V722" i="4"/>
  <c r="W722" i="4" s="1"/>
  <c r="V721" i="4"/>
  <c r="W721" i="4" s="1"/>
  <c r="V720" i="4"/>
  <c r="W720" i="4" s="1"/>
  <c r="V719" i="4"/>
  <c r="W719" i="4" s="1"/>
  <c r="V718" i="4"/>
  <c r="W718" i="4" s="1"/>
  <c r="W717" i="4"/>
  <c r="V717" i="4"/>
  <c r="V716" i="4"/>
  <c r="W716" i="4" s="1"/>
  <c r="W715" i="4"/>
  <c r="V715" i="4"/>
  <c r="V714" i="4"/>
  <c r="W714" i="4" s="1"/>
  <c r="V713" i="4"/>
  <c r="W713" i="4" s="1"/>
  <c r="V712" i="4"/>
  <c r="W712" i="4" s="1"/>
  <c r="V711" i="4"/>
  <c r="W711" i="4" s="1"/>
  <c r="V710" i="4"/>
  <c r="W710" i="4" s="1"/>
  <c r="W709" i="4"/>
  <c r="V709" i="4"/>
  <c r="V708" i="4"/>
  <c r="W708" i="4" s="1"/>
  <c r="W707" i="4"/>
  <c r="V707" i="4"/>
  <c r="V706" i="4"/>
  <c r="W706" i="4" s="1"/>
  <c r="V705" i="4"/>
  <c r="W705" i="4" s="1"/>
  <c r="V704" i="4"/>
  <c r="W704" i="4" s="1"/>
  <c r="V703" i="4"/>
  <c r="W703" i="4" s="1"/>
  <c r="V702" i="4"/>
  <c r="W702" i="4" s="1"/>
  <c r="W701" i="4"/>
  <c r="V701" i="4"/>
  <c r="V700" i="4"/>
  <c r="W700" i="4" s="1"/>
  <c r="W699" i="4"/>
  <c r="V699" i="4"/>
  <c r="V698" i="4"/>
  <c r="W698" i="4" s="1"/>
  <c r="W697" i="4"/>
  <c r="V697" i="4"/>
  <c r="V696" i="4"/>
  <c r="W696" i="4" s="1"/>
  <c r="V695" i="4"/>
  <c r="W695" i="4" s="1"/>
  <c r="V694" i="4"/>
  <c r="W694" i="4" s="1"/>
  <c r="W693" i="4"/>
  <c r="V693" i="4"/>
  <c r="V692" i="4"/>
  <c r="W692" i="4" s="1"/>
  <c r="W691" i="4"/>
  <c r="V691" i="4"/>
  <c r="V690" i="4"/>
  <c r="W690" i="4" s="1"/>
  <c r="W689" i="4"/>
  <c r="V689" i="4"/>
  <c r="V688" i="4"/>
  <c r="W688" i="4" s="1"/>
  <c r="V687" i="4"/>
  <c r="W687" i="4" s="1"/>
  <c r="V686" i="4"/>
  <c r="W686" i="4" s="1"/>
  <c r="V685" i="4"/>
  <c r="W685" i="4" s="1"/>
  <c r="V684" i="4"/>
  <c r="W684" i="4" s="1"/>
  <c r="W683" i="4"/>
  <c r="V683" i="4"/>
  <c r="V682" i="4"/>
  <c r="W682" i="4" s="1"/>
  <c r="V681" i="4"/>
  <c r="W681" i="4" s="1"/>
  <c r="V680" i="4"/>
  <c r="W680" i="4" s="1"/>
  <c r="V679" i="4"/>
  <c r="W679" i="4" s="1"/>
  <c r="V678" i="4"/>
  <c r="W678" i="4" s="1"/>
  <c r="V677" i="4"/>
  <c r="W677" i="4" s="1"/>
  <c r="V676" i="4"/>
  <c r="W676" i="4" s="1"/>
  <c r="W675" i="4"/>
  <c r="V675" i="4"/>
  <c r="V674" i="4"/>
  <c r="W674" i="4" s="1"/>
  <c r="W673" i="4"/>
  <c r="V673" i="4"/>
  <c r="V672" i="4"/>
  <c r="W672" i="4" s="1"/>
  <c r="V671" i="4"/>
  <c r="W671" i="4" s="1"/>
  <c r="V670" i="4"/>
  <c r="W670" i="4" s="1"/>
  <c r="V669" i="4"/>
  <c r="W669" i="4" s="1"/>
  <c r="V668" i="4"/>
  <c r="W668" i="4" s="1"/>
  <c r="W667" i="4"/>
  <c r="V667" i="4"/>
  <c r="V666" i="4"/>
  <c r="W666" i="4" s="1"/>
  <c r="V665" i="4"/>
  <c r="W665" i="4" s="1"/>
  <c r="V664" i="4"/>
  <c r="W664" i="4" s="1"/>
  <c r="V663" i="4"/>
  <c r="W663" i="4" s="1"/>
  <c r="V662" i="4"/>
  <c r="W662" i="4" s="1"/>
  <c r="V661" i="4"/>
  <c r="W661" i="4" s="1"/>
  <c r="V660" i="4"/>
  <c r="W660" i="4" s="1"/>
  <c r="W659" i="4"/>
  <c r="V659" i="4"/>
  <c r="V658" i="4"/>
  <c r="W658" i="4" s="1"/>
  <c r="W657" i="4"/>
  <c r="V657" i="4"/>
  <c r="V656" i="4"/>
  <c r="W656" i="4" s="1"/>
  <c r="V655" i="4"/>
  <c r="W655" i="4" s="1"/>
  <c r="V654" i="4"/>
  <c r="W654" i="4" s="1"/>
  <c r="V653" i="4"/>
  <c r="W653" i="4" s="1"/>
  <c r="V652" i="4"/>
  <c r="W652" i="4" s="1"/>
  <c r="W651" i="4"/>
  <c r="V651" i="4"/>
  <c r="V650" i="4"/>
  <c r="W650" i="4" s="1"/>
  <c r="V649" i="4"/>
  <c r="W649" i="4" s="1"/>
  <c r="V648" i="4"/>
  <c r="W648" i="4" s="1"/>
  <c r="V647" i="4"/>
  <c r="W647" i="4" s="1"/>
  <c r="V646" i="4"/>
  <c r="W646" i="4" s="1"/>
  <c r="V645" i="4"/>
  <c r="W645" i="4" s="1"/>
  <c r="V644" i="4"/>
  <c r="W644" i="4" s="1"/>
  <c r="W643" i="4"/>
  <c r="V643" i="4"/>
  <c r="V642" i="4"/>
  <c r="W642" i="4" s="1"/>
  <c r="W641" i="4"/>
  <c r="V641" i="4"/>
  <c r="V640" i="4"/>
  <c r="W640" i="4" s="1"/>
  <c r="V639" i="4"/>
  <c r="W639" i="4" s="1"/>
  <c r="V638" i="4"/>
  <c r="W638" i="4" s="1"/>
  <c r="V637" i="4"/>
  <c r="W637" i="4" s="1"/>
  <c r="V636" i="4"/>
  <c r="W636" i="4" s="1"/>
  <c r="W635" i="4"/>
  <c r="V635" i="4"/>
  <c r="V634" i="4"/>
  <c r="W634" i="4" s="1"/>
  <c r="V633" i="4"/>
  <c r="W633" i="4" s="1"/>
  <c r="V632" i="4"/>
  <c r="W632" i="4" s="1"/>
  <c r="V631" i="4"/>
  <c r="W631" i="4" s="1"/>
  <c r="V630" i="4"/>
  <c r="W630" i="4" s="1"/>
  <c r="V629" i="4"/>
  <c r="W629" i="4" s="1"/>
  <c r="V628" i="4"/>
  <c r="W628" i="4" s="1"/>
  <c r="W627" i="4"/>
  <c r="V627" i="4"/>
  <c r="V626" i="4"/>
  <c r="W626" i="4" s="1"/>
  <c r="W625" i="4"/>
  <c r="V625" i="4"/>
  <c r="V624" i="4"/>
  <c r="W624" i="4" s="1"/>
  <c r="V623" i="4"/>
  <c r="W623" i="4" s="1"/>
  <c r="V622" i="4"/>
  <c r="W622" i="4" s="1"/>
  <c r="V621" i="4"/>
  <c r="W621" i="4" s="1"/>
  <c r="V620" i="4"/>
  <c r="W620" i="4" s="1"/>
  <c r="W619" i="4"/>
  <c r="V619" i="4"/>
  <c r="V618" i="4"/>
  <c r="W618" i="4" s="1"/>
  <c r="V617" i="4"/>
  <c r="W617" i="4" s="1"/>
  <c r="V616" i="4"/>
  <c r="W616" i="4" s="1"/>
  <c r="V615" i="4"/>
  <c r="W615" i="4" s="1"/>
  <c r="V614" i="4"/>
  <c r="W614" i="4" s="1"/>
  <c r="V613" i="4"/>
  <c r="W613" i="4" s="1"/>
  <c r="V612" i="4"/>
  <c r="W612" i="4" s="1"/>
  <c r="W611" i="4"/>
  <c r="V611" i="4"/>
  <c r="V610" i="4"/>
  <c r="W610" i="4" s="1"/>
  <c r="W609" i="4"/>
  <c r="V609" i="4"/>
  <c r="V608" i="4"/>
  <c r="W608" i="4" s="1"/>
  <c r="V607" i="4"/>
  <c r="W607" i="4" s="1"/>
  <c r="V606" i="4"/>
  <c r="W606" i="4" s="1"/>
  <c r="V605" i="4"/>
  <c r="W605" i="4" s="1"/>
  <c r="V604" i="4"/>
  <c r="W604" i="4" s="1"/>
  <c r="W603" i="4"/>
  <c r="V603" i="4"/>
  <c r="V602" i="4"/>
  <c r="W602" i="4" s="1"/>
  <c r="V601" i="4"/>
  <c r="W601" i="4" s="1"/>
  <c r="V600" i="4"/>
  <c r="W600" i="4" s="1"/>
  <c r="V599" i="4"/>
  <c r="W599" i="4" s="1"/>
  <c r="V598" i="4"/>
  <c r="W598" i="4" s="1"/>
  <c r="V597" i="4"/>
  <c r="W597" i="4" s="1"/>
  <c r="V596" i="4"/>
  <c r="W596" i="4" s="1"/>
  <c r="W595" i="4"/>
  <c r="V595" i="4"/>
  <c r="V594" i="4"/>
  <c r="W594" i="4" s="1"/>
  <c r="W593" i="4"/>
  <c r="V593" i="4"/>
  <c r="V592" i="4"/>
  <c r="W592" i="4" s="1"/>
  <c r="V591" i="4"/>
  <c r="W591" i="4" s="1"/>
  <c r="V590" i="4"/>
  <c r="W590" i="4" s="1"/>
  <c r="V589" i="4"/>
  <c r="W589" i="4" s="1"/>
  <c r="V588" i="4"/>
  <c r="W588" i="4" s="1"/>
  <c r="W587" i="4"/>
  <c r="V587" i="4"/>
  <c r="V586" i="4"/>
  <c r="W586" i="4" s="1"/>
  <c r="V585" i="4"/>
  <c r="W585" i="4" s="1"/>
  <c r="V584" i="4"/>
  <c r="W584" i="4" s="1"/>
  <c r="V583" i="4"/>
  <c r="W583" i="4" s="1"/>
  <c r="V582" i="4"/>
  <c r="W582" i="4" s="1"/>
  <c r="V581" i="4"/>
  <c r="W581" i="4" s="1"/>
  <c r="V580" i="4"/>
  <c r="W580" i="4" s="1"/>
  <c r="W579" i="4"/>
  <c r="V579" i="4"/>
  <c r="V578" i="4"/>
  <c r="W578" i="4" s="1"/>
  <c r="W577" i="4"/>
  <c r="V577" i="4"/>
  <c r="V576" i="4"/>
  <c r="W576" i="4" s="1"/>
  <c r="V575" i="4"/>
  <c r="W575" i="4" s="1"/>
  <c r="V574" i="4"/>
  <c r="W574" i="4" s="1"/>
  <c r="V573" i="4"/>
  <c r="W573" i="4" s="1"/>
  <c r="V572" i="4"/>
  <c r="W572" i="4" s="1"/>
  <c r="W571" i="4"/>
  <c r="V571" i="4"/>
  <c r="V570" i="4"/>
  <c r="W570" i="4" s="1"/>
  <c r="V569" i="4"/>
  <c r="W569" i="4" s="1"/>
  <c r="V568" i="4"/>
  <c r="W568" i="4" s="1"/>
  <c r="V567" i="4"/>
  <c r="W567" i="4" s="1"/>
  <c r="V566" i="4"/>
  <c r="W566" i="4" s="1"/>
  <c r="V565" i="4"/>
  <c r="W565" i="4" s="1"/>
  <c r="V564" i="4"/>
  <c r="W564" i="4" s="1"/>
  <c r="W563" i="4"/>
  <c r="V563" i="4"/>
  <c r="V562" i="4"/>
  <c r="W562" i="4" s="1"/>
  <c r="W561" i="4"/>
  <c r="V561" i="4"/>
  <c r="V560" i="4"/>
  <c r="W560" i="4" s="1"/>
  <c r="V559" i="4"/>
  <c r="W559" i="4" s="1"/>
  <c r="V558" i="4"/>
  <c r="W558" i="4" s="1"/>
  <c r="V557" i="4"/>
  <c r="W557" i="4" s="1"/>
  <c r="V556" i="4"/>
  <c r="W556" i="4" s="1"/>
  <c r="W555" i="4"/>
  <c r="V555" i="4"/>
  <c r="V554" i="4"/>
  <c r="W554" i="4" s="1"/>
  <c r="V553" i="4"/>
  <c r="W553" i="4" s="1"/>
  <c r="V552" i="4"/>
  <c r="W552" i="4" s="1"/>
  <c r="V551" i="4"/>
  <c r="W551" i="4" s="1"/>
  <c r="V550" i="4"/>
  <c r="W550" i="4" s="1"/>
  <c r="V549" i="4"/>
  <c r="W549" i="4" s="1"/>
  <c r="V548" i="4"/>
  <c r="W548" i="4" s="1"/>
  <c r="W547" i="4"/>
  <c r="V547" i="4"/>
  <c r="V546" i="4"/>
  <c r="W546" i="4" s="1"/>
  <c r="W545" i="4"/>
  <c r="V545" i="4"/>
  <c r="V544" i="4"/>
  <c r="W544" i="4" s="1"/>
  <c r="V543" i="4"/>
  <c r="W543" i="4" s="1"/>
  <c r="V542" i="4"/>
  <c r="W542" i="4" s="1"/>
  <c r="V541" i="4"/>
  <c r="W541" i="4" s="1"/>
  <c r="V540" i="4"/>
  <c r="W540" i="4" s="1"/>
  <c r="W539" i="4"/>
  <c r="V539" i="4"/>
  <c r="V538" i="4"/>
  <c r="W538" i="4" s="1"/>
  <c r="V537" i="4"/>
  <c r="W537" i="4" s="1"/>
  <c r="V536" i="4"/>
  <c r="W536" i="4" s="1"/>
  <c r="V535" i="4"/>
  <c r="W535" i="4" s="1"/>
  <c r="V534" i="4"/>
  <c r="W534" i="4" s="1"/>
  <c r="V533" i="4"/>
  <c r="W533" i="4" s="1"/>
  <c r="W532" i="4"/>
  <c r="V532" i="4"/>
  <c r="V531" i="4"/>
  <c r="W531" i="4" s="1"/>
  <c r="V530" i="4"/>
  <c r="W530" i="4" s="1"/>
  <c r="V529" i="4"/>
  <c r="W529" i="4" s="1"/>
  <c r="V528" i="4"/>
  <c r="W528" i="4" s="1"/>
  <c r="V527" i="4"/>
  <c r="W527" i="4" s="1"/>
  <c r="V526" i="4"/>
  <c r="W526" i="4" s="1"/>
  <c r="V525" i="4"/>
  <c r="W525" i="4" s="1"/>
  <c r="W524" i="4"/>
  <c r="V524" i="4"/>
  <c r="V523" i="4"/>
  <c r="W523" i="4" s="1"/>
  <c r="V522" i="4"/>
  <c r="W522" i="4" s="1"/>
  <c r="V521" i="4"/>
  <c r="W521" i="4" s="1"/>
  <c r="V520" i="4"/>
  <c r="W520" i="4" s="1"/>
  <c r="V519" i="4"/>
  <c r="W519" i="4" s="1"/>
  <c r="V518" i="4"/>
  <c r="W518" i="4" s="1"/>
  <c r="V517" i="4"/>
  <c r="W517" i="4" s="1"/>
  <c r="W516" i="4"/>
  <c r="V516" i="4"/>
  <c r="V515" i="4"/>
  <c r="W515" i="4" s="1"/>
  <c r="V514" i="4"/>
  <c r="W514" i="4" s="1"/>
  <c r="V513" i="4"/>
  <c r="W513" i="4" s="1"/>
  <c r="V512" i="4"/>
  <c r="W512" i="4" s="1"/>
  <c r="V511" i="4"/>
  <c r="W511" i="4" s="1"/>
  <c r="V510" i="4"/>
  <c r="W510" i="4" s="1"/>
  <c r="V509" i="4"/>
  <c r="W509" i="4" s="1"/>
  <c r="V508" i="4"/>
  <c r="W508" i="4" s="1"/>
  <c r="V507" i="4"/>
  <c r="W507" i="4" s="1"/>
  <c r="V506" i="4"/>
  <c r="W506" i="4" s="1"/>
  <c r="V505" i="4"/>
  <c r="W505" i="4" s="1"/>
  <c r="V504" i="4"/>
  <c r="W504" i="4" s="1"/>
  <c r="V503" i="4"/>
  <c r="W503" i="4" s="1"/>
  <c r="V502" i="4"/>
  <c r="W502" i="4" s="1"/>
  <c r="V501" i="4"/>
  <c r="W501" i="4" s="1"/>
  <c r="V500" i="4"/>
  <c r="W500" i="4" s="1"/>
  <c r="V499" i="4"/>
  <c r="W499" i="4" s="1"/>
  <c r="V498" i="4"/>
  <c r="W498" i="4" s="1"/>
  <c r="V497" i="4"/>
  <c r="W497" i="4" s="1"/>
  <c r="V496" i="4"/>
  <c r="W496" i="4" s="1"/>
  <c r="V495" i="4"/>
  <c r="W495" i="4" s="1"/>
  <c r="V494" i="4"/>
  <c r="W494" i="4" s="1"/>
  <c r="V493" i="4"/>
  <c r="W493" i="4" s="1"/>
  <c r="V492" i="4"/>
  <c r="W492" i="4" s="1"/>
  <c r="V491" i="4"/>
  <c r="W491" i="4" s="1"/>
  <c r="V490" i="4"/>
  <c r="W490" i="4" s="1"/>
  <c r="V488" i="4"/>
  <c r="W488" i="4" s="1"/>
  <c r="V487" i="4"/>
  <c r="W487" i="4" s="1"/>
  <c r="V486" i="4"/>
  <c r="W486" i="4" s="1"/>
  <c r="V485" i="4"/>
  <c r="W485" i="4" s="1"/>
  <c r="W484" i="4"/>
  <c r="V484" i="4"/>
  <c r="V483" i="4"/>
  <c r="W483" i="4" s="1"/>
  <c r="V482" i="4"/>
  <c r="W482" i="4" s="1"/>
  <c r="V481" i="4"/>
  <c r="W481" i="4" s="1"/>
  <c r="V480" i="4"/>
  <c r="W480" i="4" s="1"/>
  <c r="V479" i="4"/>
  <c r="W479" i="4" s="1"/>
  <c r="V478" i="4"/>
  <c r="W478" i="4" s="1"/>
  <c r="V477" i="4"/>
  <c r="W477" i="4" s="1"/>
  <c r="V476" i="4"/>
  <c r="W476" i="4" s="1"/>
  <c r="V475" i="4"/>
  <c r="W475" i="4" s="1"/>
  <c r="V474" i="4"/>
  <c r="W474" i="4" s="1"/>
  <c r="V473" i="4"/>
  <c r="W473" i="4" s="1"/>
  <c r="V472" i="4"/>
  <c r="W472" i="4" s="1"/>
  <c r="V471" i="4"/>
  <c r="W471" i="4" s="1"/>
  <c r="V470" i="4"/>
  <c r="W470" i="4" s="1"/>
  <c r="V469" i="4"/>
  <c r="W469" i="4" s="1"/>
  <c r="V468" i="4"/>
  <c r="W468" i="4" s="1"/>
  <c r="V467" i="4"/>
  <c r="W467" i="4" s="1"/>
  <c r="V466" i="4"/>
  <c r="W466" i="4" s="1"/>
  <c r="V465" i="4"/>
  <c r="W465" i="4" s="1"/>
  <c r="V464" i="4"/>
  <c r="W464" i="4" s="1"/>
  <c r="V463" i="4"/>
  <c r="W463" i="4" s="1"/>
  <c r="V462" i="4"/>
  <c r="W462" i="4" s="1"/>
  <c r="V461" i="4"/>
  <c r="W461" i="4" s="1"/>
  <c r="W460" i="4"/>
  <c r="V460" i="4"/>
  <c r="V459" i="4"/>
  <c r="W459" i="4" s="1"/>
  <c r="V458" i="4"/>
  <c r="W458" i="4" s="1"/>
  <c r="V457" i="4"/>
  <c r="W457" i="4" s="1"/>
  <c r="W456" i="4"/>
  <c r="V456" i="4"/>
  <c r="V455" i="4"/>
  <c r="W455" i="4" s="1"/>
  <c r="V454" i="4"/>
  <c r="W454" i="4" s="1"/>
  <c r="V453" i="4"/>
  <c r="W453" i="4" s="1"/>
  <c r="W452" i="4"/>
  <c r="V452" i="4"/>
  <c r="V451" i="4"/>
  <c r="W451" i="4" s="1"/>
  <c r="W450" i="4"/>
  <c r="V450" i="4"/>
  <c r="V449" i="4"/>
  <c r="W449" i="4" s="1"/>
  <c r="V448" i="4"/>
  <c r="W448" i="4" s="1"/>
  <c r="V447" i="4"/>
  <c r="W447" i="4" s="1"/>
  <c r="V446" i="4"/>
  <c r="W446" i="4" s="1"/>
  <c r="V445" i="4"/>
  <c r="W445" i="4" s="1"/>
  <c r="W444" i="4"/>
  <c r="V444" i="4"/>
  <c r="V443" i="4"/>
  <c r="W443" i="4" s="1"/>
  <c r="V442" i="4"/>
  <c r="W442" i="4" s="1"/>
  <c r="V441" i="4"/>
  <c r="W441" i="4" s="1"/>
  <c r="V440" i="4"/>
  <c r="W440" i="4" s="1"/>
  <c r="V439" i="4"/>
  <c r="W439" i="4" s="1"/>
  <c r="V438" i="4"/>
  <c r="W438" i="4" s="1"/>
  <c r="V437" i="4"/>
  <c r="W437" i="4" s="1"/>
  <c r="W436" i="4"/>
  <c r="V436" i="4"/>
  <c r="V435" i="4"/>
  <c r="W435" i="4" s="1"/>
  <c r="V434" i="4"/>
  <c r="W434" i="4" s="1"/>
  <c r="V433" i="4"/>
  <c r="W433" i="4" s="1"/>
  <c r="V432" i="4"/>
  <c r="W432" i="4" s="1"/>
  <c r="V431" i="4"/>
  <c r="W431" i="4" s="1"/>
  <c r="V430" i="4"/>
  <c r="W430" i="4" s="1"/>
  <c r="V429" i="4"/>
  <c r="W429" i="4" s="1"/>
  <c r="W428" i="4"/>
  <c r="V428" i="4"/>
  <c r="V427" i="4"/>
  <c r="W427" i="4" s="1"/>
  <c r="V426" i="4"/>
  <c r="W426" i="4" s="1"/>
  <c r="V425" i="4"/>
  <c r="W425" i="4" s="1"/>
  <c r="W424" i="4"/>
  <c r="V424" i="4"/>
  <c r="V423" i="4"/>
  <c r="W423" i="4" s="1"/>
  <c r="V422" i="4"/>
  <c r="W422" i="4" s="1"/>
  <c r="V421" i="4"/>
  <c r="W421" i="4" s="1"/>
  <c r="W420" i="4"/>
  <c r="V420" i="4"/>
  <c r="V419" i="4"/>
  <c r="W419" i="4" s="1"/>
  <c r="W418" i="4"/>
  <c r="V418" i="4"/>
  <c r="V417" i="4"/>
  <c r="W417" i="4" s="1"/>
  <c r="V416" i="4"/>
  <c r="W416" i="4" s="1"/>
  <c r="V415" i="4"/>
  <c r="W415" i="4" s="1"/>
  <c r="V414" i="4"/>
  <c r="W414" i="4" s="1"/>
  <c r="V413" i="4"/>
  <c r="W413" i="4" s="1"/>
  <c r="W412" i="4"/>
  <c r="V412" i="4"/>
  <c r="V411" i="4"/>
  <c r="W411" i="4" s="1"/>
  <c r="V410" i="4"/>
  <c r="W410" i="4" s="1"/>
  <c r="V409" i="4"/>
  <c r="W409" i="4" s="1"/>
  <c r="V408" i="4"/>
  <c r="W408" i="4" s="1"/>
  <c r="V407" i="4"/>
  <c r="W407" i="4" s="1"/>
  <c r="V406" i="4"/>
  <c r="W406" i="4" s="1"/>
  <c r="V405" i="4"/>
  <c r="W405" i="4" s="1"/>
  <c r="W404" i="4"/>
  <c r="V404" i="4"/>
  <c r="V403" i="4"/>
  <c r="W403" i="4" s="1"/>
  <c r="V402" i="4"/>
  <c r="W402" i="4" s="1"/>
  <c r="V401" i="4"/>
  <c r="W401" i="4" s="1"/>
  <c r="V400" i="4"/>
  <c r="W400" i="4" s="1"/>
  <c r="V399" i="4"/>
  <c r="W399" i="4" s="1"/>
  <c r="V398" i="4"/>
  <c r="W398" i="4" s="1"/>
  <c r="V397" i="4"/>
  <c r="W397" i="4" s="1"/>
  <c r="W396" i="4"/>
  <c r="V396" i="4"/>
  <c r="V395" i="4"/>
  <c r="W395" i="4" s="1"/>
  <c r="V394" i="4"/>
  <c r="W394" i="4" s="1"/>
  <c r="V393" i="4"/>
  <c r="W393" i="4" s="1"/>
  <c r="W392" i="4"/>
  <c r="V392" i="4"/>
  <c r="V391" i="4"/>
  <c r="W391" i="4" s="1"/>
  <c r="V390" i="4"/>
  <c r="W390" i="4" s="1"/>
  <c r="V389" i="4"/>
  <c r="W389" i="4" s="1"/>
  <c r="W388" i="4"/>
  <c r="V388" i="4"/>
  <c r="V387" i="4"/>
  <c r="W387" i="4" s="1"/>
  <c r="W386" i="4"/>
  <c r="V386" i="4"/>
  <c r="V385" i="4"/>
  <c r="W385" i="4" s="1"/>
  <c r="V384" i="4"/>
  <c r="W384" i="4" s="1"/>
  <c r="V383" i="4"/>
  <c r="W383" i="4" s="1"/>
  <c r="V382" i="4"/>
  <c r="W382" i="4" s="1"/>
  <c r="V381" i="4"/>
  <c r="W381" i="4" s="1"/>
  <c r="W380" i="4"/>
  <c r="V380" i="4"/>
  <c r="V379" i="4"/>
  <c r="W379" i="4" s="1"/>
  <c r="V378" i="4"/>
  <c r="W378" i="4" s="1"/>
  <c r="V377" i="4"/>
  <c r="W377" i="4" s="1"/>
  <c r="V376" i="4"/>
  <c r="W376" i="4" s="1"/>
  <c r="V375" i="4"/>
  <c r="W375" i="4" s="1"/>
  <c r="V374" i="4"/>
  <c r="W374" i="4" s="1"/>
  <c r="V373" i="4"/>
  <c r="W373" i="4" s="1"/>
  <c r="W372" i="4"/>
  <c r="V372" i="4"/>
  <c r="V371" i="4"/>
  <c r="W371" i="4" s="1"/>
  <c r="V370" i="4"/>
  <c r="W370" i="4" s="1"/>
  <c r="V369" i="4"/>
  <c r="W369" i="4" s="1"/>
  <c r="V368" i="4"/>
  <c r="W368" i="4" s="1"/>
  <c r="V367" i="4"/>
  <c r="W367" i="4" s="1"/>
  <c r="V366" i="4"/>
  <c r="W366" i="4" s="1"/>
  <c r="V365" i="4"/>
  <c r="W365" i="4" s="1"/>
  <c r="W364" i="4"/>
  <c r="V364" i="4"/>
  <c r="V363" i="4"/>
  <c r="W363" i="4" s="1"/>
  <c r="V362" i="4"/>
  <c r="W362" i="4" s="1"/>
  <c r="V361" i="4"/>
  <c r="W361" i="4" s="1"/>
  <c r="W360" i="4"/>
  <c r="V360" i="4"/>
  <c r="V359" i="4"/>
  <c r="W359" i="4" s="1"/>
  <c r="V358" i="4"/>
  <c r="W358" i="4" s="1"/>
  <c r="V357" i="4"/>
  <c r="W357" i="4" s="1"/>
  <c r="W356" i="4"/>
  <c r="V356" i="4"/>
  <c r="V355" i="4"/>
  <c r="W355" i="4" s="1"/>
  <c r="W354" i="4"/>
  <c r="V354" i="4"/>
  <c r="V353" i="4"/>
  <c r="W353" i="4" s="1"/>
  <c r="V352" i="4"/>
  <c r="W352" i="4" s="1"/>
  <c r="V351" i="4"/>
  <c r="W351" i="4" s="1"/>
  <c r="V350" i="4"/>
  <c r="W350" i="4" s="1"/>
  <c r="V349" i="4"/>
  <c r="W349" i="4" s="1"/>
  <c r="W348" i="4"/>
  <c r="V348" i="4"/>
  <c r="V347" i="4"/>
  <c r="W347" i="4" s="1"/>
  <c r="V346" i="4"/>
  <c r="W346" i="4" s="1"/>
  <c r="V345" i="4"/>
  <c r="W345" i="4" s="1"/>
  <c r="V344" i="4"/>
  <c r="W344" i="4" s="1"/>
  <c r="V343" i="4"/>
  <c r="W343" i="4" s="1"/>
  <c r="V342" i="4"/>
  <c r="W342" i="4" s="1"/>
  <c r="V341" i="4"/>
  <c r="W341" i="4" s="1"/>
  <c r="W340" i="4"/>
  <c r="V340" i="4"/>
  <c r="V339" i="4"/>
  <c r="W339" i="4" s="1"/>
  <c r="V338" i="4"/>
  <c r="W338" i="4" s="1"/>
  <c r="V337" i="4"/>
  <c r="W337" i="4" s="1"/>
  <c r="V336" i="4"/>
  <c r="W336" i="4" s="1"/>
  <c r="V335" i="4"/>
  <c r="W335" i="4" s="1"/>
  <c r="V334" i="4"/>
  <c r="W334" i="4" s="1"/>
  <c r="V333" i="4"/>
  <c r="W333" i="4" s="1"/>
  <c r="W332" i="4"/>
  <c r="V332" i="4"/>
  <c r="V331" i="4"/>
  <c r="W331" i="4" s="1"/>
  <c r="V330" i="4"/>
  <c r="W330" i="4" s="1"/>
  <c r="V329" i="4"/>
  <c r="W329" i="4" s="1"/>
  <c r="W328" i="4"/>
  <c r="V328" i="4"/>
  <c r="V327" i="4"/>
  <c r="W327" i="4" s="1"/>
  <c r="V326" i="4"/>
  <c r="W326" i="4" s="1"/>
  <c r="V325" i="4"/>
  <c r="W325" i="4" s="1"/>
  <c r="W324" i="4"/>
  <c r="V324" i="4"/>
  <c r="V323" i="4"/>
  <c r="W323" i="4" s="1"/>
  <c r="W322" i="4"/>
  <c r="V322" i="4"/>
  <c r="V321" i="4"/>
  <c r="W321" i="4" s="1"/>
  <c r="V320" i="4"/>
  <c r="W320" i="4" s="1"/>
  <c r="V319" i="4"/>
  <c r="W319" i="4" s="1"/>
  <c r="V318" i="4"/>
  <c r="W318" i="4" s="1"/>
  <c r="V317" i="4"/>
  <c r="W317" i="4" s="1"/>
  <c r="W316" i="4"/>
  <c r="V316" i="4"/>
  <c r="V315" i="4"/>
  <c r="W315" i="4" s="1"/>
  <c r="V314" i="4"/>
  <c r="W314" i="4" s="1"/>
  <c r="V313" i="4"/>
  <c r="W313" i="4" s="1"/>
  <c r="V312" i="4"/>
  <c r="W312" i="4" s="1"/>
  <c r="V311" i="4"/>
  <c r="W311" i="4" s="1"/>
  <c r="V310" i="4"/>
  <c r="W310" i="4" s="1"/>
  <c r="V309" i="4"/>
  <c r="W309" i="4" s="1"/>
  <c r="W308" i="4"/>
  <c r="V308" i="4"/>
  <c r="V307" i="4"/>
  <c r="W307" i="4" s="1"/>
  <c r="V306" i="4"/>
  <c r="W306" i="4" s="1"/>
  <c r="V305" i="4"/>
  <c r="W305" i="4" s="1"/>
  <c r="W304" i="4"/>
  <c r="V304" i="4"/>
  <c r="V303" i="4"/>
  <c r="W303" i="4" s="1"/>
  <c r="V302" i="4"/>
  <c r="W302" i="4" s="1"/>
  <c r="V301" i="4"/>
  <c r="W301" i="4" s="1"/>
  <c r="W300" i="4"/>
  <c r="V300" i="4"/>
  <c r="V299" i="4"/>
  <c r="W299" i="4" s="1"/>
  <c r="W298" i="4"/>
  <c r="V298" i="4"/>
  <c r="V297" i="4"/>
  <c r="W297" i="4" s="1"/>
  <c r="W296" i="4"/>
  <c r="V296" i="4"/>
  <c r="V295" i="4"/>
  <c r="W295" i="4" s="1"/>
  <c r="V294" i="4"/>
  <c r="W294" i="4" s="1"/>
  <c r="V293" i="4"/>
  <c r="W293" i="4" s="1"/>
  <c r="W292" i="4"/>
  <c r="V292" i="4"/>
  <c r="V291" i="4"/>
  <c r="W291" i="4" s="1"/>
  <c r="W290" i="4"/>
  <c r="V290" i="4"/>
  <c r="V289" i="4"/>
  <c r="W289" i="4" s="1"/>
  <c r="V288" i="4"/>
  <c r="W288" i="4" s="1"/>
  <c r="V287" i="4"/>
  <c r="W287" i="4" s="1"/>
  <c r="V286" i="4"/>
  <c r="W286" i="4" s="1"/>
  <c r="V285" i="4"/>
  <c r="W285" i="4" s="1"/>
  <c r="W284" i="4"/>
  <c r="V284" i="4"/>
  <c r="V283" i="4"/>
  <c r="W283" i="4" s="1"/>
  <c r="V282" i="4"/>
  <c r="W282" i="4" s="1"/>
  <c r="V281" i="4"/>
  <c r="W281" i="4" s="1"/>
  <c r="V280" i="4"/>
  <c r="W280" i="4" s="1"/>
  <c r="V279" i="4"/>
  <c r="W279" i="4" s="1"/>
  <c r="V278" i="4"/>
  <c r="W278" i="4" s="1"/>
  <c r="V277" i="4"/>
  <c r="W277" i="4" s="1"/>
  <c r="W276" i="4"/>
  <c r="V276" i="4"/>
  <c r="V275" i="4"/>
  <c r="W275" i="4" s="1"/>
  <c r="V274" i="4"/>
  <c r="W274" i="4" s="1"/>
  <c r="V273" i="4"/>
  <c r="W273" i="4" s="1"/>
  <c r="W272" i="4"/>
  <c r="V272" i="4"/>
  <c r="V271" i="4"/>
  <c r="W271" i="4" s="1"/>
  <c r="V270" i="4"/>
  <c r="W270" i="4" s="1"/>
  <c r="V269" i="4"/>
  <c r="W269" i="4" s="1"/>
  <c r="W268" i="4"/>
  <c r="V268" i="4"/>
  <c r="V267" i="4"/>
  <c r="W267" i="4" s="1"/>
  <c r="W266" i="4"/>
  <c r="V266" i="4"/>
  <c r="V265" i="4"/>
  <c r="W265" i="4" s="1"/>
  <c r="W264" i="4"/>
  <c r="V264" i="4"/>
  <c r="V263" i="4"/>
  <c r="W263" i="4" s="1"/>
  <c r="V262" i="4"/>
  <c r="W262" i="4" s="1"/>
  <c r="V261" i="4"/>
  <c r="W261" i="4" s="1"/>
  <c r="W260" i="4"/>
  <c r="V260" i="4"/>
  <c r="V259" i="4"/>
  <c r="W259" i="4" s="1"/>
  <c r="W258" i="4"/>
  <c r="V258" i="4"/>
  <c r="V257" i="4"/>
  <c r="W257" i="4" s="1"/>
  <c r="V256" i="4"/>
  <c r="W256" i="4" s="1"/>
  <c r="V255" i="4"/>
  <c r="W255" i="4" s="1"/>
  <c r="V254" i="4"/>
  <c r="W254" i="4" s="1"/>
  <c r="V253" i="4"/>
  <c r="W253" i="4" s="1"/>
  <c r="W252" i="4"/>
  <c r="V252" i="4"/>
  <c r="V251" i="4"/>
  <c r="W251" i="4" s="1"/>
  <c r="V250" i="4"/>
  <c r="W250" i="4" s="1"/>
  <c r="V249" i="4"/>
  <c r="W249" i="4" s="1"/>
  <c r="V248" i="4"/>
  <c r="W248" i="4" s="1"/>
  <c r="V247" i="4"/>
  <c r="W247" i="4" s="1"/>
  <c r="V246" i="4"/>
  <c r="W246" i="4" s="1"/>
  <c r="V245" i="4"/>
  <c r="W245" i="4" s="1"/>
  <c r="W244" i="4"/>
  <c r="V244" i="4"/>
  <c r="V243" i="4"/>
  <c r="W243" i="4" s="1"/>
  <c r="V242" i="4"/>
  <c r="W242" i="4" s="1"/>
  <c r="V241" i="4"/>
  <c r="W241" i="4" s="1"/>
  <c r="W240" i="4"/>
  <c r="V240" i="4"/>
  <c r="V239" i="4"/>
  <c r="W239" i="4" s="1"/>
  <c r="V238" i="4"/>
  <c r="W238" i="4" s="1"/>
  <c r="W237" i="4"/>
  <c r="V237" i="4"/>
  <c r="V236" i="4"/>
  <c r="W236" i="4" s="1"/>
  <c r="W235" i="4"/>
  <c r="V235" i="4"/>
  <c r="V234" i="4"/>
  <c r="W234" i="4" s="1"/>
  <c r="V233" i="4"/>
  <c r="W233" i="4" s="1"/>
  <c r="V232" i="4"/>
  <c r="W232" i="4" s="1"/>
  <c r="V231" i="4"/>
  <c r="W231" i="4" s="1"/>
  <c r="V230" i="4"/>
  <c r="W230" i="4" s="1"/>
  <c r="W229" i="4"/>
  <c r="V229" i="4"/>
  <c r="V228" i="4"/>
  <c r="W228" i="4" s="1"/>
  <c r="W227" i="4"/>
  <c r="V227" i="4"/>
  <c r="V226" i="4"/>
  <c r="W226" i="4" s="1"/>
  <c r="V225" i="4"/>
  <c r="W225" i="4" s="1"/>
  <c r="V224" i="4"/>
  <c r="W224" i="4" s="1"/>
  <c r="V223" i="4"/>
  <c r="W223" i="4" s="1"/>
  <c r="V222" i="4"/>
  <c r="W222" i="4" s="1"/>
  <c r="W221" i="4"/>
  <c r="V221" i="4"/>
  <c r="V220" i="4"/>
  <c r="W220" i="4" s="1"/>
  <c r="W219" i="4"/>
  <c r="V219" i="4"/>
  <c r="V218" i="4"/>
  <c r="W218" i="4" s="1"/>
  <c r="V217" i="4"/>
  <c r="W217" i="4" s="1"/>
  <c r="V216" i="4"/>
  <c r="W216" i="4" s="1"/>
  <c r="V215" i="4"/>
  <c r="W215" i="4" s="1"/>
  <c r="V214" i="4"/>
  <c r="W214" i="4" s="1"/>
  <c r="W213" i="4"/>
  <c r="V213" i="4"/>
  <c r="V212" i="4"/>
  <c r="W212" i="4" s="1"/>
  <c r="W211" i="4"/>
  <c r="V211" i="4"/>
  <c r="V210" i="4"/>
  <c r="W210" i="4" s="1"/>
  <c r="V209" i="4"/>
  <c r="W209" i="4" s="1"/>
  <c r="V208" i="4"/>
  <c r="W208" i="4" s="1"/>
  <c r="V207" i="4"/>
  <c r="W207" i="4" s="1"/>
  <c r="V206" i="4"/>
  <c r="W206" i="4" s="1"/>
  <c r="W205" i="4"/>
  <c r="V205" i="4"/>
  <c r="V204" i="4"/>
  <c r="W204" i="4" s="1"/>
  <c r="W203" i="4"/>
  <c r="V203" i="4"/>
  <c r="V202" i="4"/>
  <c r="W202" i="4" s="1"/>
  <c r="V201" i="4"/>
  <c r="W201" i="4" s="1"/>
  <c r="V200" i="4"/>
  <c r="W200" i="4" s="1"/>
  <c r="V199" i="4"/>
  <c r="W199" i="4" s="1"/>
  <c r="V198" i="4"/>
  <c r="W198" i="4" s="1"/>
  <c r="W197" i="4"/>
  <c r="V197" i="4"/>
  <c r="V196" i="4"/>
  <c r="W196" i="4" s="1"/>
  <c r="W195" i="4"/>
  <c r="V195" i="4"/>
  <c r="V194" i="4"/>
  <c r="W194" i="4" s="1"/>
  <c r="V193" i="4"/>
  <c r="W193" i="4" s="1"/>
  <c r="V192" i="4"/>
  <c r="W192" i="4" s="1"/>
  <c r="V191" i="4"/>
  <c r="W191" i="4" s="1"/>
  <c r="V190" i="4"/>
  <c r="W190" i="4" s="1"/>
  <c r="W189" i="4"/>
  <c r="V189" i="4"/>
  <c r="V188" i="4"/>
  <c r="W188" i="4" s="1"/>
  <c r="W187" i="4"/>
  <c r="V187" i="4"/>
  <c r="V186" i="4"/>
  <c r="W186" i="4" s="1"/>
  <c r="V185" i="4"/>
  <c r="W185" i="4" s="1"/>
  <c r="V184" i="4"/>
  <c r="W184" i="4" s="1"/>
  <c r="V183" i="4"/>
  <c r="W183" i="4" s="1"/>
  <c r="V182" i="4"/>
  <c r="W182" i="4" s="1"/>
  <c r="W181" i="4"/>
  <c r="V181" i="4"/>
  <c r="V180" i="4"/>
  <c r="W180" i="4" s="1"/>
  <c r="W179" i="4"/>
  <c r="V179" i="4"/>
  <c r="V178" i="4"/>
  <c r="W178" i="4" s="1"/>
  <c r="V177" i="4"/>
  <c r="W177" i="4" s="1"/>
  <c r="V176" i="4"/>
  <c r="W176" i="4" s="1"/>
  <c r="V175" i="4"/>
  <c r="W175" i="4" s="1"/>
  <c r="V174" i="4"/>
  <c r="W174" i="4" s="1"/>
  <c r="W173" i="4"/>
  <c r="V173" i="4"/>
  <c r="V172" i="4"/>
  <c r="W172" i="4" s="1"/>
  <c r="W171" i="4"/>
  <c r="V171" i="4"/>
  <c r="V170" i="4"/>
  <c r="W170" i="4" s="1"/>
  <c r="V169" i="4"/>
  <c r="W169" i="4" s="1"/>
  <c r="V168" i="4"/>
  <c r="W168" i="4" s="1"/>
  <c r="V167" i="4"/>
  <c r="W167" i="4" s="1"/>
  <c r="V166" i="4"/>
  <c r="W166" i="4" s="1"/>
  <c r="W165" i="4"/>
  <c r="V165" i="4"/>
  <c r="V164" i="4"/>
  <c r="W164" i="4" s="1"/>
  <c r="W163" i="4"/>
  <c r="V163" i="4"/>
  <c r="V162" i="4"/>
  <c r="W162" i="4" s="1"/>
  <c r="V161" i="4"/>
  <c r="W161" i="4" s="1"/>
  <c r="V160" i="4"/>
  <c r="W160" i="4" s="1"/>
  <c r="V159" i="4"/>
  <c r="W159" i="4" s="1"/>
  <c r="V158" i="4"/>
  <c r="W158" i="4" s="1"/>
  <c r="W157" i="4"/>
  <c r="V157" i="4"/>
  <c r="V156" i="4"/>
  <c r="W156" i="4" s="1"/>
  <c r="W155" i="4"/>
  <c r="V155" i="4"/>
  <c r="V154" i="4"/>
  <c r="W154" i="4" s="1"/>
  <c r="V153" i="4"/>
  <c r="W153" i="4" s="1"/>
  <c r="V152" i="4"/>
  <c r="W152" i="4" s="1"/>
  <c r="V151" i="4"/>
  <c r="W151" i="4" s="1"/>
  <c r="V150" i="4"/>
  <c r="W150" i="4" s="1"/>
  <c r="W149" i="4"/>
  <c r="V149" i="4"/>
  <c r="V148" i="4"/>
  <c r="W148" i="4" s="1"/>
  <c r="W147" i="4"/>
  <c r="V147" i="4"/>
  <c r="V146" i="4"/>
  <c r="W146" i="4" s="1"/>
  <c r="V145" i="4"/>
  <c r="W145" i="4" s="1"/>
  <c r="V144" i="4"/>
  <c r="W144" i="4" s="1"/>
  <c r="V143" i="4"/>
  <c r="W143" i="4" s="1"/>
  <c r="V142" i="4"/>
  <c r="W142" i="4" s="1"/>
  <c r="W141" i="4"/>
  <c r="V141" i="4"/>
  <c r="V140" i="4"/>
  <c r="W140" i="4" s="1"/>
  <c r="W139" i="4"/>
  <c r="V139" i="4"/>
  <c r="V138" i="4"/>
  <c r="W138" i="4" s="1"/>
  <c r="W137" i="4"/>
  <c r="V137" i="4"/>
  <c r="V136" i="4"/>
  <c r="W136" i="4" s="1"/>
  <c r="W135" i="4"/>
  <c r="V135" i="4"/>
  <c r="V134" i="4"/>
  <c r="W134" i="4" s="1"/>
  <c r="W133" i="4"/>
  <c r="V133" i="4"/>
  <c r="V132" i="4"/>
  <c r="W132" i="4" s="1"/>
  <c r="W131" i="4"/>
  <c r="V131" i="4"/>
  <c r="V130" i="4"/>
  <c r="W130" i="4" s="1"/>
  <c r="W129" i="4"/>
  <c r="V129" i="4"/>
  <c r="V128" i="4"/>
  <c r="W128" i="4" s="1"/>
  <c r="W127" i="4"/>
  <c r="V127" i="4"/>
  <c r="V126" i="4"/>
  <c r="W126" i="4" s="1"/>
  <c r="W125" i="4"/>
  <c r="V125" i="4"/>
  <c r="V124" i="4"/>
  <c r="W124" i="4" s="1"/>
  <c r="W123" i="4"/>
  <c r="V123" i="4"/>
  <c r="V122" i="4"/>
  <c r="W122" i="4" s="1"/>
  <c r="W121" i="4"/>
  <c r="V121" i="4"/>
  <c r="V120" i="4"/>
  <c r="W120" i="4" s="1"/>
  <c r="W119" i="4"/>
  <c r="V119" i="4"/>
  <c r="V118" i="4"/>
  <c r="W118" i="4" s="1"/>
  <c r="W117" i="4"/>
  <c r="V117" i="4"/>
  <c r="V116" i="4"/>
  <c r="W116" i="4" s="1"/>
  <c r="W115" i="4"/>
  <c r="V115" i="4"/>
  <c r="V114" i="4"/>
  <c r="W114" i="4" s="1"/>
  <c r="W113" i="4"/>
  <c r="V113" i="4"/>
  <c r="V112" i="4"/>
  <c r="W112" i="4" s="1"/>
  <c r="W111" i="4"/>
  <c r="V111" i="4"/>
  <c r="V110" i="4"/>
  <c r="W110" i="4" s="1"/>
  <c r="W109" i="4"/>
  <c r="V109" i="4"/>
  <c r="V108" i="4"/>
  <c r="W108" i="4" s="1"/>
  <c r="W107" i="4"/>
  <c r="V107" i="4"/>
  <c r="V106" i="4"/>
  <c r="W106" i="4" s="1"/>
  <c r="W105" i="4"/>
  <c r="V105" i="4"/>
  <c r="V104" i="4"/>
  <c r="W104" i="4" s="1"/>
  <c r="W103" i="4"/>
  <c r="V103" i="4"/>
  <c r="V102" i="4"/>
  <c r="W102" i="4" s="1"/>
  <c r="W101" i="4"/>
  <c r="V101" i="4"/>
  <c r="V100" i="4"/>
  <c r="W100" i="4" s="1"/>
  <c r="W99" i="4"/>
  <c r="V99" i="4"/>
  <c r="V98" i="4"/>
  <c r="W98" i="4" s="1"/>
  <c r="W97" i="4"/>
  <c r="V97" i="4"/>
  <c r="V96" i="4"/>
  <c r="W96" i="4" s="1"/>
  <c r="W95" i="4"/>
  <c r="V95" i="4"/>
  <c r="V94" i="4"/>
  <c r="W94" i="4" s="1"/>
  <c r="W93" i="4"/>
  <c r="V93" i="4"/>
  <c r="V92" i="4"/>
  <c r="W92" i="4" s="1"/>
  <c r="W91" i="4"/>
  <c r="V91" i="4"/>
  <c r="V90" i="4"/>
  <c r="W90" i="4" s="1"/>
  <c r="W89" i="4"/>
  <c r="V89" i="4"/>
  <c r="V88" i="4"/>
  <c r="W88" i="4" s="1"/>
  <c r="W87" i="4"/>
  <c r="V87" i="4"/>
  <c r="V86" i="4"/>
  <c r="W86" i="4" s="1"/>
  <c r="W85" i="4"/>
  <c r="V85" i="4"/>
  <c r="V84" i="4"/>
  <c r="W84" i="4" s="1"/>
  <c r="W83" i="4"/>
  <c r="V83" i="4"/>
  <c r="V82" i="4"/>
  <c r="W82" i="4" s="1"/>
  <c r="W81" i="4"/>
  <c r="V81" i="4"/>
  <c r="V80" i="4"/>
  <c r="W80" i="4" s="1"/>
  <c r="W79" i="4"/>
  <c r="V79" i="4"/>
  <c r="V78" i="4"/>
  <c r="W78" i="4" s="1"/>
  <c r="W77" i="4"/>
  <c r="V77" i="4"/>
  <c r="V76" i="4"/>
  <c r="W76" i="4" s="1"/>
  <c r="W75" i="4"/>
  <c r="V75" i="4"/>
  <c r="V74" i="4"/>
  <c r="W74" i="4" s="1"/>
  <c r="W73" i="4"/>
  <c r="V73" i="4"/>
  <c r="V72" i="4"/>
  <c r="W72" i="4" s="1"/>
  <c r="W71" i="4"/>
  <c r="V71" i="4"/>
  <c r="V70" i="4"/>
  <c r="W70" i="4" s="1"/>
  <c r="W69" i="4"/>
  <c r="V69" i="4"/>
  <c r="V68" i="4"/>
  <c r="W68" i="4" s="1"/>
  <c r="W67" i="4"/>
  <c r="V67" i="4"/>
  <c r="V66" i="4"/>
  <c r="W66" i="4" s="1"/>
  <c r="W65" i="4"/>
  <c r="V65" i="4"/>
  <c r="V64" i="4"/>
  <c r="W64" i="4" s="1"/>
  <c r="W63" i="4"/>
  <c r="V63" i="4"/>
  <c r="V62" i="4"/>
  <c r="W62" i="4" s="1"/>
  <c r="W61" i="4"/>
  <c r="V61" i="4"/>
  <c r="V60" i="4"/>
  <c r="W60" i="4" s="1"/>
  <c r="W59" i="4"/>
  <c r="V59" i="4"/>
  <c r="V58" i="4"/>
  <c r="W58" i="4" s="1"/>
  <c r="W57" i="4"/>
  <c r="V57" i="4"/>
  <c r="V56" i="4"/>
  <c r="W56" i="4" s="1"/>
  <c r="W55" i="4"/>
  <c r="V55" i="4"/>
  <c r="V54" i="4"/>
  <c r="W54" i="4" s="1"/>
  <c r="W53" i="4"/>
  <c r="V53" i="4"/>
  <c r="V52" i="4"/>
  <c r="W52" i="4" s="1"/>
  <c r="W51" i="4"/>
  <c r="V51" i="4"/>
  <c r="V50" i="4"/>
  <c r="W50" i="4" s="1"/>
  <c r="W49" i="4"/>
  <c r="V49" i="4"/>
  <c r="V48" i="4"/>
  <c r="W48" i="4" s="1"/>
  <c r="W47" i="4"/>
  <c r="V47" i="4"/>
  <c r="V46" i="4"/>
  <c r="W46" i="4" s="1"/>
  <c r="W45" i="4"/>
  <c r="V45" i="4"/>
  <c r="V44" i="4"/>
  <c r="W44" i="4" s="1"/>
  <c r="W43" i="4"/>
  <c r="V43" i="4"/>
  <c r="V42" i="4"/>
  <c r="W42" i="4" s="1"/>
  <c r="W41" i="4"/>
  <c r="V41" i="4"/>
  <c r="V40" i="4"/>
  <c r="W40" i="4" s="1"/>
  <c r="W39" i="4"/>
  <c r="V39" i="4"/>
  <c r="V38" i="4"/>
  <c r="W38" i="4" s="1"/>
  <c r="W37" i="4"/>
  <c r="V37" i="4"/>
  <c r="V36" i="4"/>
  <c r="W36" i="4" s="1"/>
  <c r="W35" i="4"/>
  <c r="V35" i="4"/>
  <c r="V34" i="4"/>
  <c r="W34" i="4" s="1"/>
  <c r="W33" i="4"/>
  <c r="V33" i="4"/>
  <c r="V32" i="4"/>
  <c r="W32" i="4" s="1"/>
  <c r="W31" i="4"/>
  <c r="V31" i="4"/>
  <c r="V30" i="4"/>
  <c r="W30" i="4" s="1"/>
  <c r="W29" i="4"/>
  <c r="V29" i="4"/>
  <c r="V28" i="4"/>
  <c r="W28" i="4" s="1"/>
  <c r="W27" i="4"/>
  <c r="V27" i="4"/>
  <c r="V26" i="4"/>
  <c r="W26" i="4" s="1"/>
  <c r="W25" i="4"/>
  <c r="V25" i="4"/>
  <c r="V24" i="4"/>
  <c r="W24" i="4" s="1"/>
  <c r="W23" i="4"/>
  <c r="V23" i="4"/>
  <c r="V22" i="4"/>
  <c r="W22" i="4" s="1"/>
  <c r="W21" i="4"/>
  <c r="V21" i="4"/>
  <c r="V20" i="4"/>
  <c r="W20" i="4" s="1"/>
  <c r="W19" i="4"/>
  <c r="V19" i="4"/>
  <c r="V18" i="4"/>
  <c r="W18" i="4" s="1"/>
  <c r="W17" i="4"/>
  <c r="V17" i="4"/>
  <c r="V16" i="4"/>
  <c r="W16" i="4" s="1"/>
  <c r="W15" i="4"/>
  <c r="V15" i="4"/>
  <c r="V14" i="4"/>
  <c r="W14" i="4" s="1"/>
  <c r="W13" i="4"/>
  <c r="V13" i="4"/>
  <c r="V12" i="4"/>
  <c r="W12" i="4" s="1"/>
  <c r="W11" i="4"/>
  <c r="V11" i="4"/>
  <c r="S27" i="2" l="1"/>
  <c r="R18" i="2"/>
  <c r="Q19" i="2"/>
  <c r="P29" i="2"/>
  <c r="O20" i="2"/>
  <c r="N25" i="2"/>
  <c r="L11" i="2"/>
  <c r="I16" i="2"/>
  <c r="J18" i="2"/>
  <c r="K33" i="2"/>
  <c r="V10" i="4"/>
  <c r="W10" i="4" s="1"/>
</calcChain>
</file>

<file path=xl/sharedStrings.xml><?xml version="1.0" encoding="utf-8"?>
<sst xmlns="http://schemas.openxmlformats.org/spreadsheetml/2006/main" count="24008" uniqueCount="642">
  <si>
    <t>Date</t>
  </si>
  <si>
    <t>Treatment</t>
  </si>
  <si>
    <t>Grower</t>
  </si>
  <si>
    <t>Location</t>
  </si>
  <si>
    <t>Cure Condition</t>
  </si>
  <si>
    <t>Type</t>
  </si>
  <si>
    <t>Tops</t>
  </si>
  <si>
    <t>Temp./RH logger number</t>
  </si>
  <si>
    <t>Fenton</t>
  </si>
  <si>
    <t>Batavia (Genesee County)</t>
  </si>
  <si>
    <t>Building</t>
  </si>
  <si>
    <t>Passive</t>
  </si>
  <si>
    <t>On</t>
  </si>
  <si>
    <t>Greenhouse/High Tunnel</t>
  </si>
  <si>
    <t>Fraser</t>
  </si>
  <si>
    <t>Churchville (Monroe County)</t>
  </si>
  <si>
    <t>Barn</t>
  </si>
  <si>
    <t>High Tunnel</t>
  </si>
  <si>
    <t>Active</t>
  </si>
  <si>
    <t>1.5"</t>
  </si>
  <si>
    <t>on</t>
  </si>
  <si>
    <t>McAllister</t>
  </si>
  <si>
    <t>Holley (Orleans County)</t>
  </si>
  <si>
    <t>3"</t>
  </si>
  <si>
    <t>Harrington</t>
  </si>
  <si>
    <t>Oakfield (Genesee County)</t>
  </si>
  <si>
    <t>2"</t>
  </si>
  <si>
    <t>Datthyn</t>
  </si>
  <si>
    <t>Sodus (Wayne County)</t>
  </si>
  <si>
    <t>Outside</t>
  </si>
  <si>
    <t>Hoepting</t>
  </si>
  <si>
    <t>Albion (Orleans County)</t>
  </si>
  <si>
    <t>Basement</t>
  </si>
  <si>
    <t>Passive, cool</t>
  </si>
  <si>
    <t>6"</t>
  </si>
  <si>
    <t xml:space="preserve">Greenhouse </t>
  </si>
  <si>
    <t>Amsler</t>
  </si>
  <si>
    <t>Macedon (Wayne County)</t>
  </si>
  <si>
    <t>Passive, hang</t>
  </si>
  <si>
    <t>Active, AC</t>
  </si>
  <si>
    <t>Moved from curing to storage</t>
  </si>
  <si>
    <t>Picked up from storage</t>
  </si>
  <si>
    <r>
      <t xml:space="preserve">samples dropped off to Crysral: </t>
    </r>
    <r>
      <rPr>
        <sz val="11"/>
        <color theme="1"/>
        <rFont val="Calibri"/>
        <family val="2"/>
        <scheme val="minor"/>
      </rPr>
      <t>Jul 31, 2019</t>
    </r>
  </si>
  <si>
    <t>Set up (start curing)</t>
  </si>
  <si>
    <t>Curing conditions</t>
  </si>
  <si>
    <t>building</t>
  </si>
  <si>
    <t>ventilation</t>
  </si>
  <si>
    <t>steel barn</t>
  </si>
  <si>
    <t>orientation of garlic</t>
  </si>
  <si>
    <t>single layer on wagon</t>
  </si>
  <si>
    <t>doors open, no fans</t>
  </si>
  <si>
    <t>wooden shed</t>
  </si>
  <si>
    <t>single layer in stacked bread trays</t>
  </si>
  <si>
    <t>fan</t>
  </si>
  <si>
    <t>storage conditions</t>
  </si>
  <si>
    <t>RPC: returnable plastic crate</t>
  </si>
  <si>
    <t>doors open</t>
  </si>
  <si>
    <t>high tunnel</t>
  </si>
  <si>
    <t>topped to 2", 8" deep in RPC single layer on greenhouse bench</t>
  </si>
  <si>
    <t>Notes:</t>
  </si>
  <si>
    <t>our sample in a single layer</t>
  </si>
  <si>
    <t>outdoors</t>
  </si>
  <si>
    <t>2-3 layers in stacked RPC containers</t>
  </si>
  <si>
    <t>natural</t>
  </si>
  <si>
    <t>wooden barn (old)</t>
  </si>
  <si>
    <t>bundles of ~10 plants hung from ceiling</t>
  </si>
  <si>
    <t>doors open on both sides, no fans</t>
  </si>
  <si>
    <t>same spot</t>
  </si>
  <si>
    <t>single layer on wooden shelf</t>
  </si>
  <si>
    <t>big fans</t>
  </si>
  <si>
    <t>1-foot deep pile in 1-ton bin</t>
  </si>
  <si>
    <t>fan inside box, front door open</t>
  </si>
  <si>
    <t>single layer on pallets on floor</t>
  </si>
  <si>
    <t>single layer 3" acllets 3" floor</t>
  </si>
  <si>
    <t>sides rolled up, ends open</t>
  </si>
  <si>
    <t>single layer on cement floor</t>
  </si>
  <si>
    <t>none</t>
  </si>
  <si>
    <t>house basement</t>
  </si>
  <si>
    <t>Pre-Curing</t>
  </si>
  <si>
    <t>5-layer deep on pallets on dirt floor</t>
  </si>
  <si>
    <t>inside open door</t>
  </si>
  <si>
    <t>NOT RETURNED</t>
  </si>
  <si>
    <t>dropped off to Crystal</t>
  </si>
  <si>
    <t>I was waiting for Robert to pick up sample for Zinger, so I am not sure when I took it to my basement.  Hopefully, sensor data will be telling.</t>
  </si>
  <si>
    <t>??</t>
  </si>
  <si>
    <t>Post-Harvest Garlic Survey, 2019</t>
  </si>
  <si>
    <r>
      <rPr>
        <b/>
        <sz val="11"/>
        <color theme="1"/>
        <rFont val="Calibri"/>
        <family val="2"/>
        <scheme val="minor"/>
      </rPr>
      <t>Co-PI:</t>
    </r>
    <r>
      <rPr>
        <sz val="11"/>
        <color theme="1"/>
        <rFont val="Calibri"/>
        <family val="2"/>
        <scheme val="minor"/>
      </rPr>
      <t xml:space="preserve"> Chirsty Hoepting, CCE Cornell vegetable Program</t>
    </r>
  </si>
  <si>
    <r>
      <rPr>
        <b/>
        <sz val="11"/>
        <color theme="1"/>
        <rFont val="Calibri"/>
        <family val="2"/>
        <scheme val="minor"/>
      </rPr>
      <t>Grower Cooperator:</t>
    </r>
    <r>
      <rPr>
        <sz val="11"/>
        <color theme="1"/>
        <rFont val="Calibri"/>
        <family val="2"/>
        <scheme val="minor"/>
      </rPr>
      <t xml:space="preserve"> Adam McCallister, A &amp; L Garlic, Holly, NY</t>
    </r>
  </si>
  <si>
    <r>
      <t xml:space="preserve">Garlic harvested: </t>
    </r>
    <r>
      <rPr>
        <sz val="11"/>
        <color theme="1"/>
        <rFont val="Calibri"/>
        <family val="2"/>
        <scheme val="minor"/>
      </rPr>
      <t>Jul 30, 2019</t>
    </r>
  </si>
  <si>
    <r>
      <t>Each sample consisted of</t>
    </r>
    <r>
      <rPr>
        <b/>
        <sz val="11"/>
        <color theme="1"/>
        <rFont val="Calibri"/>
        <family val="2"/>
        <scheme val="minor"/>
      </rPr>
      <t xml:space="preserve"> 5</t>
    </r>
    <r>
      <rPr>
        <sz val="11"/>
        <color theme="1"/>
        <rFont val="Calibri"/>
        <family val="2"/>
        <scheme val="minor"/>
      </rPr>
      <t xml:space="preserve"> mesh bags of </t>
    </r>
    <r>
      <rPr>
        <b/>
        <sz val="11"/>
        <color theme="1"/>
        <rFont val="Calibri"/>
        <family val="2"/>
        <scheme val="minor"/>
      </rPr>
      <t>10 garlic plants</t>
    </r>
    <r>
      <rPr>
        <sz val="11"/>
        <color theme="1"/>
        <rFont val="Calibri"/>
        <family val="2"/>
        <scheme val="minor"/>
      </rPr>
      <t xml:space="preserve"> = </t>
    </r>
    <r>
      <rPr>
        <b/>
        <sz val="11"/>
        <color theme="1"/>
        <rFont val="Calibri"/>
        <family val="2"/>
        <scheme val="minor"/>
      </rPr>
      <t>50 plants total</t>
    </r>
  </si>
  <si>
    <t>bag 1</t>
  </si>
  <si>
    <t>bag 2</t>
  </si>
  <si>
    <t>bag 3</t>
  </si>
  <si>
    <t>bag 4</t>
  </si>
  <si>
    <t>bag 5</t>
  </si>
  <si>
    <t>white</t>
  </si>
  <si>
    <t>light pink</t>
  </si>
  <si>
    <t>pink</t>
  </si>
  <si>
    <t>dark pink</t>
  </si>
  <si>
    <t>bulb composition per treatment</t>
  </si>
  <si>
    <t>bulb quality</t>
  </si>
  <si>
    <t>topped to 1-2", 2-3 layers deep in RPC containers</t>
  </si>
  <si>
    <t>old wooden barn</t>
  </si>
  <si>
    <t>single layer on wooden floor</t>
  </si>
  <si>
    <t>none, poor ventilation</t>
  </si>
  <si>
    <t>high tunnel with white plastic</t>
  </si>
  <si>
    <t>sides and ends open, no fans</t>
  </si>
  <si>
    <t>sample composition</t>
  </si>
  <si>
    <t>good (white)</t>
  </si>
  <si>
    <t>Bag #1</t>
  </si>
  <si>
    <t>Bag #2</t>
  </si>
  <si>
    <t>Bag #3</t>
  </si>
  <si>
    <t>Bag #4</t>
  </si>
  <si>
    <t>Bag #5</t>
  </si>
  <si>
    <t>sensor</t>
  </si>
  <si>
    <t>Sensor id.</t>
  </si>
  <si>
    <t>sample</t>
  </si>
  <si>
    <t>2-2.5"</t>
  </si>
  <si>
    <t>&gt;2.5"</t>
  </si>
  <si>
    <t>light</t>
  </si>
  <si>
    <t>1-2"</t>
  </si>
  <si>
    <t>2-2.25"</t>
  </si>
  <si>
    <t>Pre-storage fresh bulb weight (g) - Aug 1, 2019</t>
  </si>
  <si>
    <t>POST-CURING &amp; STORAGE EVALUATION - RAW DATA</t>
  </si>
  <si>
    <t>Sample</t>
  </si>
  <si>
    <t>Evaluation</t>
  </si>
  <si>
    <t>one</t>
  </si>
  <si>
    <t>Bag</t>
  </si>
  <si>
    <t>Bulb Color</t>
  </si>
  <si>
    <t>VW: very white</t>
  </si>
  <si>
    <t>W: white</t>
  </si>
  <si>
    <t>OW: Off-white</t>
  </si>
  <si>
    <t>YW: yellow-white</t>
  </si>
  <si>
    <t>BW: brown-white</t>
  </si>
  <si>
    <t>Pink</t>
  </si>
  <si>
    <t>Brown/Off-white</t>
  </si>
  <si>
    <t>LP: light pink</t>
  </si>
  <si>
    <t>P: pink</t>
  </si>
  <si>
    <t>DP: dark pink</t>
  </si>
  <si>
    <t>0: No pink</t>
  </si>
  <si>
    <t>Wrapper Leaves</t>
  </si>
  <si>
    <t>Wrapper leaves:</t>
  </si>
  <si>
    <t>T: tight</t>
  </si>
  <si>
    <t>M: moderate</t>
  </si>
  <si>
    <t>L: loose</t>
  </si>
  <si>
    <t>F: few</t>
  </si>
  <si>
    <t>B: brittle</t>
  </si>
  <si>
    <t>S: split</t>
  </si>
  <si>
    <t>Firmness</t>
  </si>
  <si>
    <t>Rating</t>
  </si>
  <si>
    <t>VH: very hard</t>
  </si>
  <si>
    <t>H: hard</t>
  </si>
  <si>
    <t>S: soft</t>
  </si>
  <si>
    <t>VS: very soft</t>
  </si>
  <si>
    <t>Overall</t>
  </si>
  <si>
    <t>Quality Rating</t>
  </si>
  <si>
    <t>Overall Quality</t>
  </si>
  <si>
    <t>E: Excellent</t>
  </si>
  <si>
    <t>G: Good</t>
  </si>
  <si>
    <t>M: Moderate</t>
  </si>
  <si>
    <t>P: Poor</t>
  </si>
  <si>
    <t>U: unusable (cull)</t>
  </si>
  <si>
    <t>Bulb</t>
  </si>
  <si>
    <t>Diameter (inch)</t>
  </si>
  <si>
    <t>weight (g)</t>
  </si>
  <si>
    <t>Reason</t>
  </si>
  <si>
    <t>for Cull</t>
  </si>
  <si>
    <t>Presence of Penicillium (cloves out of 5)</t>
  </si>
  <si>
    <t>Notes</t>
  </si>
  <si>
    <t>two</t>
  </si>
  <si>
    <t>white and gray mycelium on wrappers</t>
  </si>
  <si>
    <t>three</t>
  </si>
  <si>
    <t>four</t>
  </si>
  <si>
    <t>five</t>
  </si>
  <si>
    <t>Wrappers thrown away, we think we remember all 5 having penicillium</t>
  </si>
  <si>
    <t>six</t>
  </si>
  <si>
    <t>seven</t>
  </si>
  <si>
    <t>eight</t>
  </si>
  <si>
    <t>white mycelium on wrappers</t>
  </si>
  <si>
    <t>mites</t>
  </si>
  <si>
    <t>nine</t>
  </si>
  <si>
    <t>ten</t>
  </si>
  <si>
    <t>eleven</t>
  </si>
  <si>
    <t>twelve</t>
  </si>
  <si>
    <t>thirteen</t>
  </si>
  <si>
    <t>fourteen</t>
  </si>
  <si>
    <t>fifteen</t>
  </si>
  <si>
    <t>sixteen</t>
  </si>
  <si>
    <t>seventeen</t>
  </si>
  <si>
    <t>white mycelium on wrappers and lots of black mold spots</t>
  </si>
  <si>
    <t>eighteen</t>
  </si>
  <si>
    <t>nineteen</t>
  </si>
  <si>
    <t>twenty</t>
  </si>
  <si>
    <t>pink mycelium on wrappers</t>
  </si>
  <si>
    <t>twenty-one</t>
  </si>
  <si>
    <t>1 sprouting</t>
  </si>
  <si>
    <t>Fusarium</t>
  </si>
  <si>
    <t>% clove coverage</t>
  </si>
  <si>
    <t>plastic cold storage (72 d)</t>
  </si>
  <si>
    <t>dry storage (118 d)</t>
  </si>
  <si>
    <t>Mites</t>
  </si>
  <si>
    <t>Clove color</t>
  </si>
  <si>
    <t>Clove firmness</t>
  </si>
  <si>
    <t>1=yes; 0=no</t>
  </si>
  <si>
    <t>firm</t>
  </si>
  <si>
    <t xml:space="preserve">Wrappers brittle and cloves shrank </t>
  </si>
  <si>
    <t>tan</t>
  </si>
  <si>
    <t>soft</t>
  </si>
  <si>
    <t>Wrappers brittle, lots of fusarium, cloves soft/shrank</t>
  </si>
  <si>
    <t>brown</t>
  </si>
  <si>
    <t>dried/hard</t>
  </si>
  <si>
    <t>off white</t>
  </si>
  <si>
    <t xml:space="preserve">Highly variable sample, some cloves did not shrink while others did </t>
  </si>
  <si>
    <t xml:space="preserve">Wrappers brittle/loose, cloves shrank </t>
  </si>
  <si>
    <t xml:space="preserve">Cloves shrank severely </t>
  </si>
  <si>
    <t>Highly variable sample</t>
  </si>
  <si>
    <t xml:space="preserve">This clove also had 10% water soaking rot that did not look like fusarium </t>
  </si>
  <si>
    <t>Mites in this sample were listed as "present but not as bad"</t>
  </si>
  <si>
    <t>Mites listed as severe</t>
  </si>
  <si>
    <t xml:space="preserve">soft </t>
  </si>
  <si>
    <t xml:space="preserve">firm </t>
  </si>
  <si>
    <t xml:space="preserve">Wrappers brittle </t>
  </si>
  <si>
    <t>twenty1</t>
  </si>
  <si>
    <t>from poorest non-cull bulb:</t>
  </si>
  <si>
    <t>1 clove for cool storage</t>
  </si>
  <si>
    <t>1 clove for dry warm storage</t>
  </si>
  <si>
    <t>5 cloves per each storage type</t>
  </si>
  <si>
    <t>DP</t>
  </si>
  <si>
    <t>OW3</t>
  </si>
  <si>
    <t>T</t>
  </si>
  <si>
    <t>VH</t>
  </si>
  <si>
    <t>G-E</t>
  </si>
  <si>
    <t>LP</t>
  </si>
  <si>
    <t>OW1</t>
  </si>
  <si>
    <t>F</t>
  </si>
  <si>
    <t>H-M</t>
  </si>
  <si>
    <t>M-P</t>
  </si>
  <si>
    <t>P</t>
  </si>
  <si>
    <t>BW3</t>
  </si>
  <si>
    <t>M</t>
  </si>
  <si>
    <t xml:space="preserve">H </t>
  </si>
  <si>
    <t xml:space="preserve">G </t>
  </si>
  <si>
    <t>F, T</t>
  </si>
  <si>
    <t>H</t>
  </si>
  <si>
    <t>G</t>
  </si>
  <si>
    <t>T, S</t>
  </si>
  <si>
    <t>S, M</t>
  </si>
  <si>
    <t>OW2</t>
  </si>
  <si>
    <t>F, M</t>
  </si>
  <si>
    <t>G-M</t>
  </si>
  <si>
    <t>S, T</t>
  </si>
  <si>
    <t>M-L</t>
  </si>
  <si>
    <t>Fus: 2 cloves</t>
  </si>
  <si>
    <t>cull</t>
  </si>
  <si>
    <t>L</t>
  </si>
  <si>
    <t>S</t>
  </si>
  <si>
    <t>E. mite: whole bulb</t>
  </si>
  <si>
    <t>Fus: whole bulb</t>
  </si>
  <si>
    <t>M-H</t>
  </si>
  <si>
    <t>M-G</t>
  </si>
  <si>
    <t>BW1</t>
  </si>
  <si>
    <t>T-M</t>
  </si>
  <si>
    <t>OW1, Y</t>
  </si>
  <si>
    <t>surface mold</t>
  </si>
  <si>
    <t>M, S</t>
  </si>
  <si>
    <t>Y, OW2</t>
  </si>
  <si>
    <t xml:space="preserve">T </t>
  </si>
  <si>
    <t>BW2</t>
  </si>
  <si>
    <t>OW2, Y</t>
  </si>
  <si>
    <t>Fus: 1 clove</t>
  </si>
  <si>
    <t>S, F, T</t>
  </si>
  <si>
    <t>Fus + E. mite: whole bulb</t>
  </si>
  <si>
    <t>M-S</t>
  </si>
  <si>
    <t>S, T-M</t>
  </si>
  <si>
    <t>F, S, M</t>
  </si>
  <si>
    <t xml:space="preserve">M </t>
  </si>
  <si>
    <t>M-T</t>
  </si>
  <si>
    <t>Feeding damage (photo): 1 clove</t>
  </si>
  <si>
    <t>Y, OW1</t>
  </si>
  <si>
    <t>Feeding damage: 3 cloves</t>
  </si>
  <si>
    <t>Feeding damage: 1 clove</t>
  </si>
  <si>
    <t xml:space="preserve">F </t>
  </si>
  <si>
    <t>S, F, M</t>
  </si>
  <si>
    <t>Fus + E. mite: 4 cloves</t>
  </si>
  <si>
    <t>F, S, T</t>
  </si>
  <si>
    <t>E. mite + Fus: 2 cloves</t>
  </si>
  <si>
    <t>S, M-L</t>
  </si>
  <si>
    <t>Fus: 3 cloves</t>
  </si>
  <si>
    <t>T, S, B</t>
  </si>
  <si>
    <t>small (1 mm) maggots on stem</t>
  </si>
  <si>
    <t>B, S, T</t>
  </si>
  <si>
    <t>B, F, T</t>
  </si>
  <si>
    <t>S-M</t>
  </si>
  <si>
    <t>Fus: 2 cloves, E. mite: 1 clove</t>
  </si>
  <si>
    <t>S, M-T</t>
  </si>
  <si>
    <t>L-M</t>
  </si>
  <si>
    <t xml:space="preserve">S </t>
  </si>
  <si>
    <t>Fus: whole bulb, small lesions</t>
  </si>
  <si>
    <t>Fus: 2 cloves, E. mite: 1 clove (also frass and holes)</t>
  </si>
  <si>
    <t>E. mite: 1 clove</t>
  </si>
  <si>
    <t>OW3, Y</t>
  </si>
  <si>
    <t>Whole bag labeled: "Brittle Wrapper leaves"</t>
  </si>
  <si>
    <t>Whole bag labeled: "Brittle"</t>
  </si>
  <si>
    <t>B1</t>
  </si>
  <si>
    <t xml:space="preserve">P </t>
  </si>
  <si>
    <t>B3</t>
  </si>
  <si>
    <t>B2</t>
  </si>
  <si>
    <t>F, T-M</t>
  </si>
  <si>
    <t>Whole bag labeled "brittle"</t>
  </si>
  <si>
    <t>E-G</t>
  </si>
  <si>
    <t>F, L</t>
  </si>
  <si>
    <t>Whole bag labeled "brittle wrapper leaves"</t>
  </si>
  <si>
    <t>Whole bag labeled "brittle (most)"</t>
  </si>
  <si>
    <t>S, L</t>
  </si>
  <si>
    <t>fell apart</t>
  </si>
  <si>
    <t>S, F, B</t>
  </si>
  <si>
    <t>W</t>
  </si>
  <si>
    <t xml:space="preserve">S, M </t>
  </si>
  <si>
    <t>S, F, T-M</t>
  </si>
  <si>
    <t>P-M</t>
  </si>
  <si>
    <t>brittle</t>
  </si>
  <si>
    <t>F, B</t>
  </si>
  <si>
    <t>B</t>
  </si>
  <si>
    <t>Fus: 1 clove, E. mite: 4 cloves</t>
  </si>
  <si>
    <t>Feeding damage (worm)</t>
  </si>
  <si>
    <t>F, M-T</t>
  </si>
  <si>
    <t>E. mite: 2 cloves</t>
  </si>
  <si>
    <t>B, S, F</t>
  </si>
  <si>
    <t>Mold: 3 cloves</t>
  </si>
  <si>
    <t>Whole bag labeled "brittle wrappers"</t>
  </si>
  <si>
    <t>B, S, M</t>
  </si>
  <si>
    <t>GM</t>
  </si>
  <si>
    <t xml:space="preserve">B, F </t>
  </si>
  <si>
    <t xml:space="preserve">F, S </t>
  </si>
  <si>
    <t>S,T</t>
  </si>
  <si>
    <t>F, S</t>
  </si>
  <si>
    <t>S, T, B</t>
  </si>
  <si>
    <t>B, T</t>
  </si>
  <si>
    <t>E. mite: 1 clove, E. mite + Fus: 2 cloves</t>
  </si>
  <si>
    <t>surface mold, whole bag labeled "Brittle Wrapper leaves"</t>
  </si>
  <si>
    <t xml:space="preserve">S, F </t>
  </si>
  <si>
    <t>YW</t>
  </si>
  <si>
    <t>OW</t>
  </si>
  <si>
    <t>BW</t>
  </si>
  <si>
    <t>MS</t>
  </si>
  <si>
    <t>Whole bag labeled "paper brittle by neck -&gt; wants to break, otherwise tight"</t>
  </si>
  <si>
    <t>L, B</t>
  </si>
  <si>
    <t>B, F</t>
  </si>
  <si>
    <t>MH</t>
  </si>
  <si>
    <t>HM</t>
  </si>
  <si>
    <t>MG</t>
  </si>
  <si>
    <t>S, B, M</t>
  </si>
  <si>
    <t>MP</t>
  </si>
  <si>
    <t>Bag labeled "best yet"</t>
  </si>
  <si>
    <t>H-VH</t>
  </si>
  <si>
    <t>Whole bag labeled "wrappers want to fall off -&gt; cracky (all)"</t>
  </si>
  <si>
    <t>FT</t>
  </si>
  <si>
    <t>Fus: all cloves (severe)</t>
  </si>
  <si>
    <t>malformed clove</t>
  </si>
  <si>
    <t>E. mite</t>
  </si>
  <si>
    <t>Fus: 1 clove, E. mite: 2 cloves</t>
  </si>
  <si>
    <t>Fus: 5/6 cloves (most in early stage)</t>
  </si>
  <si>
    <t>surface mold starting</t>
  </si>
  <si>
    <t>YB</t>
  </si>
  <si>
    <t>P-DP</t>
  </si>
  <si>
    <t>TM</t>
  </si>
  <si>
    <t>Fus: 1 clove (minor)</t>
  </si>
  <si>
    <t>polycarbonate 12' x 8'</t>
  </si>
  <si>
    <t>infront of AC vent</t>
  </si>
  <si>
    <t>wooden floor of house</t>
  </si>
  <si>
    <t>ambient conditions</t>
  </si>
  <si>
    <t>VW: 1</t>
  </si>
  <si>
    <t>W: 2</t>
  </si>
  <si>
    <t>OW1: 3</t>
  </si>
  <si>
    <t>OW2: 4</t>
  </si>
  <si>
    <t>OW3: 5</t>
  </si>
  <si>
    <t>B1: 6</t>
  </si>
  <si>
    <t>B2: 7</t>
  </si>
  <si>
    <t>B3: 8</t>
  </si>
  <si>
    <t>VH: 1</t>
  </si>
  <si>
    <t>H: 2</t>
  </si>
  <si>
    <t>M: 5</t>
  </si>
  <si>
    <t>H-M/M-H: 3</t>
  </si>
  <si>
    <t>M: 4</t>
  </si>
  <si>
    <t>M-S/S-M: 5</t>
  </si>
  <si>
    <t>S: 6</t>
  </si>
  <si>
    <t>VS: 7</t>
  </si>
  <si>
    <t>Quality</t>
  </si>
  <si>
    <t>E: 1</t>
  </si>
  <si>
    <t>E-G/G-E: 2</t>
  </si>
  <si>
    <t>G: 3</t>
  </si>
  <si>
    <t>G-M/M-G: 4</t>
  </si>
  <si>
    <t>M-P/P-M: 6</t>
  </si>
  <si>
    <t>P: 7</t>
  </si>
  <si>
    <t>cull: 8</t>
  </si>
  <si>
    <t>% CULL</t>
  </si>
  <si>
    <t>V= 4/3 x pie x r^3</t>
  </si>
  <si>
    <t>bulb volume (inch3)</t>
  </si>
  <si>
    <t>density (g/inch3)</t>
  </si>
  <si>
    <t>density</t>
  </si>
  <si>
    <t>67,11</t>
  </si>
  <si>
    <t>83,26</t>
  </si>
  <si>
    <t>estimated original weight*</t>
  </si>
  <si>
    <t>*estimated original bulb weight.</t>
  </si>
  <si>
    <t>used average weight per bulb color per size class (by diameter) from "sample set-up". For Samples 1 &amp; 2, choose whitest bulb, then next 6 lightest in color, remaining 3 bulbs were pink. For Samples 3-5, picked darkest bulb to be dark pink, lightest 6 as light pink, remaining 3 were pink.</t>
  </si>
  <si>
    <t>Total weight / 10 bulbs (g)</t>
  </si>
  <si>
    <t>Original Estimated Total weight / 10 bulbs (g)</t>
  </si>
  <si>
    <t>% shrink</t>
  </si>
  <si>
    <t>when shrink -ve, changed to "0".</t>
  </si>
  <si>
    <t>corrected to 10 bulbs</t>
  </si>
  <si>
    <t>1. Crystal</t>
  </si>
  <si>
    <t>Air</t>
  </si>
  <si>
    <t>Curing Building</t>
  </si>
  <si>
    <t>unkown</t>
  </si>
  <si>
    <t>unknown</t>
  </si>
  <si>
    <t>2.Crystal</t>
  </si>
  <si>
    <t>3.Cyrstal</t>
  </si>
  <si>
    <t>4.Crystal</t>
  </si>
  <si>
    <t>5.Crystal</t>
  </si>
  <si>
    <t>hightunnel</t>
  </si>
  <si>
    <t>passive</t>
  </si>
  <si>
    <t>8.HoeptingHTpass6in</t>
  </si>
  <si>
    <t>6inch</t>
  </si>
  <si>
    <t>7.HoeptingHTpassOn</t>
  </si>
  <si>
    <t>9.HoeptingHTpass1.5in</t>
  </si>
  <si>
    <t>1.5inch</t>
  </si>
  <si>
    <t>10.FraserHTactOn</t>
  </si>
  <si>
    <t>active</t>
  </si>
  <si>
    <t>11.FraserHTact6in</t>
  </si>
  <si>
    <t>12.FraserHTact1.5in</t>
  </si>
  <si>
    <t>13.FraserBarnpassOn</t>
  </si>
  <si>
    <t>14.McAShedact3in</t>
  </si>
  <si>
    <t>Shed</t>
  </si>
  <si>
    <t>3inch</t>
  </si>
  <si>
    <t>15.McAColdact3in</t>
  </si>
  <si>
    <t>cold</t>
  </si>
  <si>
    <t>16.McAGHact3in</t>
  </si>
  <si>
    <t>Greenhouse</t>
  </si>
  <si>
    <t>17.FentonBarnpassOn</t>
  </si>
  <si>
    <t>18.HarrBarnact2in</t>
  </si>
  <si>
    <t>2inch</t>
  </si>
  <si>
    <t>19.AmBarnhangOn</t>
  </si>
  <si>
    <t>BarnHang</t>
  </si>
  <si>
    <t>20.DatOutpassOn</t>
  </si>
  <si>
    <t>21.HoepBMcoolpassOn</t>
  </si>
  <si>
    <t>Number</t>
  </si>
  <si>
    <t>Rep</t>
  </si>
  <si>
    <t>BulbColor</t>
  </si>
  <si>
    <t>pcull</t>
  </si>
  <si>
    <t>bulbwtavg</t>
  </si>
  <si>
    <t>bulbwt10</t>
  </si>
  <si>
    <t>inwt10</t>
  </si>
  <si>
    <t>pshrink</t>
  </si>
  <si>
    <t xml:space="preserve">Treatment           </t>
  </si>
  <si>
    <t xml:space="preserve">  Mean</t>
  </si>
  <si>
    <t>Homogeneous Groups</t>
  </si>
  <si>
    <t xml:space="preserve">19.AmBarnhangOn     </t>
  </si>
  <si>
    <t>A</t>
  </si>
  <si>
    <t xml:space="preserve">1. Crystal          </t>
  </si>
  <si>
    <t xml:space="preserve">2.Crystal           </t>
  </si>
  <si>
    <t>AB</t>
  </si>
  <si>
    <t xml:space="preserve">20.DatOutpassOn     </t>
  </si>
  <si>
    <t>ABC</t>
  </si>
  <si>
    <t xml:space="preserve">5.Crystal           </t>
  </si>
  <si>
    <t xml:space="preserve"> BCD</t>
  </si>
  <si>
    <t xml:space="preserve">3.Cyrstal           </t>
  </si>
  <si>
    <t xml:space="preserve">  CD</t>
  </si>
  <si>
    <t xml:space="preserve">4.Crystal           </t>
  </si>
  <si>
    <t xml:space="preserve">   DE</t>
  </si>
  <si>
    <t xml:space="preserve">13.FraserBarnpassOn </t>
  </si>
  <si>
    <t xml:space="preserve">   DEF</t>
  </si>
  <si>
    <t xml:space="preserve">21.HoepBMcoolpassOn </t>
  </si>
  <si>
    <t xml:space="preserve">    EFG</t>
  </si>
  <si>
    <t xml:space="preserve">10.FraserHTactOn    </t>
  </si>
  <si>
    <t xml:space="preserve">     FG</t>
  </si>
  <si>
    <t xml:space="preserve">18.HarrBarnact2in   </t>
  </si>
  <si>
    <t xml:space="preserve">11.FraserHTact6in   </t>
  </si>
  <si>
    <t xml:space="preserve">     FGH</t>
  </si>
  <si>
    <t xml:space="preserve">12.FraserHTact1.5in </t>
  </si>
  <si>
    <t xml:space="preserve">15.McAColdact3in    </t>
  </si>
  <si>
    <t xml:space="preserve">     FGHI</t>
  </si>
  <si>
    <t xml:space="preserve">8.HoeptingHTpass6in </t>
  </si>
  <si>
    <t xml:space="preserve">14.McAShedact3in    </t>
  </si>
  <si>
    <t>9.HoeptingHTpass1.5i</t>
  </si>
  <si>
    <t xml:space="preserve">      GHI</t>
  </si>
  <si>
    <t xml:space="preserve">7.HoeptingHTpassOn  </t>
  </si>
  <si>
    <t xml:space="preserve">16.McAGHact3in      </t>
  </si>
  <si>
    <t xml:space="preserve">       HI</t>
  </si>
  <si>
    <t xml:space="preserve">17.FentonBarnpassOn </t>
  </si>
  <si>
    <t xml:space="preserve">        I</t>
  </si>
  <si>
    <t>p=0.0000</t>
  </si>
  <si>
    <t>B2 = 7.0</t>
  </si>
  <si>
    <t>B1 = 6.0</t>
  </si>
  <si>
    <t>OW3 = 5.0</t>
  </si>
  <si>
    <t>OW2 = 4.0</t>
  </si>
  <si>
    <t>% 4&amp;under</t>
  </si>
  <si>
    <t xml:space="preserve">    EFGH</t>
  </si>
  <si>
    <t xml:space="preserve">      GH</t>
  </si>
  <si>
    <t xml:space="preserve">       H</t>
  </si>
  <si>
    <r>
      <t xml:space="preserve">LSD All-Pairwise Comparisons Test of </t>
    </r>
    <r>
      <rPr>
        <b/>
        <sz val="11"/>
        <color theme="1"/>
        <rFont val="Calibri"/>
        <family val="2"/>
        <scheme val="minor"/>
      </rPr>
      <t>BulbColor</t>
    </r>
    <r>
      <rPr>
        <sz val="11"/>
        <color theme="1"/>
        <rFont val="Calibri"/>
        <family val="2"/>
        <scheme val="minor"/>
      </rPr>
      <t xml:space="preserve"> for Treatment</t>
    </r>
  </si>
  <si>
    <r>
      <t xml:space="preserve">LSD All-Pairwise Comparisons Test of </t>
    </r>
    <r>
      <rPr>
        <b/>
        <sz val="11"/>
        <color theme="1"/>
        <rFont val="Calibri"/>
        <family val="2"/>
        <scheme val="minor"/>
      </rPr>
      <t>Firmness</t>
    </r>
    <r>
      <rPr>
        <sz val="11"/>
        <color theme="1"/>
        <rFont val="Calibri"/>
        <family val="2"/>
        <scheme val="minor"/>
      </rPr>
      <t xml:space="preserve"> for Treatment</t>
    </r>
  </si>
  <si>
    <t xml:space="preserve"> BC</t>
  </si>
  <si>
    <t xml:space="preserve">  CDE</t>
  </si>
  <si>
    <t xml:space="preserve">    EF</t>
  </si>
  <si>
    <t xml:space="preserve">      G</t>
  </si>
  <si>
    <r>
      <t xml:space="preserve">LSD All-Pairwise Comparisons Test of </t>
    </r>
    <r>
      <rPr>
        <b/>
        <sz val="11"/>
        <color theme="1"/>
        <rFont val="Calibri"/>
        <family val="2"/>
        <scheme val="minor"/>
      </rPr>
      <t>t3Firmnes</t>
    </r>
    <r>
      <rPr>
        <sz val="11"/>
        <color theme="1"/>
        <rFont val="Calibri"/>
        <family val="2"/>
        <scheme val="minor"/>
      </rPr>
      <t xml:space="preserve"> for Treatment</t>
    </r>
  </si>
  <si>
    <t>scale 1-8</t>
  </si>
  <si>
    <t>scale 1-7 (1 is good)</t>
  </si>
  <si>
    <t>VH = 1.0</t>
  </si>
  <si>
    <t>H = 2.0</t>
  </si>
  <si>
    <t xml:space="preserve"> B</t>
  </si>
  <si>
    <t xml:space="preserve">  C</t>
  </si>
  <si>
    <r>
      <t>LSD All-Pairwise Comparisons Test of</t>
    </r>
    <r>
      <rPr>
        <b/>
        <sz val="11"/>
        <color theme="1"/>
        <rFont val="Calibri"/>
        <family val="2"/>
        <scheme val="minor"/>
      </rPr>
      <t xml:space="preserve"> Quality</t>
    </r>
    <r>
      <rPr>
        <sz val="11"/>
        <color theme="1"/>
        <rFont val="Calibri"/>
        <family val="2"/>
        <scheme val="minor"/>
      </rPr>
      <t xml:space="preserve"> for Treatment</t>
    </r>
  </si>
  <si>
    <t>p=0.0422</t>
  </si>
  <si>
    <t>scale 1-8 (1 is good)</t>
  </si>
  <si>
    <t>Good-Medium = 4.0</t>
  </si>
  <si>
    <t>Medium = 5.0</t>
  </si>
  <si>
    <t>Good = 3.0</t>
  </si>
  <si>
    <t>ABCD</t>
  </si>
  <si>
    <t xml:space="preserve"> BCDE</t>
  </si>
  <si>
    <t xml:space="preserve">  CDEF</t>
  </si>
  <si>
    <t xml:space="preserve">  CDEFG</t>
  </si>
  <si>
    <t xml:space="preserve">   DEFGH</t>
  </si>
  <si>
    <r>
      <t xml:space="preserve">LSD All-Pairwise Comparisons Test of </t>
    </r>
    <r>
      <rPr>
        <b/>
        <sz val="11"/>
        <color theme="1"/>
        <rFont val="Calibri"/>
        <family val="2"/>
        <scheme val="minor"/>
      </rPr>
      <t>pcull</t>
    </r>
    <r>
      <rPr>
        <sz val="11"/>
        <color theme="1"/>
        <rFont val="Calibri"/>
        <family val="2"/>
        <scheme val="minor"/>
      </rPr>
      <t xml:space="preserve"> for Treatment</t>
    </r>
  </si>
  <si>
    <t>p=0.3760</t>
  </si>
  <si>
    <t>Not Significant</t>
  </si>
  <si>
    <t xml:space="preserve"> &gt; 15% culls</t>
  </si>
  <si>
    <t xml:space="preserve"> &lt; 10% culls</t>
  </si>
  <si>
    <t xml:space="preserve">   D</t>
  </si>
  <si>
    <r>
      <t xml:space="preserve">LSD All-Pairwise Comparisons Test of </t>
    </r>
    <r>
      <rPr>
        <b/>
        <sz val="11"/>
        <color theme="1"/>
        <rFont val="Calibri"/>
        <family val="2"/>
        <scheme val="minor"/>
      </rPr>
      <t>bulbwtavg</t>
    </r>
    <r>
      <rPr>
        <sz val="11"/>
        <color theme="1"/>
        <rFont val="Calibri"/>
        <family val="2"/>
        <scheme val="minor"/>
      </rPr>
      <t xml:space="preserve"> for Treatment</t>
    </r>
  </si>
  <si>
    <t>p=0.1059</t>
  </si>
  <si>
    <t>Not significant</t>
  </si>
  <si>
    <t xml:space="preserve">    E</t>
  </si>
  <si>
    <t xml:space="preserve">   DEFG</t>
  </si>
  <si>
    <r>
      <t xml:space="preserve">LSD All-Pairwise Comparisons Test of </t>
    </r>
    <r>
      <rPr>
        <b/>
        <sz val="11"/>
        <color theme="1"/>
        <rFont val="Calibri"/>
        <family val="2"/>
        <scheme val="minor"/>
      </rPr>
      <t>density</t>
    </r>
    <r>
      <rPr>
        <sz val="11"/>
        <color theme="1"/>
        <rFont val="Calibri"/>
        <family val="2"/>
        <scheme val="minor"/>
      </rPr>
      <t xml:space="preserve"> for Treatment</t>
    </r>
  </si>
  <si>
    <r>
      <t>LSD All-Pairwise Comparisons Test of</t>
    </r>
    <r>
      <rPr>
        <b/>
        <sz val="11"/>
        <color theme="1"/>
        <rFont val="Calibri"/>
        <family val="2"/>
        <scheme val="minor"/>
      </rPr>
      <t xml:space="preserve"> t1density</t>
    </r>
    <r>
      <rPr>
        <sz val="11"/>
        <color theme="1"/>
        <rFont val="Calibri"/>
        <family val="2"/>
        <scheme val="minor"/>
      </rPr>
      <t xml:space="preserve"> for Treatment</t>
    </r>
  </si>
  <si>
    <t>p = 0.0000</t>
  </si>
  <si>
    <t>Density per bulb (grams per cubic inch)</t>
  </si>
  <si>
    <r>
      <t xml:space="preserve">LSD All-Pairwise Comparisons Test of </t>
    </r>
    <r>
      <rPr>
        <b/>
        <sz val="11"/>
        <color theme="1"/>
        <rFont val="Calibri"/>
        <family val="2"/>
        <scheme val="minor"/>
      </rPr>
      <t>inwt10</t>
    </r>
    <r>
      <rPr>
        <sz val="11"/>
        <color theme="1"/>
        <rFont val="Calibri"/>
        <family val="2"/>
        <scheme val="minor"/>
      </rPr>
      <t xml:space="preserve"> for Treatment</t>
    </r>
  </si>
  <si>
    <t>p=0.1299</t>
  </si>
  <si>
    <r>
      <t xml:space="preserve">LSD All-Pairwise Comparisons Test of </t>
    </r>
    <r>
      <rPr>
        <b/>
        <sz val="11"/>
        <color theme="1"/>
        <rFont val="Calibri"/>
        <family val="2"/>
        <scheme val="minor"/>
      </rPr>
      <t>pshrink</t>
    </r>
    <r>
      <rPr>
        <sz val="11"/>
        <color theme="1"/>
        <rFont val="Calibri"/>
        <family val="2"/>
        <scheme val="minor"/>
      </rPr>
      <t xml:space="preserve"> for Treatment</t>
    </r>
  </si>
  <si>
    <t>p=0.2812</t>
  </si>
  <si>
    <t xml:space="preserve"> &gt; 15 % shrink</t>
  </si>
  <si>
    <t xml:space="preserve"> 10% or less shrink</t>
  </si>
  <si>
    <t>p4less</t>
  </si>
  <si>
    <t>Alpha</t>
  </si>
  <si>
    <t>Standard Error for Comparison</t>
  </si>
  <si>
    <t>Critical T Value</t>
  </si>
  <si>
    <t>Critical Value for Comparison</t>
  </si>
  <si>
    <t>There are 4 groups (A, B, etc.) in which the means</t>
  </si>
  <si>
    <t>are not significantly different from one another.</t>
  </si>
  <si>
    <r>
      <t xml:space="preserve">LSD All-Pairwise Comparisons Test of </t>
    </r>
    <r>
      <rPr>
        <b/>
        <sz val="11"/>
        <color theme="1"/>
        <rFont val="Calibri"/>
        <family val="2"/>
        <scheme val="minor"/>
      </rPr>
      <t>bulbwt10</t>
    </r>
    <r>
      <rPr>
        <sz val="11"/>
        <color theme="1"/>
        <rFont val="Calibri"/>
        <family val="2"/>
        <scheme val="minor"/>
      </rPr>
      <t xml:space="preserve"> for Treatment</t>
    </r>
  </si>
  <si>
    <t>ABCDE</t>
  </si>
  <si>
    <t xml:space="preserve"> BCDEF</t>
  </si>
  <si>
    <r>
      <t xml:space="preserve">LSD All-Pairwise Comparisons Test of </t>
    </r>
    <r>
      <rPr>
        <b/>
        <sz val="11"/>
        <color theme="1"/>
        <rFont val="Calibri"/>
        <family val="2"/>
        <scheme val="minor"/>
      </rPr>
      <t>p4less</t>
    </r>
    <r>
      <rPr>
        <sz val="11"/>
        <color theme="1"/>
        <rFont val="Calibri"/>
        <family val="2"/>
        <scheme val="minor"/>
      </rPr>
      <t xml:space="preserve"> for Treatment</t>
    </r>
  </si>
  <si>
    <t>Bulb Color - % OW2 and better (1-4 on scale)</t>
  </si>
  <si>
    <t>LSD All-Pairwise Comparisons Test of BulbColor for Building</t>
  </si>
  <si>
    <t xml:space="preserve">Building  </t>
  </si>
  <si>
    <t xml:space="preserve">BarnHang  </t>
  </si>
  <si>
    <t xml:space="preserve">Outside   </t>
  </si>
  <si>
    <t xml:space="preserve">unknown   </t>
  </si>
  <si>
    <t xml:space="preserve">Basement  </t>
  </si>
  <si>
    <t xml:space="preserve">Barn      </t>
  </si>
  <si>
    <t xml:space="preserve">cold      </t>
  </si>
  <si>
    <t xml:space="preserve">Shed      </t>
  </si>
  <si>
    <t>LSD All-Pairwise Comparisons Test of Firmness for Building</t>
  </si>
  <si>
    <t>LSD All-Pairwise Comparisons Test of Quality for Building</t>
  </si>
  <si>
    <t>LSD All-Pairwise Comparisons Test of pcull for Building</t>
  </si>
  <si>
    <t>LSD All-Pairwise Comparisons Test of density for Building</t>
  </si>
  <si>
    <t>LSD All-Pairwise Comparisons Test of pshrink for Building</t>
  </si>
  <si>
    <t>LSD All-Pairwise Comparisons Test of t1density for Building</t>
  </si>
  <si>
    <t>LSD All-Pairwise Comparisons Test of t3Firmnes for Building</t>
  </si>
  <si>
    <t>LSD All-Pairwise Comparisons Test of p4less for Building</t>
  </si>
  <si>
    <t>4.6810 TO 11.899</t>
  </si>
  <si>
    <t>9.3102 TO 23.666</t>
  </si>
  <si>
    <t>p=0.0000+41:45</t>
  </si>
  <si>
    <t>p=0.0062</t>
  </si>
  <si>
    <t>NS</t>
  </si>
  <si>
    <t>LSD All-Pairwise Comparisons Test of BulbColor for Air</t>
  </si>
  <si>
    <t xml:space="preserve">Air    </t>
  </si>
  <si>
    <t xml:space="preserve">active </t>
  </si>
  <si>
    <t>LSD All-Pairwise Comparisons Test of Quality for Air</t>
  </si>
  <si>
    <t>LSD All-Pairwise Comparisons Test of pcull for Air</t>
  </si>
  <si>
    <t>LSD All-Pairwise Comparisons Test of pshrink for Air</t>
  </si>
  <si>
    <t>LSD All-Pairwise Comparisons Test of t1density for Air</t>
  </si>
  <si>
    <t>LSD All-Pairwise Comparisons Test of t3Firmnes for Air</t>
  </si>
  <si>
    <t>LSD All-Pairwise Comparisons Test of BulbColor for Tops</t>
  </si>
  <si>
    <t xml:space="preserve">Tops   </t>
  </si>
  <si>
    <t xml:space="preserve">unkown </t>
  </si>
  <si>
    <t xml:space="preserve">on     </t>
  </si>
  <si>
    <t xml:space="preserve">2inch  </t>
  </si>
  <si>
    <t xml:space="preserve">6inch  </t>
  </si>
  <si>
    <t xml:space="preserve">3inch  </t>
  </si>
  <si>
    <t>p=0000</t>
  </si>
  <si>
    <t>LSD All-Pairwise Comparisons Test of Firmness for Tops</t>
  </si>
  <si>
    <t>LSD All-Pairwise Comparisons Test of Quality for Tops</t>
  </si>
  <si>
    <t>LSD All-Pairwise Comparisons Test of pcull for Tops</t>
  </si>
  <si>
    <t>LSD All-Pairwise Comparisons Test of density for Tops</t>
  </si>
  <si>
    <t>LSD All-Pairwise Comparisons Test of pshrink for Tops</t>
  </si>
  <si>
    <t>LSD All-Pairwise Comparisons Test of t1density for Tops</t>
  </si>
  <si>
    <t>p=0.000</t>
  </si>
  <si>
    <t>LSD All-Pairwise Comparisons Test of t3Firmnes for Tops</t>
  </si>
  <si>
    <t>y=sqrt(x)</t>
  </si>
  <si>
    <t>y=log(x+1)</t>
  </si>
  <si>
    <t>&gt;2.25"</t>
  </si>
  <si>
    <t>weight in grams per bulb per size class per bulb color</t>
  </si>
  <si>
    <t>To estimate fresh weight at harvest</t>
  </si>
  <si>
    <t>RESULTS - RANKINGS</t>
  </si>
  <si>
    <t>Scale 1-8 (1=white)</t>
  </si>
  <si>
    <t>missing</t>
  </si>
  <si>
    <t>% rate 1-4</t>
  </si>
  <si>
    <t>Frimness</t>
  </si>
  <si>
    <t>Scale 1-7 (1= very hard)</t>
  </si>
  <si>
    <t>M: medium</t>
  </si>
  <si>
    <t>Overall Bulb Quality</t>
  </si>
  <si>
    <t>M: mediocre</t>
  </si>
  <si>
    <t>P: poor</t>
  </si>
  <si>
    <t>Scale 1-8 (1= excellent)</t>
  </si>
  <si>
    <t>Culls</t>
  </si>
  <si>
    <t>% of bulbs</t>
  </si>
  <si>
    <t>Bulb density</t>
  </si>
  <si>
    <r>
      <t>Average bulb denisty (g/inch</t>
    </r>
    <r>
      <rPr>
        <b/>
        <vertAlign val="superscript"/>
        <sz val="11"/>
        <color theme="1"/>
        <rFont val="Calibri"/>
        <family val="2"/>
        <scheme val="minor"/>
      </rPr>
      <t>3</t>
    </r>
    <r>
      <rPr>
        <b/>
        <sz val="11"/>
        <color theme="1"/>
        <rFont val="Calibri"/>
        <family val="2"/>
        <scheme val="minor"/>
      </rPr>
      <t>)</t>
    </r>
  </si>
  <si>
    <t>% weight loss /10 bulb</t>
  </si>
  <si>
    <t>shrink*</t>
  </si>
  <si>
    <t>*weight loss between harvest &amp; post-curing/storage</t>
  </si>
  <si>
    <t>Rank Score</t>
  </si>
  <si>
    <t>Final Rank</t>
  </si>
  <si>
    <t>BEST!</t>
  </si>
  <si>
    <t>3rd BEST</t>
  </si>
  <si>
    <t>2nd BEST</t>
  </si>
  <si>
    <t>WORST!</t>
  </si>
  <si>
    <t>2nd WORST!</t>
  </si>
  <si>
    <t>General ANOVA, Fisher's Protected LSD test</t>
  </si>
  <si>
    <r>
      <rPr>
        <b/>
        <sz val="11"/>
        <color theme="1"/>
        <rFont val="Calibri"/>
        <family val="2"/>
        <scheme val="minor"/>
      </rPr>
      <t>Firmness</t>
    </r>
    <r>
      <rPr>
        <sz val="11"/>
        <color theme="1"/>
        <rFont val="Calibri"/>
        <family val="2"/>
        <scheme val="minor"/>
      </rPr>
      <t xml:space="preserve"> data needed to be transformed, use column Q stats with Column M values</t>
    </r>
  </si>
  <si>
    <t>% culls</t>
  </si>
  <si>
    <t>average bulb weight</t>
  </si>
  <si>
    <t>total bulb weight of 10-bulb sample</t>
  </si>
  <si>
    <t>out of storage</t>
  </si>
  <si>
    <t>outo fo storage</t>
  </si>
  <si>
    <r>
      <rPr>
        <b/>
        <sz val="11"/>
        <color theme="1"/>
        <rFont val="Calibri"/>
        <family val="2"/>
        <scheme val="minor"/>
      </rPr>
      <t>Density</t>
    </r>
    <r>
      <rPr>
        <sz val="11"/>
        <color theme="1"/>
        <rFont val="Calibri"/>
        <family val="2"/>
        <scheme val="minor"/>
      </rPr>
      <t xml:space="preserve"> data needed to be tranformed, use column As statistics with Column AO values</t>
    </r>
  </si>
  <si>
    <t>(estimated) bulb weight of 10 bulb</t>
  </si>
  <si>
    <t>at harvest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</si>
</sst>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09]d\-mmm;@"/>
    <numFmt numFmtId="165" formatCode="0.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FF66CC"/>
        <bgColor indexed="64"/>
      </patternFill>
    </fill>
    <fill>
      <patternFill patternType="solid">
        <fgColor rgb="FF7030A0"/>
        <bgColor indexed="64"/>
      </patternFill>
    </fill>
  </fills>
  <borders count="34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2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0" fillId="2" borderId="0" xfId="0" applyFill="1" applyBorder="1" applyAlignment="1">
      <alignment wrapText="1"/>
    </xf>
    <xf numFmtId="0" fontId="0" fillId="0" borderId="0" xfId="0" applyBorder="1" applyAlignment="1">
      <alignment wrapText="1"/>
    </xf>
    <xf numFmtId="0" fontId="1" fillId="0" borderId="3" xfId="0" applyFont="1" applyBorder="1"/>
    <xf numFmtId="0" fontId="0" fillId="2" borderId="4" xfId="0" applyFill="1" applyBorder="1" applyAlignment="1">
      <alignment wrapText="1"/>
    </xf>
    <xf numFmtId="0" fontId="0" fillId="0" borderId="4" xfId="0" applyBorder="1" applyAlignment="1">
      <alignment wrapText="1"/>
    </xf>
    <xf numFmtId="0" fontId="0" fillId="0" borderId="0" xfId="0" applyBorder="1"/>
    <xf numFmtId="0" fontId="1" fillId="0" borderId="0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9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2" borderId="0" xfId="0" applyFill="1" applyBorder="1" applyAlignment="1">
      <alignment horizontal="center" wrapText="1"/>
    </xf>
    <xf numFmtId="0" fontId="0" fillId="2" borderId="4" xfId="0" applyFill="1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left"/>
    </xf>
    <xf numFmtId="0" fontId="0" fillId="0" borderId="4" xfId="0" applyFill="1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2" borderId="10" xfId="0" applyFill="1" applyBorder="1" applyAlignment="1">
      <alignment horizontal="center"/>
    </xf>
    <xf numFmtId="0" fontId="0" fillId="0" borderId="10" xfId="0" applyBorder="1" applyAlignment="1">
      <alignment horizontal="center"/>
    </xf>
    <xf numFmtId="16" fontId="0" fillId="0" borderId="10" xfId="0" applyNumberFormat="1" applyBorder="1" applyAlignment="1">
      <alignment horizontal="center"/>
    </xf>
    <xf numFmtId="0" fontId="0" fillId="0" borderId="10" xfId="0" applyBorder="1" applyAlignment="1">
      <alignment horizontal="center" wrapText="1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0" fillId="2" borderId="7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6" xfId="0" applyBorder="1" applyAlignment="1">
      <alignment horizontal="center"/>
    </xf>
    <xf numFmtId="16" fontId="0" fillId="0" borderId="7" xfId="0" applyNumberFormat="1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 wrapText="1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1" fillId="0" borderId="14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16" fontId="0" fillId="0" borderId="16" xfId="0" applyNumberFormat="1" applyBorder="1" applyAlignment="1">
      <alignment horizontal="center"/>
    </xf>
    <xf numFmtId="0" fontId="0" fillId="0" borderId="16" xfId="0" applyBorder="1" applyAlignment="1">
      <alignment horizontal="center" wrapText="1"/>
    </xf>
    <xf numFmtId="0" fontId="0" fillId="3" borderId="7" xfId="0" applyFill="1" applyBorder="1" applyAlignment="1">
      <alignment horizontal="center" wrapText="1"/>
    </xf>
    <xf numFmtId="0" fontId="0" fillId="3" borderId="11" xfId="0" applyFill="1" applyBorder="1"/>
    <xf numFmtId="0" fontId="2" fillId="3" borderId="4" xfId="0" applyFont="1" applyFill="1" applyBorder="1" applyAlignment="1">
      <alignment wrapText="1"/>
    </xf>
    <xf numFmtId="0" fontId="0" fillId="3" borderId="4" xfId="0" applyFill="1" applyBorder="1" applyAlignment="1">
      <alignment wrapText="1"/>
    </xf>
    <xf numFmtId="0" fontId="0" fillId="3" borderId="4" xfId="0" applyFill="1" applyBorder="1" applyAlignment="1">
      <alignment horizontal="center" wrapText="1"/>
    </xf>
    <xf numFmtId="0" fontId="0" fillId="3" borderId="7" xfId="0" applyFill="1" applyBorder="1" applyAlignment="1">
      <alignment horizontal="center"/>
    </xf>
    <xf numFmtId="0" fontId="0" fillId="3" borderId="10" xfId="0" applyFill="1" applyBorder="1" applyAlignment="1">
      <alignment horizontal="center"/>
    </xf>
    <xf numFmtId="0" fontId="0" fillId="3" borderId="16" xfId="0" applyFill="1" applyBorder="1" applyAlignment="1">
      <alignment horizontal="center"/>
    </xf>
    <xf numFmtId="0" fontId="0" fillId="0" borderId="2" xfId="0" applyFill="1" applyBorder="1" applyAlignment="1">
      <alignment wrapText="1"/>
    </xf>
    <xf numFmtId="0" fontId="0" fillId="0" borderId="2" xfId="0" applyFill="1" applyBorder="1" applyAlignment="1">
      <alignment horizontal="center" wrapText="1"/>
    </xf>
    <xf numFmtId="0" fontId="0" fillId="2" borderId="19" xfId="0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16" fontId="0" fillId="0" borderId="17" xfId="0" applyNumberFormat="1" applyFill="1" applyBorder="1" applyAlignment="1">
      <alignment horizontal="center"/>
    </xf>
    <xf numFmtId="0" fontId="0" fillId="0" borderId="20" xfId="0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21" xfId="0" applyFont="1" applyBorder="1" applyAlignment="1">
      <alignment horizontal="center" wrapText="1"/>
    </xf>
    <xf numFmtId="0" fontId="1" fillId="0" borderId="22" xfId="0" applyFont="1" applyBorder="1" applyAlignment="1">
      <alignment horizontal="center" wrapText="1"/>
    </xf>
    <xf numFmtId="0" fontId="0" fillId="0" borderId="10" xfId="0" applyFill="1" applyBorder="1" applyAlignment="1">
      <alignment horizontal="center" wrapText="1"/>
    </xf>
    <xf numFmtId="0" fontId="0" fillId="0" borderId="10" xfId="0" applyFill="1" applyBorder="1" applyAlignment="1">
      <alignment horizontal="center"/>
    </xf>
    <xf numFmtId="0" fontId="0" fillId="0" borderId="16" xfId="0" applyFill="1" applyBorder="1" applyAlignment="1">
      <alignment horizontal="center"/>
    </xf>
    <xf numFmtId="0" fontId="1" fillId="0" borderId="23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164" fontId="5" fillId="0" borderId="0" xfId="0" applyNumberFormat="1" applyFont="1" applyAlignment="1">
      <alignment horizontal="center"/>
    </xf>
    <xf numFmtId="0" fontId="1" fillId="0" borderId="0" xfId="0" applyFont="1" applyAlignment="1">
      <alignment horizontal="left"/>
    </xf>
    <xf numFmtId="16" fontId="5" fillId="0" borderId="0" xfId="0" applyNumberFormat="1" applyFont="1" applyAlignment="1">
      <alignment horizontal="center"/>
    </xf>
    <xf numFmtId="0" fontId="0" fillId="4" borderId="0" xfId="0" applyFill="1"/>
    <xf numFmtId="165" fontId="0" fillId="0" borderId="0" xfId="0" applyNumberFormat="1" applyAlignment="1">
      <alignment horizontal="center"/>
    </xf>
    <xf numFmtId="165" fontId="0" fillId="0" borderId="0" xfId="0" applyNumberFormat="1"/>
    <xf numFmtId="14" fontId="0" fillId="0" borderId="0" xfId="0" applyNumberFormat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0" fillId="4" borderId="0" xfId="0" applyFill="1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left"/>
    </xf>
    <xf numFmtId="0" fontId="0" fillId="0" borderId="0" xfId="0" applyFill="1" applyAlignment="1">
      <alignment horizontal="center"/>
    </xf>
    <xf numFmtId="16" fontId="0" fillId="0" borderId="10" xfId="0" applyNumberFormat="1" applyFill="1" applyBorder="1" applyAlignment="1">
      <alignment horizontal="center"/>
    </xf>
    <xf numFmtId="16" fontId="0" fillId="0" borderId="16" xfId="0" applyNumberFormat="1" applyFill="1" applyBorder="1" applyAlignment="1">
      <alignment horizontal="center"/>
    </xf>
    <xf numFmtId="14" fontId="0" fillId="0" borderId="0" xfId="0" applyNumberFormat="1" applyFill="1" applyAlignment="1">
      <alignment horizontal="center"/>
    </xf>
    <xf numFmtId="165" fontId="0" fillId="0" borderId="0" xfId="0" applyNumberFormat="1" applyFill="1" applyAlignment="1">
      <alignment horizontal="center"/>
    </xf>
    <xf numFmtId="0" fontId="0" fillId="5" borderId="0" xfId="0" applyFill="1" applyAlignment="1">
      <alignment horizontal="center"/>
    </xf>
    <xf numFmtId="165" fontId="0" fillId="5" borderId="0" xfId="0" applyNumberFormat="1" applyFill="1" applyAlignment="1">
      <alignment horizontal="center"/>
    </xf>
    <xf numFmtId="0" fontId="0" fillId="6" borderId="0" xfId="0" applyFill="1" applyAlignment="1">
      <alignment horizontal="center"/>
    </xf>
    <xf numFmtId="2" fontId="0" fillId="0" borderId="0" xfId="0" applyNumberFormat="1" applyAlignment="1">
      <alignment horizontal="center"/>
    </xf>
    <xf numFmtId="2" fontId="0" fillId="7" borderId="0" xfId="0" applyNumberFormat="1" applyFill="1" applyAlignment="1">
      <alignment horizontal="center"/>
    </xf>
    <xf numFmtId="0" fontId="1" fillId="7" borderId="0" xfId="0" applyFont="1" applyFill="1" applyAlignment="1">
      <alignment horizontal="left"/>
    </xf>
    <xf numFmtId="0" fontId="1" fillId="6" borderId="0" xfId="0" applyFont="1" applyFill="1" applyAlignment="1">
      <alignment horizontal="center"/>
    </xf>
    <xf numFmtId="0" fontId="1" fillId="6" borderId="0" xfId="0" applyFont="1" applyFill="1" applyAlignment="1">
      <alignment horizontal="left"/>
    </xf>
    <xf numFmtId="0" fontId="1" fillId="6" borderId="0" xfId="0" applyFont="1" applyFill="1"/>
    <xf numFmtId="0" fontId="1" fillId="6" borderId="0" xfId="0" applyFont="1" applyFill="1" applyAlignment="1">
      <alignment horizontal="center" wrapText="1"/>
    </xf>
    <xf numFmtId="0" fontId="0" fillId="6" borderId="0" xfId="0" applyFill="1"/>
    <xf numFmtId="2" fontId="0" fillId="6" borderId="0" xfId="0" applyNumberFormat="1" applyFill="1" applyAlignment="1">
      <alignment horizontal="center"/>
    </xf>
    <xf numFmtId="165" fontId="0" fillId="6" borderId="0" xfId="0" applyNumberFormat="1" applyFill="1" applyAlignment="1">
      <alignment horizontal="center"/>
    </xf>
    <xf numFmtId="2" fontId="0" fillId="2" borderId="0" xfId="0" applyNumberFormat="1" applyFill="1" applyAlignment="1">
      <alignment horizontal="center"/>
    </xf>
    <xf numFmtId="0" fontId="0" fillId="8" borderId="0" xfId="0" applyFill="1"/>
    <xf numFmtId="2" fontId="0" fillId="8" borderId="0" xfId="0" applyNumberFormat="1" applyFill="1" applyAlignment="1">
      <alignment horizontal="center"/>
    </xf>
    <xf numFmtId="2" fontId="0" fillId="0" borderId="0" xfId="0" applyNumberFormat="1" applyFill="1" applyAlignment="1">
      <alignment horizontal="center"/>
    </xf>
    <xf numFmtId="165" fontId="0" fillId="2" borderId="0" xfId="0" applyNumberFormat="1" applyFill="1" applyAlignment="1">
      <alignment horizontal="center"/>
    </xf>
    <xf numFmtId="165" fontId="0" fillId="8" borderId="0" xfId="0" applyNumberFormat="1" applyFill="1" applyAlignment="1">
      <alignment horizontal="center"/>
    </xf>
    <xf numFmtId="0" fontId="0" fillId="2" borderId="0" xfId="0" applyFill="1" applyAlignment="1">
      <alignment horizontal="left"/>
    </xf>
    <xf numFmtId="0" fontId="0" fillId="8" borderId="0" xfId="0" applyFill="1" applyAlignment="1">
      <alignment horizontal="left"/>
    </xf>
    <xf numFmtId="0" fontId="0" fillId="8" borderId="0" xfId="0" applyFill="1" applyAlignment="1">
      <alignment horizontal="center"/>
    </xf>
    <xf numFmtId="0" fontId="0" fillId="3" borderId="0" xfId="0" applyFill="1" applyAlignment="1">
      <alignment horizontal="center"/>
    </xf>
    <xf numFmtId="0" fontId="5" fillId="9" borderId="0" xfId="0" applyFont="1" applyFill="1" applyAlignment="1">
      <alignment horizontal="center"/>
    </xf>
    <xf numFmtId="0" fontId="0" fillId="9" borderId="0" xfId="0" applyFill="1" applyAlignment="1">
      <alignment horizontal="center"/>
    </xf>
    <xf numFmtId="0" fontId="5" fillId="10" borderId="0" xfId="0" applyFont="1" applyFill="1" applyAlignment="1">
      <alignment horizontal="center"/>
    </xf>
    <xf numFmtId="0" fontId="0" fillId="10" borderId="0" xfId="0" applyFill="1" applyAlignment="1">
      <alignment horizontal="center"/>
    </xf>
    <xf numFmtId="0" fontId="5" fillId="11" borderId="0" xfId="0" applyFont="1" applyFill="1" applyAlignment="1">
      <alignment horizontal="center"/>
    </xf>
    <xf numFmtId="0" fontId="5" fillId="12" borderId="0" xfId="0" applyFont="1" applyFill="1" applyAlignment="1">
      <alignment horizontal="center"/>
    </xf>
    <xf numFmtId="0" fontId="0" fillId="12" borderId="0" xfId="0" applyFill="1" applyAlignment="1">
      <alignment horizontal="center"/>
    </xf>
    <xf numFmtId="0" fontId="0" fillId="11" borderId="0" xfId="0" applyFill="1" applyAlignment="1">
      <alignment horizontal="center"/>
    </xf>
    <xf numFmtId="0" fontId="5" fillId="6" borderId="0" xfId="0" applyFont="1" applyFill="1" applyAlignment="1">
      <alignment horizontal="center"/>
    </xf>
    <xf numFmtId="0" fontId="5" fillId="13" borderId="0" xfId="0" applyFont="1" applyFill="1" applyAlignment="1">
      <alignment horizontal="center"/>
    </xf>
    <xf numFmtId="0" fontId="0" fillId="13" borderId="0" xfId="0" applyFill="1" applyAlignment="1">
      <alignment horizontal="center"/>
    </xf>
    <xf numFmtId="0" fontId="0" fillId="14" borderId="0" xfId="0" applyFill="1" applyAlignment="1">
      <alignment horizontal="center"/>
    </xf>
    <xf numFmtId="0" fontId="5" fillId="14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5" fillId="7" borderId="0" xfId="0" applyFont="1" applyFill="1" applyAlignment="1">
      <alignment horizontal="center"/>
    </xf>
    <xf numFmtId="0" fontId="0" fillId="7" borderId="0" xfId="0" applyFill="1" applyAlignment="1">
      <alignment horizontal="center"/>
    </xf>
    <xf numFmtId="165" fontId="5" fillId="8" borderId="0" xfId="0" applyNumberFormat="1" applyFont="1" applyFill="1" applyAlignment="1">
      <alignment horizontal="center"/>
    </xf>
    <xf numFmtId="0" fontId="5" fillId="0" borderId="0" xfId="0" applyFont="1"/>
    <xf numFmtId="0" fontId="5" fillId="5" borderId="0" xfId="0" applyFont="1" applyFill="1"/>
    <xf numFmtId="0" fontId="0" fillId="0" borderId="0" xfId="0" applyFont="1"/>
    <xf numFmtId="0" fontId="1" fillId="0" borderId="12" xfId="0" applyFont="1" applyFill="1" applyBorder="1" applyAlignment="1">
      <alignment horizontal="center" wrapText="1"/>
    </xf>
    <xf numFmtId="0" fontId="1" fillId="0" borderId="13" xfId="0" applyFont="1" applyFill="1" applyBorder="1" applyAlignment="1">
      <alignment horizontal="center" wrapText="1"/>
    </xf>
    <xf numFmtId="0" fontId="0" fillId="0" borderId="13" xfId="0" applyBorder="1" applyAlignment="1">
      <alignment horizontal="center" wrapText="1"/>
    </xf>
    <xf numFmtId="0" fontId="0" fillId="0" borderId="14" xfId="0" applyBorder="1" applyAlignment="1">
      <alignment horizontal="center"/>
    </xf>
    <xf numFmtId="0" fontId="1" fillId="0" borderId="24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2" xfId="0" applyFont="1" applyBorder="1" applyAlignment="1">
      <alignment horizontal="center"/>
    </xf>
    <xf numFmtId="0" fontId="5" fillId="0" borderId="25" xfId="0" applyFont="1" applyBorder="1" applyAlignment="1">
      <alignment horizontal="center" wrapText="1"/>
    </xf>
    <xf numFmtId="0" fontId="0" fillId="0" borderId="12" xfId="0" applyBorder="1"/>
    <xf numFmtId="0" fontId="1" fillId="0" borderId="24" xfId="0" applyFont="1" applyBorder="1"/>
    <xf numFmtId="0" fontId="0" fillId="0" borderId="26" xfId="0" applyBorder="1"/>
    <xf numFmtId="0" fontId="0" fillId="0" borderId="4" xfId="0" applyBorder="1"/>
    <xf numFmtId="0" fontId="0" fillId="3" borderId="4" xfId="0" applyFill="1" applyBorder="1"/>
    <xf numFmtId="0" fontId="0" fillId="0" borderId="4" xfId="0" applyBorder="1" applyAlignment="1">
      <alignment horizontal="left"/>
    </xf>
    <xf numFmtId="0" fontId="3" fillId="0" borderId="4" xfId="0" applyFont="1" applyBorder="1" applyAlignment="1">
      <alignment wrapText="1"/>
    </xf>
    <xf numFmtId="0" fontId="1" fillId="0" borderId="25" xfId="0" applyFont="1" applyBorder="1" applyAlignment="1">
      <alignment horizontal="center" wrapText="1"/>
    </xf>
    <xf numFmtId="0" fontId="0" fillId="0" borderId="15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3" borderId="30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31" xfId="0" applyFill="1" applyBorder="1"/>
    <xf numFmtId="0" fontId="0" fillId="0" borderId="27" xfId="0" applyBorder="1" applyAlignment="1">
      <alignment horizontal="center" wrapText="1"/>
    </xf>
    <xf numFmtId="0" fontId="0" fillId="3" borderId="30" xfId="0" applyFill="1" applyBorder="1" applyAlignment="1">
      <alignment horizontal="center" wrapText="1"/>
    </xf>
    <xf numFmtId="0" fontId="0" fillId="0" borderId="30" xfId="0" applyBorder="1" applyAlignment="1">
      <alignment horizontal="center" wrapText="1"/>
    </xf>
    <xf numFmtId="0" fontId="0" fillId="0" borderId="12" xfId="0" applyBorder="1" applyAlignment="1">
      <alignment horizontal="center" wrapText="1"/>
    </xf>
    <xf numFmtId="0" fontId="5" fillId="0" borderId="14" xfId="0" applyFont="1" applyBorder="1" applyAlignment="1">
      <alignment horizontal="center"/>
    </xf>
    <xf numFmtId="0" fontId="5" fillId="0" borderId="29" xfId="0" applyFont="1" applyBorder="1" applyAlignment="1">
      <alignment horizontal="center"/>
    </xf>
    <xf numFmtId="0" fontId="5" fillId="0" borderId="31" xfId="0" applyFont="1" applyBorder="1" applyAlignment="1">
      <alignment horizontal="center"/>
    </xf>
    <xf numFmtId="0" fontId="5" fillId="3" borderId="31" xfId="0" applyFont="1" applyFill="1" applyBorder="1" applyAlignment="1">
      <alignment horizontal="center"/>
    </xf>
    <xf numFmtId="0" fontId="0" fillId="0" borderId="15" xfId="0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0" fontId="0" fillId="0" borderId="32" xfId="0" applyBorder="1" applyAlignment="1">
      <alignment horizontal="center" wrapText="1"/>
    </xf>
    <xf numFmtId="0" fontId="5" fillId="0" borderId="33" xfId="0" applyFont="1" applyBorder="1" applyAlignment="1">
      <alignment horizontal="center"/>
    </xf>
    <xf numFmtId="0" fontId="1" fillId="0" borderId="0" xfId="0" applyFont="1" applyAlignment="1">
      <alignment horizontal="left" wrapText="1"/>
    </xf>
    <xf numFmtId="0" fontId="0" fillId="0" borderId="0" xfId="0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E210"/>
  <sheetViews>
    <sheetView tabSelected="1" zoomScale="90" zoomScaleNormal="90" workbookViewId="0">
      <pane xSplit="3" ySplit="9" topLeftCell="D19" activePane="bottomRight" state="frozen"/>
      <selection pane="topRight" activeCell="C1" sqref="C1"/>
      <selection pane="bottomLeft" activeCell="A6" sqref="A6"/>
      <selection pane="bottomRight" activeCell="AD16" sqref="AD16"/>
    </sheetView>
  </sheetViews>
  <sheetFormatPr defaultRowHeight="15" x14ac:dyDescent="0.25"/>
  <cols>
    <col min="1" max="2" width="9.85546875" style="17" customWidth="1"/>
    <col min="3" max="3" width="11" customWidth="1"/>
    <col min="4" max="4" width="26.42578125" customWidth="1"/>
    <col min="5" max="5" width="23.85546875" customWidth="1"/>
    <col min="6" max="6" width="11.85546875" style="17" customWidth="1"/>
    <col min="7" max="7" width="11.5703125" style="17" customWidth="1"/>
    <col min="8" max="8" width="22.85546875" style="17" customWidth="1"/>
    <col min="9" max="9" width="9.140625" style="17" customWidth="1"/>
    <col min="10" max="10" width="26" style="17" customWidth="1"/>
    <col min="11" max="11" width="35.140625" style="17" customWidth="1"/>
    <col min="12" max="12" width="22.28515625" style="17" customWidth="1"/>
    <col min="13" max="14" width="15.7109375" style="17" customWidth="1"/>
    <col min="15" max="15" width="32.28515625" style="17" customWidth="1"/>
    <col min="16" max="16" width="29.7109375" style="17" customWidth="1"/>
    <col min="17" max="17" width="14" style="17" customWidth="1"/>
    <col min="18" max="18" width="39.7109375" customWidth="1"/>
    <col min="19" max="19" width="11.5703125" style="76" customWidth="1"/>
    <col min="20" max="20" width="10.85546875" style="76" customWidth="1"/>
    <col min="21" max="21" width="12" style="76" customWidth="1"/>
    <col min="22" max="22" width="12.140625" style="76" customWidth="1"/>
    <col min="23" max="23" width="10.85546875" style="76" customWidth="1"/>
    <col min="24" max="24" width="13.85546875" style="76" customWidth="1"/>
    <col min="25" max="25" width="11.140625" customWidth="1"/>
    <col min="26" max="26" width="9.140625" style="16"/>
    <col min="27" max="27" width="9.140625" style="76"/>
    <col min="29" max="29" width="14.28515625" customWidth="1"/>
    <col min="30" max="30" width="11.7109375" customWidth="1"/>
  </cols>
  <sheetData>
    <row r="1" spans="1:31" ht="18.75" x14ac:dyDescent="0.3">
      <c r="A1" s="62" t="s">
        <v>85</v>
      </c>
      <c r="B1" s="62"/>
      <c r="C1" s="8"/>
      <c r="D1" s="8"/>
      <c r="E1" s="8"/>
      <c r="F1" s="24" t="s">
        <v>88</v>
      </c>
      <c r="G1" s="18"/>
      <c r="H1" s="18"/>
      <c r="O1" s="17" t="s">
        <v>55</v>
      </c>
      <c r="U1" s="80" t="s">
        <v>128</v>
      </c>
      <c r="V1" s="77"/>
      <c r="W1" s="25" t="s">
        <v>371</v>
      </c>
      <c r="X1" s="76" t="s">
        <v>377</v>
      </c>
      <c r="Y1" s="77" t="s">
        <v>148</v>
      </c>
      <c r="AA1" s="25"/>
      <c r="AC1" s="77" t="s">
        <v>387</v>
      </c>
      <c r="AD1" s="76"/>
    </row>
    <row r="2" spans="1:31" x14ac:dyDescent="0.25">
      <c r="A2" s="25" t="s">
        <v>86</v>
      </c>
      <c r="B2" s="25"/>
      <c r="C2" s="8"/>
      <c r="D2" s="8"/>
      <c r="E2" s="8"/>
      <c r="F2" s="24" t="s">
        <v>42</v>
      </c>
      <c r="G2" s="18"/>
      <c r="H2" s="18"/>
      <c r="U2" s="25" t="s">
        <v>129</v>
      </c>
      <c r="W2" s="25" t="s">
        <v>372</v>
      </c>
      <c r="X2" s="76" t="s">
        <v>378</v>
      </c>
      <c r="Y2" t="s">
        <v>150</v>
      </c>
      <c r="AA2" s="25" t="s">
        <v>379</v>
      </c>
      <c r="AB2" s="25" t="s">
        <v>385</v>
      </c>
      <c r="AC2" s="25" t="s">
        <v>157</v>
      </c>
      <c r="AD2" s="25" t="s">
        <v>388</v>
      </c>
      <c r="AE2" s="25" t="s">
        <v>392</v>
      </c>
    </row>
    <row r="3" spans="1:31" x14ac:dyDescent="0.25">
      <c r="A3" s="25" t="s">
        <v>87</v>
      </c>
      <c r="B3" s="25"/>
      <c r="C3" s="8"/>
      <c r="D3" s="8"/>
      <c r="E3" s="8"/>
      <c r="F3" s="18"/>
      <c r="G3" s="18"/>
      <c r="H3" s="18"/>
      <c r="S3" s="80" t="s">
        <v>607</v>
      </c>
      <c r="U3" s="25" t="s">
        <v>130</v>
      </c>
      <c r="W3" s="25" t="s">
        <v>373</v>
      </c>
      <c r="Y3" t="s">
        <v>151</v>
      </c>
      <c r="AA3" s="25" t="s">
        <v>380</v>
      </c>
      <c r="AB3" s="25" t="s">
        <v>386</v>
      </c>
      <c r="AC3" s="25" t="s">
        <v>158</v>
      </c>
      <c r="AD3" s="25" t="s">
        <v>389</v>
      </c>
      <c r="AE3" s="25" t="s">
        <v>393</v>
      </c>
    </row>
    <row r="4" spans="1:31" s="74" customFormat="1" x14ac:dyDescent="0.25">
      <c r="A4" s="25"/>
      <c r="B4" s="25"/>
      <c r="C4" s="8"/>
      <c r="D4" s="8"/>
      <c r="E4" s="8"/>
      <c r="F4" s="18"/>
      <c r="G4" s="18"/>
      <c r="H4" s="18"/>
      <c r="I4" s="76"/>
      <c r="J4" s="76"/>
      <c r="K4" s="76"/>
      <c r="L4" s="76"/>
      <c r="M4" s="76"/>
      <c r="N4" s="76"/>
      <c r="O4" s="76"/>
      <c r="P4" s="76"/>
      <c r="Q4" s="76"/>
      <c r="S4" s="77"/>
      <c r="T4" s="76"/>
      <c r="U4" s="25" t="s">
        <v>131</v>
      </c>
      <c r="V4" s="76"/>
      <c r="W4" s="25" t="s">
        <v>374</v>
      </c>
      <c r="X4" s="76"/>
      <c r="Y4" s="74" t="s">
        <v>613</v>
      </c>
      <c r="Z4" s="16"/>
      <c r="AA4" s="25" t="s">
        <v>382</v>
      </c>
      <c r="AB4" s="25"/>
      <c r="AC4" s="74" t="s">
        <v>615</v>
      </c>
      <c r="AD4" s="25" t="s">
        <v>390</v>
      </c>
      <c r="AE4" s="25" t="s">
        <v>394</v>
      </c>
    </row>
    <row r="5" spans="1:31" s="74" customFormat="1" x14ac:dyDescent="0.25">
      <c r="A5" s="25"/>
      <c r="B5" s="25"/>
      <c r="C5" s="8"/>
      <c r="D5" s="8"/>
      <c r="E5" s="8"/>
      <c r="F5" s="18"/>
      <c r="G5" s="18"/>
      <c r="H5" s="18"/>
      <c r="I5" s="76"/>
      <c r="J5" s="76"/>
      <c r="K5" s="76"/>
      <c r="L5" s="76"/>
      <c r="M5" s="76"/>
      <c r="N5" s="76"/>
      <c r="O5" s="76"/>
      <c r="P5" s="76"/>
      <c r="Q5" s="76"/>
      <c r="S5" s="77"/>
      <c r="T5" s="76"/>
      <c r="U5" s="25" t="s">
        <v>132</v>
      </c>
      <c r="V5" s="76"/>
      <c r="W5" s="25" t="s">
        <v>375</v>
      </c>
      <c r="X5" s="76"/>
      <c r="Y5" s="74" t="s">
        <v>152</v>
      </c>
      <c r="Z5" s="16"/>
      <c r="AA5" s="25" t="s">
        <v>383</v>
      </c>
      <c r="AB5" s="25"/>
      <c r="AC5" s="74" t="s">
        <v>616</v>
      </c>
      <c r="AD5" s="25" t="s">
        <v>391</v>
      </c>
      <c r="AE5" s="76"/>
    </row>
    <row r="6" spans="1:31" x14ac:dyDescent="0.25">
      <c r="C6" s="8"/>
      <c r="D6" s="8"/>
      <c r="E6" s="8"/>
      <c r="F6" s="18"/>
      <c r="G6" s="18"/>
      <c r="H6" s="18"/>
      <c r="U6" s="25" t="s">
        <v>133</v>
      </c>
      <c r="W6" s="25" t="s">
        <v>376</v>
      </c>
      <c r="Y6" t="s">
        <v>153</v>
      </c>
      <c r="AA6" s="25" t="s">
        <v>384</v>
      </c>
      <c r="AB6" s="76"/>
      <c r="AC6" t="s">
        <v>253</v>
      </c>
      <c r="AD6" s="25" t="s">
        <v>381</v>
      </c>
      <c r="AE6" s="76"/>
    </row>
    <row r="7" spans="1:31" ht="15.75" thickBot="1" x14ac:dyDescent="0.3">
      <c r="C7" s="8"/>
      <c r="D7" s="8"/>
      <c r="E7" s="8"/>
      <c r="F7" s="18"/>
      <c r="G7" s="18"/>
      <c r="H7" s="18"/>
      <c r="Y7" s="75" t="s">
        <v>624</v>
      </c>
    </row>
    <row r="8" spans="1:31" ht="30.75" thickBot="1" x14ac:dyDescent="0.3">
      <c r="A8" s="10"/>
      <c r="B8" s="18"/>
      <c r="C8" s="8"/>
      <c r="D8" s="8"/>
      <c r="E8" s="8"/>
      <c r="F8" s="18"/>
      <c r="G8" s="9" t="s">
        <v>78</v>
      </c>
      <c r="H8" s="10"/>
      <c r="I8" s="32" t="s">
        <v>0</v>
      </c>
      <c r="J8" s="33" t="s">
        <v>44</v>
      </c>
      <c r="K8" s="33" t="s">
        <v>44</v>
      </c>
      <c r="L8" s="47" t="s">
        <v>44</v>
      </c>
      <c r="M8" s="32" t="s">
        <v>0</v>
      </c>
      <c r="N8" s="33" t="s">
        <v>54</v>
      </c>
      <c r="O8" s="33" t="s">
        <v>54</v>
      </c>
      <c r="P8" s="33" t="s">
        <v>54</v>
      </c>
      <c r="Q8" s="34" t="s">
        <v>0</v>
      </c>
      <c r="R8" s="147"/>
      <c r="S8" s="139" t="s">
        <v>128</v>
      </c>
      <c r="T8" s="140" t="s">
        <v>128</v>
      </c>
      <c r="U8" s="140" t="s">
        <v>611</v>
      </c>
      <c r="V8" s="140" t="s">
        <v>614</v>
      </c>
      <c r="W8" s="140" t="s">
        <v>618</v>
      </c>
      <c r="X8" s="33" t="s">
        <v>620</v>
      </c>
      <c r="Y8" s="47" t="s">
        <v>623</v>
      </c>
      <c r="Z8" s="141"/>
      <c r="AA8" s="142"/>
    </row>
    <row r="9" spans="1:31" s="1" customFormat="1" ht="44.25" customHeight="1" thickBot="1" x14ac:dyDescent="0.3">
      <c r="A9" s="11" t="s">
        <v>1</v>
      </c>
      <c r="B9" s="19" t="s">
        <v>115</v>
      </c>
      <c r="C9" s="5" t="s">
        <v>2</v>
      </c>
      <c r="D9" s="5" t="s">
        <v>3</v>
      </c>
      <c r="E9" s="5" t="s">
        <v>4</v>
      </c>
      <c r="F9" s="19" t="s">
        <v>5</v>
      </c>
      <c r="G9" s="19" t="s">
        <v>6</v>
      </c>
      <c r="H9" s="19" t="s">
        <v>7</v>
      </c>
      <c r="I9" s="35" t="s">
        <v>43</v>
      </c>
      <c r="J9" s="9" t="s">
        <v>45</v>
      </c>
      <c r="K9" s="36" t="s">
        <v>48</v>
      </c>
      <c r="L9" s="48" t="s">
        <v>46</v>
      </c>
      <c r="M9" s="35" t="s">
        <v>40</v>
      </c>
      <c r="N9" s="9" t="s">
        <v>45</v>
      </c>
      <c r="O9" s="36" t="s">
        <v>48</v>
      </c>
      <c r="P9" s="9" t="s">
        <v>46</v>
      </c>
      <c r="Q9" s="37" t="s">
        <v>41</v>
      </c>
      <c r="R9" s="148" t="s">
        <v>59</v>
      </c>
      <c r="S9" s="143" t="s">
        <v>608</v>
      </c>
      <c r="T9" s="144" t="s">
        <v>610</v>
      </c>
      <c r="U9" s="144" t="s">
        <v>612</v>
      </c>
      <c r="V9" s="144" t="s">
        <v>617</v>
      </c>
      <c r="W9" s="145" t="s">
        <v>619</v>
      </c>
      <c r="X9" s="144" t="s">
        <v>621</v>
      </c>
      <c r="Y9" s="154" t="s">
        <v>622</v>
      </c>
      <c r="Z9" s="144" t="s">
        <v>625</v>
      </c>
      <c r="AA9" s="146" t="s">
        <v>626</v>
      </c>
    </row>
    <row r="10" spans="1:31" x14ac:dyDescent="0.25">
      <c r="A10" s="12">
        <v>1</v>
      </c>
      <c r="B10" s="22">
        <v>12342</v>
      </c>
      <c r="C10" s="3"/>
      <c r="D10" s="3"/>
      <c r="E10" s="3" t="s">
        <v>13</v>
      </c>
      <c r="F10" s="20"/>
      <c r="G10" s="20"/>
      <c r="H10" s="22">
        <v>12342</v>
      </c>
      <c r="I10" s="38"/>
      <c r="J10" s="28"/>
      <c r="K10" s="28"/>
      <c r="L10" s="39"/>
      <c r="M10" s="38"/>
      <c r="N10" s="28"/>
      <c r="O10" s="28"/>
      <c r="P10" s="28"/>
      <c r="Q10" s="39"/>
      <c r="R10" s="149"/>
      <c r="S10" s="155">
        <v>19</v>
      </c>
      <c r="T10" s="18">
        <v>20</v>
      </c>
      <c r="U10" s="18">
        <v>1</v>
      </c>
      <c r="V10" s="18">
        <v>3</v>
      </c>
      <c r="W10" s="18">
        <v>7</v>
      </c>
      <c r="X10" s="18">
        <v>18</v>
      </c>
      <c r="Y10" s="156">
        <v>15</v>
      </c>
      <c r="Z10" s="171">
        <f>SUM(S10:Y10)</f>
        <v>83</v>
      </c>
      <c r="AA10" s="172">
        <v>12</v>
      </c>
    </row>
    <row r="11" spans="1:31" x14ac:dyDescent="0.25">
      <c r="A11" s="13">
        <v>2</v>
      </c>
      <c r="B11" s="23">
        <v>12348</v>
      </c>
      <c r="C11" s="6"/>
      <c r="D11" s="6"/>
      <c r="E11" s="6" t="s">
        <v>13</v>
      </c>
      <c r="F11" s="21"/>
      <c r="G11" s="21"/>
      <c r="H11" s="23">
        <v>12348</v>
      </c>
      <c r="I11" s="38"/>
      <c r="J11" s="28"/>
      <c r="K11" s="28"/>
      <c r="L11" s="39"/>
      <c r="M11" s="38"/>
      <c r="N11" s="28"/>
      <c r="O11" s="28"/>
      <c r="P11" s="28"/>
      <c r="Q11" s="39"/>
      <c r="R11" s="150"/>
      <c r="S11" s="159">
        <v>18</v>
      </c>
      <c r="T11" s="160">
        <v>15</v>
      </c>
      <c r="U11" s="160">
        <v>3</v>
      </c>
      <c r="V11" s="160">
        <v>14</v>
      </c>
      <c r="W11" s="160">
        <v>20</v>
      </c>
      <c r="X11" s="160">
        <v>16</v>
      </c>
      <c r="Y11" s="161">
        <v>1</v>
      </c>
      <c r="Z11" s="168">
        <f t="shared" ref="Z11:Z30" si="0">SUM(S11:Y11)</f>
        <v>87</v>
      </c>
      <c r="AA11" s="173">
        <v>14</v>
      </c>
    </row>
    <row r="12" spans="1:31" x14ac:dyDescent="0.25">
      <c r="A12" s="14">
        <v>3</v>
      </c>
      <c r="B12" s="22">
        <v>12350</v>
      </c>
      <c r="C12" s="3"/>
      <c r="D12" s="3"/>
      <c r="E12" s="3" t="s">
        <v>13</v>
      </c>
      <c r="F12" s="20"/>
      <c r="G12" s="20"/>
      <c r="H12" s="22">
        <v>12350</v>
      </c>
      <c r="I12" s="38"/>
      <c r="J12" s="28"/>
      <c r="K12" s="28"/>
      <c r="L12" s="39"/>
      <c r="M12" s="38"/>
      <c r="N12" s="28"/>
      <c r="O12" s="28"/>
      <c r="P12" s="28"/>
      <c r="Q12" s="39"/>
      <c r="R12" s="150"/>
      <c r="S12" s="162">
        <v>15</v>
      </c>
      <c r="T12" s="163">
        <v>17</v>
      </c>
      <c r="U12" s="163">
        <v>2</v>
      </c>
      <c r="V12" s="163">
        <v>12</v>
      </c>
      <c r="W12" s="163">
        <v>10</v>
      </c>
      <c r="X12" s="163">
        <v>17</v>
      </c>
      <c r="Y12" s="164">
        <v>5</v>
      </c>
      <c r="Z12" s="170">
        <f t="shared" si="0"/>
        <v>78</v>
      </c>
      <c r="AA12" s="174">
        <v>10</v>
      </c>
    </row>
    <row r="13" spans="1:31" x14ac:dyDescent="0.25">
      <c r="A13" s="13">
        <v>4</v>
      </c>
      <c r="B13" s="23">
        <v>12340</v>
      </c>
      <c r="C13" s="6"/>
      <c r="D13" s="6"/>
      <c r="E13" s="6" t="s">
        <v>13</v>
      </c>
      <c r="F13" s="21"/>
      <c r="G13" s="21"/>
      <c r="H13" s="23">
        <v>12340</v>
      </c>
      <c r="I13" s="38"/>
      <c r="J13" s="28"/>
      <c r="K13" s="28"/>
      <c r="L13" s="39"/>
      <c r="M13" s="38"/>
      <c r="N13" s="28"/>
      <c r="O13" s="28"/>
      <c r="P13" s="28"/>
      <c r="Q13" s="39"/>
      <c r="R13" s="150"/>
      <c r="S13" s="159">
        <v>14</v>
      </c>
      <c r="T13" s="160">
        <v>13</v>
      </c>
      <c r="U13" s="160">
        <v>4</v>
      </c>
      <c r="V13" s="160">
        <v>5</v>
      </c>
      <c r="W13" s="160">
        <v>5</v>
      </c>
      <c r="X13" s="160">
        <v>20</v>
      </c>
      <c r="Y13" s="161">
        <v>11</v>
      </c>
      <c r="Z13" s="168">
        <f t="shared" si="0"/>
        <v>72</v>
      </c>
      <c r="AA13" s="173">
        <v>7</v>
      </c>
    </row>
    <row r="14" spans="1:31" x14ac:dyDescent="0.25">
      <c r="A14" s="14">
        <v>5</v>
      </c>
      <c r="B14" s="22">
        <v>12344</v>
      </c>
      <c r="C14" s="3"/>
      <c r="D14" s="3"/>
      <c r="E14" s="3" t="s">
        <v>10</v>
      </c>
      <c r="F14" s="20" t="s">
        <v>11</v>
      </c>
      <c r="G14" s="20"/>
      <c r="H14" s="22">
        <v>12344</v>
      </c>
      <c r="I14" s="38"/>
      <c r="J14" s="28"/>
      <c r="K14" s="28"/>
      <c r="L14" s="39"/>
      <c r="M14" s="38"/>
      <c r="N14" s="28"/>
      <c r="O14" s="28"/>
      <c r="P14" s="28"/>
      <c r="Q14" s="39"/>
      <c r="R14" s="150"/>
      <c r="S14" s="159">
        <v>16</v>
      </c>
      <c r="T14" s="160">
        <v>16</v>
      </c>
      <c r="U14" s="160">
        <v>6</v>
      </c>
      <c r="V14" s="160">
        <v>4</v>
      </c>
      <c r="W14" s="160">
        <v>4</v>
      </c>
      <c r="X14" s="160">
        <v>19</v>
      </c>
      <c r="Y14" s="161">
        <v>3</v>
      </c>
      <c r="Z14" s="168">
        <f t="shared" si="0"/>
        <v>68</v>
      </c>
      <c r="AA14" s="173">
        <v>6</v>
      </c>
    </row>
    <row r="15" spans="1:31" x14ac:dyDescent="0.25">
      <c r="A15" s="51">
        <v>6</v>
      </c>
      <c r="B15" s="55">
        <v>12161</v>
      </c>
      <c r="C15" s="52"/>
      <c r="D15" s="53" t="s">
        <v>81</v>
      </c>
      <c r="E15" s="54"/>
      <c r="F15" s="55"/>
      <c r="G15" s="55"/>
      <c r="H15" s="55"/>
      <c r="I15" s="56"/>
      <c r="J15" s="57"/>
      <c r="K15" s="57"/>
      <c r="L15" s="58"/>
      <c r="M15" s="56"/>
      <c r="N15" s="57"/>
      <c r="O15" s="57"/>
      <c r="P15" s="57"/>
      <c r="Q15" s="58"/>
      <c r="R15" s="151" t="s">
        <v>82</v>
      </c>
      <c r="S15" s="165" t="s">
        <v>609</v>
      </c>
      <c r="T15" s="166"/>
      <c r="U15" s="166"/>
      <c r="V15" s="166"/>
      <c r="W15" s="166"/>
      <c r="X15" s="166"/>
      <c r="Y15" s="167"/>
      <c r="Z15" s="169"/>
      <c r="AA15" s="175"/>
    </row>
    <row r="16" spans="1:31" x14ac:dyDescent="0.25">
      <c r="A16" s="14">
        <v>7</v>
      </c>
      <c r="B16" s="22">
        <v>12343</v>
      </c>
      <c r="C16" s="4" t="s">
        <v>30</v>
      </c>
      <c r="D16" s="4" t="s">
        <v>25</v>
      </c>
      <c r="E16" s="4" t="s">
        <v>17</v>
      </c>
      <c r="F16" s="22" t="s">
        <v>11</v>
      </c>
      <c r="G16" s="22" t="s">
        <v>20</v>
      </c>
      <c r="H16" s="22">
        <v>12343</v>
      </c>
      <c r="I16" s="42">
        <v>44044</v>
      </c>
      <c r="J16" s="29" t="s">
        <v>57</v>
      </c>
      <c r="K16" s="29" t="s">
        <v>72</v>
      </c>
      <c r="L16" s="41" t="s">
        <v>74</v>
      </c>
      <c r="M16" s="42">
        <v>44072</v>
      </c>
      <c r="N16" s="29" t="s">
        <v>47</v>
      </c>
      <c r="O16" s="29" t="s">
        <v>79</v>
      </c>
      <c r="P16" s="29" t="s">
        <v>80</v>
      </c>
      <c r="Q16" s="49">
        <v>44108</v>
      </c>
      <c r="R16" s="150"/>
      <c r="S16" s="155">
        <v>3</v>
      </c>
      <c r="T16" s="18">
        <v>3</v>
      </c>
      <c r="U16" s="18">
        <v>10</v>
      </c>
      <c r="V16" s="18">
        <v>1</v>
      </c>
      <c r="W16" s="18">
        <v>3</v>
      </c>
      <c r="X16" s="18">
        <v>3</v>
      </c>
      <c r="Y16" s="156">
        <v>20</v>
      </c>
      <c r="Z16" s="168">
        <f t="shared" si="0"/>
        <v>43</v>
      </c>
      <c r="AA16" s="173">
        <v>1</v>
      </c>
      <c r="AB16" s="136" t="s">
        <v>627</v>
      </c>
    </row>
    <row r="17" spans="1:28" x14ac:dyDescent="0.25">
      <c r="A17" s="13">
        <v>8</v>
      </c>
      <c r="B17" s="23">
        <v>12158</v>
      </c>
      <c r="C17" s="7" t="s">
        <v>30</v>
      </c>
      <c r="D17" s="7" t="s">
        <v>25</v>
      </c>
      <c r="E17" s="7" t="s">
        <v>17</v>
      </c>
      <c r="F17" s="23" t="s">
        <v>11</v>
      </c>
      <c r="G17" s="23" t="s">
        <v>34</v>
      </c>
      <c r="H17" s="23">
        <v>12158</v>
      </c>
      <c r="I17" s="42">
        <v>44044</v>
      </c>
      <c r="J17" s="29" t="s">
        <v>57</v>
      </c>
      <c r="K17" s="29" t="s">
        <v>72</v>
      </c>
      <c r="L17" s="41" t="s">
        <v>74</v>
      </c>
      <c r="M17" s="42">
        <v>44072</v>
      </c>
      <c r="N17" s="29" t="s">
        <v>47</v>
      </c>
      <c r="O17" s="29" t="s">
        <v>79</v>
      </c>
      <c r="P17" s="29" t="s">
        <v>80</v>
      </c>
      <c r="Q17" s="49">
        <v>44108</v>
      </c>
      <c r="R17" s="150"/>
      <c r="S17" s="162">
        <v>6</v>
      </c>
      <c r="T17" s="163">
        <v>7</v>
      </c>
      <c r="U17" s="163">
        <v>12</v>
      </c>
      <c r="V17" s="163">
        <v>13</v>
      </c>
      <c r="W17" s="163">
        <v>2</v>
      </c>
      <c r="X17" s="163">
        <v>6</v>
      </c>
      <c r="Y17" s="164">
        <v>8</v>
      </c>
      <c r="Z17" s="168">
        <f t="shared" si="0"/>
        <v>54</v>
      </c>
      <c r="AA17" s="173">
        <v>3</v>
      </c>
      <c r="AB17" t="s">
        <v>628</v>
      </c>
    </row>
    <row r="18" spans="1:28" x14ac:dyDescent="0.25">
      <c r="A18" s="14">
        <v>9</v>
      </c>
      <c r="B18" s="22">
        <v>12338</v>
      </c>
      <c r="C18" s="4" t="s">
        <v>30</v>
      </c>
      <c r="D18" s="4" t="s">
        <v>25</v>
      </c>
      <c r="E18" s="4" t="s">
        <v>17</v>
      </c>
      <c r="F18" s="22" t="s">
        <v>11</v>
      </c>
      <c r="G18" s="22" t="s">
        <v>19</v>
      </c>
      <c r="H18" s="22">
        <v>12338</v>
      </c>
      <c r="I18" s="42">
        <v>44044</v>
      </c>
      <c r="J18" s="29" t="s">
        <v>57</v>
      </c>
      <c r="K18" s="29" t="s">
        <v>72</v>
      </c>
      <c r="L18" s="41" t="s">
        <v>74</v>
      </c>
      <c r="M18" s="42">
        <v>44072</v>
      </c>
      <c r="N18" s="29" t="s">
        <v>47</v>
      </c>
      <c r="O18" s="29" t="s">
        <v>79</v>
      </c>
      <c r="P18" s="29" t="s">
        <v>80</v>
      </c>
      <c r="Q18" s="49">
        <v>44108</v>
      </c>
      <c r="R18" s="150"/>
      <c r="S18" s="155">
        <v>4</v>
      </c>
      <c r="T18" s="18">
        <v>9</v>
      </c>
      <c r="U18" s="18">
        <v>7</v>
      </c>
      <c r="V18" s="18">
        <v>8</v>
      </c>
      <c r="W18" s="18">
        <v>1</v>
      </c>
      <c r="X18" s="18">
        <v>5</v>
      </c>
      <c r="Y18" s="156">
        <v>13</v>
      </c>
      <c r="Z18" s="170">
        <f t="shared" si="0"/>
        <v>47</v>
      </c>
      <c r="AA18" s="174">
        <v>2</v>
      </c>
      <c r="AB18" t="s">
        <v>629</v>
      </c>
    </row>
    <row r="19" spans="1:28" ht="30" x14ac:dyDescent="0.25">
      <c r="A19" s="13">
        <v>10</v>
      </c>
      <c r="B19" s="23">
        <v>12160</v>
      </c>
      <c r="C19" s="7" t="s">
        <v>14</v>
      </c>
      <c r="D19" s="7" t="s">
        <v>15</v>
      </c>
      <c r="E19" s="7" t="s">
        <v>17</v>
      </c>
      <c r="F19" s="23" t="s">
        <v>18</v>
      </c>
      <c r="G19" s="23" t="s">
        <v>20</v>
      </c>
      <c r="H19" s="23">
        <v>12160</v>
      </c>
      <c r="I19" s="42">
        <v>44050</v>
      </c>
      <c r="J19" s="29" t="s">
        <v>57</v>
      </c>
      <c r="K19" s="29" t="s">
        <v>68</v>
      </c>
      <c r="L19" s="41" t="s">
        <v>69</v>
      </c>
      <c r="M19" s="42">
        <v>44070</v>
      </c>
      <c r="N19" s="68" t="s">
        <v>105</v>
      </c>
      <c r="O19" s="69" t="s">
        <v>52</v>
      </c>
      <c r="P19" s="69" t="s">
        <v>106</v>
      </c>
      <c r="Q19" s="49">
        <v>44108</v>
      </c>
      <c r="R19" s="150"/>
      <c r="S19" s="162">
        <v>11</v>
      </c>
      <c r="T19" s="163">
        <v>11</v>
      </c>
      <c r="U19" s="163">
        <v>9</v>
      </c>
      <c r="V19" s="163">
        <v>9</v>
      </c>
      <c r="W19" s="163">
        <v>6</v>
      </c>
      <c r="X19" s="163">
        <v>12</v>
      </c>
      <c r="Y19" s="164">
        <v>16</v>
      </c>
      <c r="Z19" s="168">
        <f t="shared" si="0"/>
        <v>74</v>
      </c>
      <c r="AA19" s="173">
        <v>9</v>
      </c>
    </row>
    <row r="20" spans="1:28" ht="30" x14ac:dyDescent="0.25">
      <c r="A20" s="14">
        <v>11</v>
      </c>
      <c r="B20" s="22">
        <v>12162</v>
      </c>
      <c r="C20" s="4" t="s">
        <v>14</v>
      </c>
      <c r="D20" s="4" t="s">
        <v>15</v>
      </c>
      <c r="E20" s="4" t="s">
        <v>17</v>
      </c>
      <c r="F20" s="22" t="s">
        <v>18</v>
      </c>
      <c r="G20" s="22" t="s">
        <v>34</v>
      </c>
      <c r="H20" s="22">
        <v>12162</v>
      </c>
      <c r="I20" s="42">
        <v>44050</v>
      </c>
      <c r="J20" s="29" t="s">
        <v>57</v>
      </c>
      <c r="K20" s="29" t="s">
        <v>68</v>
      </c>
      <c r="L20" s="41" t="s">
        <v>69</v>
      </c>
      <c r="M20" s="42">
        <v>44070</v>
      </c>
      <c r="N20" s="68" t="s">
        <v>105</v>
      </c>
      <c r="O20" s="69" t="s">
        <v>52</v>
      </c>
      <c r="P20" s="69" t="s">
        <v>106</v>
      </c>
      <c r="Q20" s="49">
        <v>44108</v>
      </c>
      <c r="R20" s="150"/>
      <c r="S20" s="155">
        <v>9</v>
      </c>
      <c r="T20" s="18">
        <v>6</v>
      </c>
      <c r="U20" s="18">
        <v>16</v>
      </c>
      <c r="V20" s="18">
        <v>18</v>
      </c>
      <c r="W20" s="18">
        <v>8</v>
      </c>
      <c r="X20" s="18">
        <v>13</v>
      </c>
      <c r="Y20" s="156">
        <v>14</v>
      </c>
      <c r="Z20" s="168">
        <f t="shared" si="0"/>
        <v>84</v>
      </c>
      <c r="AA20" s="173">
        <v>13</v>
      </c>
    </row>
    <row r="21" spans="1:28" ht="30" x14ac:dyDescent="0.25">
      <c r="A21" s="13">
        <v>12</v>
      </c>
      <c r="B21" s="23">
        <v>12356</v>
      </c>
      <c r="C21" s="7" t="s">
        <v>14</v>
      </c>
      <c r="D21" s="7" t="s">
        <v>15</v>
      </c>
      <c r="E21" s="7" t="s">
        <v>17</v>
      </c>
      <c r="F21" s="23" t="s">
        <v>18</v>
      </c>
      <c r="G21" s="23" t="s">
        <v>19</v>
      </c>
      <c r="H21" s="23">
        <v>12356</v>
      </c>
      <c r="I21" s="42">
        <v>44050</v>
      </c>
      <c r="J21" s="29" t="s">
        <v>57</v>
      </c>
      <c r="K21" s="29" t="s">
        <v>68</v>
      </c>
      <c r="L21" s="41" t="s">
        <v>69</v>
      </c>
      <c r="M21" s="42">
        <v>44070</v>
      </c>
      <c r="N21" s="68" t="s">
        <v>105</v>
      </c>
      <c r="O21" s="69" t="s">
        <v>52</v>
      </c>
      <c r="P21" s="69" t="s">
        <v>106</v>
      </c>
      <c r="Q21" s="49">
        <v>44108</v>
      </c>
      <c r="R21" s="150"/>
      <c r="S21" s="162">
        <v>8</v>
      </c>
      <c r="T21" s="163">
        <v>10</v>
      </c>
      <c r="U21" s="163">
        <v>11</v>
      </c>
      <c r="V21" s="163">
        <v>15</v>
      </c>
      <c r="W21" s="163">
        <v>9</v>
      </c>
      <c r="X21" s="163">
        <v>1</v>
      </c>
      <c r="Y21" s="164">
        <v>6</v>
      </c>
      <c r="Z21" s="176">
        <f t="shared" si="0"/>
        <v>60</v>
      </c>
      <c r="AA21" s="177">
        <v>4</v>
      </c>
    </row>
    <row r="22" spans="1:28" ht="15" customHeight="1" x14ac:dyDescent="0.25">
      <c r="A22" s="14">
        <v>13</v>
      </c>
      <c r="B22" s="22">
        <v>12157</v>
      </c>
      <c r="C22" s="4" t="s">
        <v>14</v>
      </c>
      <c r="D22" s="4" t="s">
        <v>15</v>
      </c>
      <c r="E22" s="4" t="s">
        <v>16</v>
      </c>
      <c r="F22" s="22" t="s">
        <v>11</v>
      </c>
      <c r="G22" s="22" t="s">
        <v>12</v>
      </c>
      <c r="H22" s="22">
        <v>12157</v>
      </c>
      <c r="I22" s="42">
        <v>44050</v>
      </c>
      <c r="J22" s="69" t="s">
        <v>102</v>
      </c>
      <c r="K22" s="69" t="s">
        <v>103</v>
      </c>
      <c r="L22" s="70" t="s">
        <v>104</v>
      </c>
      <c r="M22" s="42">
        <v>44070</v>
      </c>
      <c r="N22" s="68" t="s">
        <v>105</v>
      </c>
      <c r="O22" s="69" t="s">
        <v>52</v>
      </c>
      <c r="P22" s="69" t="s">
        <v>106</v>
      </c>
      <c r="Q22" s="49">
        <v>44108</v>
      </c>
      <c r="R22" s="150"/>
      <c r="S22" s="155">
        <v>13</v>
      </c>
      <c r="T22" s="18">
        <v>14</v>
      </c>
      <c r="U22" s="18">
        <v>13</v>
      </c>
      <c r="V22" s="18">
        <v>10</v>
      </c>
      <c r="W22" s="18">
        <v>11</v>
      </c>
      <c r="X22" s="18">
        <v>11</v>
      </c>
      <c r="Y22" s="156">
        <v>9</v>
      </c>
      <c r="Z22" s="168">
        <f t="shared" si="0"/>
        <v>81</v>
      </c>
      <c r="AA22" s="173">
        <v>11</v>
      </c>
    </row>
    <row r="23" spans="1:28" x14ac:dyDescent="0.25">
      <c r="A23" s="13">
        <v>14</v>
      </c>
      <c r="B23" s="23">
        <v>12047</v>
      </c>
      <c r="C23" s="7" t="s">
        <v>21</v>
      </c>
      <c r="D23" s="7" t="s">
        <v>22</v>
      </c>
      <c r="E23" s="7" t="s">
        <v>10</v>
      </c>
      <c r="F23" s="23" t="s">
        <v>18</v>
      </c>
      <c r="G23" s="23" t="s">
        <v>23</v>
      </c>
      <c r="H23" s="23">
        <v>12047</v>
      </c>
      <c r="I23" s="42">
        <v>44044</v>
      </c>
      <c r="J23" s="30" t="s">
        <v>51</v>
      </c>
      <c r="K23" s="30" t="s">
        <v>52</v>
      </c>
      <c r="L23" s="49" t="s">
        <v>53</v>
      </c>
      <c r="M23" s="40"/>
      <c r="N23" s="69" t="s">
        <v>51</v>
      </c>
      <c r="O23" s="69" t="s">
        <v>52</v>
      </c>
      <c r="P23" s="69" t="s">
        <v>370</v>
      </c>
      <c r="Q23" s="49">
        <v>44108</v>
      </c>
      <c r="R23" s="150"/>
      <c r="S23" s="162">
        <v>5</v>
      </c>
      <c r="T23" s="163">
        <v>4</v>
      </c>
      <c r="U23" s="163">
        <v>14</v>
      </c>
      <c r="V23" s="163">
        <v>11</v>
      </c>
      <c r="W23" s="163">
        <v>13</v>
      </c>
      <c r="X23" s="163">
        <v>9</v>
      </c>
      <c r="Y23" s="164">
        <v>18</v>
      </c>
      <c r="Z23" s="168">
        <f t="shared" si="0"/>
        <v>74</v>
      </c>
      <c r="AA23" s="173">
        <v>9</v>
      </c>
    </row>
    <row r="24" spans="1:28" x14ac:dyDescent="0.25">
      <c r="A24" s="14">
        <v>15</v>
      </c>
      <c r="B24" s="22">
        <v>12154</v>
      </c>
      <c r="C24" s="4" t="s">
        <v>21</v>
      </c>
      <c r="D24" s="4" t="s">
        <v>22</v>
      </c>
      <c r="E24" s="4" t="s">
        <v>10</v>
      </c>
      <c r="F24" s="22" t="s">
        <v>39</v>
      </c>
      <c r="G24" s="22" t="s">
        <v>23</v>
      </c>
      <c r="H24" s="22">
        <v>12154</v>
      </c>
      <c r="I24" s="42">
        <v>44044</v>
      </c>
      <c r="J24" s="92" t="s">
        <v>369</v>
      </c>
      <c r="K24" s="29" t="s">
        <v>73</v>
      </c>
      <c r="L24" s="93" t="s">
        <v>368</v>
      </c>
      <c r="M24" s="42">
        <v>44069</v>
      </c>
      <c r="N24" s="69" t="s">
        <v>51</v>
      </c>
      <c r="O24" s="69" t="s">
        <v>52</v>
      </c>
      <c r="P24" s="69" t="s">
        <v>370</v>
      </c>
      <c r="Q24" s="49">
        <v>44108</v>
      </c>
      <c r="R24" s="150"/>
      <c r="S24" s="155">
        <v>7</v>
      </c>
      <c r="T24" s="18">
        <v>8</v>
      </c>
      <c r="U24" s="18">
        <v>20</v>
      </c>
      <c r="V24" s="18">
        <v>17</v>
      </c>
      <c r="W24" s="18">
        <v>16</v>
      </c>
      <c r="X24" s="18">
        <v>4</v>
      </c>
      <c r="Y24" s="156">
        <v>2</v>
      </c>
      <c r="Z24" s="170">
        <f t="shared" si="0"/>
        <v>74</v>
      </c>
      <c r="AA24" s="174">
        <v>9</v>
      </c>
    </row>
    <row r="25" spans="1:28" x14ac:dyDescent="0.25">
      <c r="A25" s="13">
        <v>16</v>
      </c>
      <c r="B25" s="23">
        <v>12155</v>
      </c>
      <c r="C25" s="7" t="s">
        <v>21</v>
      </c>
      <c r="D25" s="7" t="s">
        <v>22</v>
      </c>
      <c r="E25" s="7" t="s">
        <v>35</v>
      </c>
      <c r="F25" s="23" t="s">
        <v>18</v>
      </c>
      <c r="G25" s="23" t="s">
        <v>23</v>
      </c>
      <c r="H25" s="23">
        <v>12155</v>
      </c>
      <c r="I25" s="42">
        <v>44044</v>
      </c>
      <c r="J25" s="92" t="s">
        <v>367</v>
      </c>
      <c r="K25" s="30" t="s">
        <v>52</v>
      </c>
      <c r="L25" s="49" t="s">
        <v>53</v>
      </c>
      <c r="M25" s="42">
        <v>44055</v>
      </c>
      <c r="N25" s="69" t="s">
        <v>51</v>
      </c>
      <c r="O25" s="69" t="s">
        <v>52</v>
      </c>
      <c r="P25" s="69" t="s">
        <v>370</v>
      </c>
      <c r="Q25" s="49">
        <v>44108</v>
      </c>
      <c r="R25" s="150"/>
      <c r="S25" s="162">
        <v>2</v>
      </c>
      <c r="T25" s="163">
        <v>2</v>
      </c>
      <c r="U25" s="163">
        <v>17</v>
      </c>
      <c r="V25" s="163">
        <v>16</v>
      </c>
      <c r="W25" s="163">
        <v>18</v>
      </c>
      <c r="X25" s="163">
        <v>2</v>
      </c>
      <c r="Y25" s="164">
        <v>10</v>
      </c>
      <c r="Z25" s="168">
        <f t="shared" si="0"/>
        <v>67</v>
      </c>
      <c r="AA25" s="173">
        <v>5</v>
      </c>
    </row>
    <row r="26" spans="1:28" ht="30" x14ac:dyDescent="0.25">
      <c r="A26" s="14">
        <v>17</v>
      </c>
      <c r="B26" s="22">
        <v>12349</v>
      </c>
      <c r="C26" s="4" t="s">
        <v>8</v>
      </c>
      <c r="D26" s="4" t="s">
        <v>9</v>
      </c>
      <c r="E26" s="4" t="s">
        <v>10</v>
      </c>
      <c r="F26" s="22" t="s">
        <v>11</v>
      </c>
      <c r="G26" s="22" t="s">
        <v>12</v>
      </c>
      <c r="H26" s="22">
        <v>12349</v>
      </c>
      <c r="I26" s="42">
        <v>44044</v>
      </c>
      <c r="J26" s="30" t="s">
        <v>47</v>
      </c>
      <c r="K26" s="30" t="s">
        <v>49</v>
      </c>
      <c r="L26" s="49" t="s">
        <v>50</v>
      </c>
      <c r="M26" s="42">
        <v>44063</v>
      </c>
      <c r="N26" s="29" t="s">
        <v>57</v>
      </c>
      <c r="O26" s="31" t="s">
        <v>58</v>
      </c>
      <c r="P26" s="29" t="s">
        <v>53</v>
      </c>
      <c r="Q26" s="49">
        <v>44108</v>
      </c>
      <c r="R26" s="152" t="s">
        <v>60</v>
      </c>
      <c r="S26" s="155">
        <v>1</v>
      </c>
      <c r="T26" s="18">
        <v>1</v>
      </c>
      <c r="U26" s="18">
        <v>18</v>
      </c>
      <c r="V26" s="18">
        <v>19</v>
      </c>
      <c r="W26" s="18">
        <v>17</v>
      </c>
      <c r="X26" s="18">
        <v>8</v>
      </c>
      <c r="Y26" s="156">
        <v>4</v>
      </c>
      <c r="Z26" s="168">
        <f t="shared" si="0"/>
        <v>68</v>
      </c>
      <c r="AA26" s="173">
        <v>6</v>
      </c>
    </row>
    <row r="27" spans="1:28" x14ac:dyDescent="0.25">
      <c r="A27" s="13">
        <v>18</v>
      </c>
      <c r="B27" s="23">
        <v>12353</v>
      </c>
      <c r="C27" s="7" t="s">
        <v>24</v>
      </c>
      <c r="D27" s="7" t="s">
        <v>25</v>
      </c>
      <c r="E27" s="7" t="s">
        <v>16</v>
      </c>
      <c r="F27" s="26" t="s">
        <v>18</v>
      </c>
      <c r="G27" s="23" t="s">
        <v>26</v>
      </c>
      <c r="H27" s="23">
        <v>12353</v>
      </c>
      <c r="I27" s="42">
        <v>44044</v>
      </c>
      <c r="J27" s="29" t="s">
        <v>47</v>
      </c>
      <c r="K27" s="29" t="s">
        <v>70</v>
      </c>
      <c r="L27" s="41" t="s">
        <v>71</v>
      </c>
      <c r="M27" s="40" t="s">
        <v>67</v>
      </c>
      <c r="N27" s="29" t="s">
        <v>47</v>
      </c>
      <c r="O27" s="29" t="s">
        <v>70</v>
      </c>
      <c r="P27" s="29" t="s">
        <v>71</v>
      </c>
      <c r="Q27" s="49">
        <v>44108</v>
      </c>
      <c r="R27" s="150"/>
      <c r="S27" s="162">
        <v>10</v>
      </c>
      <c r="T27" s="163">
        <v>5</v>
      </c>
      <c r="U27" s="163">
        <v>15</v>
      </c>
      <c r="V27" s="163">
        <v>7</v>
      </c>
      <c r="W27" s="163">
        <v>14</v>
      </c>
      <c r="X27" s="163">
        <v>10</v>
      </c>
      <c r="Y27" s="164">
        <v>12</v>
      </c>
      <c r="Z27" s="168">
        <f t="shared" si="0"/>
        <v>73</v>
      </c>
      <c r="AA27" s="173">
        <v>8</v>
      </c>
    </row>
    <row r="28" spans="1:28" ht="29.25" customHeight="1" x14ac:dyDescent="0.25">
      <c r="A28" s="14">
        <v>19</v>
      </c>
      <c r="B28" s="22">
        <v>12351</v>
      </c>
      <c r="C28" s="4" t="s">
        <v>36</v>
      </c>
      <c r="D28" s="4" t="s">
        <v>37</v>
      </c>
      <c r="E28" s="4" t="s">
        <v>10</v>
      </c>
      <c r="F28" s="22" t="s">
        <v>38</v>
      </c>
      <c r="G28" s="22" t="s">
        <v>20</v>
      </c>
      <c r="H28" s="22">
        <v>12351</v>
      </c>
      <c r="I28" s="42">
        <v>44045</v>
      </c>
      <c r="J28" s="31" t="s">
        <v>64</v>
      </c>
      <c r="K28" s="29" t="s">
        <v>65</v>
      </c>
      <c r="L28" s="50" t="s">
        <v>66</v>
      </c>
      <c r="M28" s="40" t="s">
        <v>67</v>
      </c>
      <c r="N28" s="31" t="s">
        <v>64</v>
      </c>
      <c r="O28" s="31" t="s">
        <v>65</v>
      </c>
      <c r="P28" s="31" t="s">
        <v>66</v>
      </c>
      <c r="Q28" s="49">
        <v>44113</v>
      </c>
      <c r="R28" s="150"/>
      <c r="S28" s="155">
        <v>20</v>
      </c>
      <c r="T28" s="18">
        <v>19</v>
      </c>
      <c r="U28" s="18">
        <v>8</v>
      </c>
      <c r="V28" s="18">
        <v>2</v>
      </c>
      <c r="W28" s="18">
        <v>15</v>
      </c>
      <c r="X28" s="18">
        <v>14</v>
      </c>
      <c r="Y28" s="156">
        <v>19</v>
      </c>
      <c r="Z28" s="170">
        <f t="shared" si="0"/>
        <v>97</v>
      </c>
      <c r="AA28" s="174">
        <v>16</v>
      </c>
      <c r="AB28" s="136" t="s">
        <v>630</v>
      </c>
    </row>
    <row r="29" spans="1:28" ht="30" x14ac:dyDescent="0.25">
      <c r="A29" s="13">
        <v>20</v>
      </c>
      <c r="B29" s="23">
        <v>12347</v>
      </c>
      <c r="C29" s="7" t="s">
        <v>27</v>
      </c>
      <c r="D29" s="7" t="s">
        <v>28</v>
      </c>
      <c r="E29" s="7" t="s">
        <v>29</v>
      </c>
      <c r="F29" s="23" t="s">
        <v>11</v>
      </c>
      <c r="G29" s="23" t="s">
        <v>20</v>
      </c>
      <c r="H29" s="23">
        <v>12347</v>
      </c>
      <c r="I29" s="42">
        <v>44045</v>
      </c>
      <c r="J29" s="29" t="s">
        <v>61</v>
      </c>
      <c r="K29" s="29" t="s">
        <v>62</v>
      </c>
      <c r="L29" s="41" t="s">
        <v>63</v>
      </c>
      <c r="M29" s="42">
        <v>44068</v>
      </c>
      <c r="N29" s="29" t="s">
        <v>47</v>
      </c>
      <c r="O29" s="31" t="s">
        <v>101</v>
      </c>
      <c r="P29" s="29" t="s">
        <v>56</v>
      </c>
      <c r="Q29" s="49">
        <v>44113</v>
      </c>
      <c r="R29" s="150"/>
      <c r="S29" s="162">
        <v>17</v>
      </c>
      <c r="T29" s="163">
        <v>18</v>
      </c>
      <c r="U29" s="163">
        <v>5</v>
      </c>
      <c r="V29" s="163">
        <v>6</v>
      </c>
      <c r="W29" s="163">
        <v>19</v>
      </c>
      <c r="X29" s="163">
        <v>15</v>
      </c>
      <c r="Y29" s="164">
        <v>17</v>
      </c>
      <c r="Z29" s="168">
        <f t="shared" si="0"/>
        <v>97</v>
      </c>
      <c r="AA29" s="173">
        <v>16</v>
      </c>
      <c r="AB29" s="136" t="s">
        <v>630</v>
      </c>
    </row>
    <row r="30" spans="1:28" ht="41.25" customHeight="1" thickBot="1" x14ac:dyDescent="0.3">
      <c r="A30" s="15">
        <v>21</v>
      </c>
      <c r="B30" s="27">
        <v>12354</v>
      </c>
      <c r="C30" s="59" t="s">
        <v>30</v>
      </c>
      <c r="D30" s="59" t="s">
        <v>31</v>
      </c>
      <c r="E30" s="59" t="s">
        <v>32</v>
      </c>
      <c r="F30" s="60" t="s">
        <v>33</v>
      </c>
      <c r="G30" s="60" t="s">
        <v>20</v>
      </c>
      <c r="H30" s="27">
        <v>12354</v>
      </c>
      <c r="I30" s="63">
        <v>44045</v>
      </c>
      <c r="J30" s="44" t="s">
        <v>77</v>
      </c>
      <c r="K30" s="45" t="s">
        <v>75</v>
      </c>
      <c r="L30" s="46" t="s">
        <v>104</v>
      </c>
      <c r="M30" s="43" t="s">
        <v>67</v>
      </c>
      <c r="N30" s="44" t="s">
        <v>77</v>
      </c>
      <c r="O30" s="45" t="s">
        <v>75</v>
      </c>
      <c r="P30" s="45" t="s">
        <v>76</v>
      </c>
      <c r="Q30" s="61" t="s">
        <v>84</v>
      </c>
      <c r="R30" s="153" t="s">
        <v>83</v>
      </c>
      <c r="S30" s="157">
        <v>12</v>
      </c>
      <c r="T30" s="10">
        <v>12</v>
      </c>
      <c r="U30" s="10">
        <v>19</v>
      </c>
      <c r="V30" s="10">
        <v>20</v>
      </c>
      <c r="W30" s="10">
        <v>12</v>
      </c>
      <c r="X30" s="10">
        <v>7</v>
      </c>
      <c r="Y30" s="158">
        <v>7</v>
      </c>
      <c r="Z30" s="178">
        <f t="shared" si="0"/>
        <v>89</v>
      </c>
      <c r="AA30" s="179">
        <v>15</v>
      </c>
      <c r="AB30" s="138" t="s">
        <v>631</v>
      </c>
    </row>
    <row r="31" spans="1:28" x14ac:dyDescent="0.25">
      <c r="A31" s="16"/>
      <c r="B31" s="16"/>
      <c r="C31" s="2"/>
      <c r="D31" s="2"/>
      <c r="E31" s="2"/>
      <c r="F31" s="16"/>
      <c r="G31" s="16"/>
      <c r="H31" s="16"/>
    </row>
    <row r="32" spans="1:28" x14ac:dyDescent="0.25">
      <c r="A32" s="25" t="s">
        <v>89</v>
      </c>
      <c r="B32" s="25"/>
      <c r="C32" s="2"/>
      <c r="D32" s="2"/>
      <c r="E32" s="2"/>
      <c r="F32" s="16"/>
      <c r="G32" s="16"/>
      <c r="H32" s="16"/>
    </row>
    <row r="33" spans="1:27" ht="13.5" customHeight="1" thickBot="1" x14ac:dyDescent="0.3">
      <c r="A33" s="25"/>
      <c r="B33" s="25"/>
      <c r="C33" s="180" t="s">
        <v>99</v>
      </c>
      <c r="D33" s="180"/>
      <c r="E33" s="180"/>
      <c r="F33" s="16"/>
      <c r="G33" s="16"/>
      <c r="H33" s="16"/>
    </row>
    <row r="34" spans="1:27" ht="30.75" thickBot="1" x14ac:dyDescent="0.3">
      <c r="A34" s="65" t="s">
        <v>100</v>
      </c>
      <c r="B34" s="71"/>
      <c r="C34" s="66" t="s">
        <v>90</v>
      </c>
      <c r="D34" s="66" t="s">
        <v>91</v>
      </c>
      <c r="E34" s="66" t="s">
        <v>92</v>
      </c>
      <c r="F34" s="66" t="s">
        <v>93</v>
      </c>
      <c r="G34" s="67" t="s">
        <v>94</v>
      </c>
      <c r="H34" s="16"/>
    </row>
    <row r="35" spans="1:27" x14ac:dyDescent="0.25">
      <c r="A35" s="64" t="s">
        <v>95</v>
      </c>
      <c r="B35" s="64"/>
      <c r="C35" s="64">
        <v>1</v>
      </c>
      <c r="D35" s="64">
        <v>1</v>
      </c>
      <c r="E35" s="64">
        <v>0</v>
      </c>
      <c r="F35" s="64">
        <v>0</v>
      </c>
      <c r="G35" s="64">
        <v>0</v>
      </c>
      <c r="H35" s="16"/>
    </row>
    <row r="36" spans="1:27" x14ac:dyDescent="0.25">
      <c r="A36" s="31" t="s">
        <v>96</v>
      </c>
      <c r="B36" s="31"/>
      <c r="C36" s="31">
        <v>6</v>
      </c>
      <c r="D36" s="31">
        <v>6</v>
      </c>
      <c r="E36" s="31">
        <v>6</v>
      </c>
      <c r="F36" s="31">
        <v>6</v>
      </c>
      <c r="G36" s="31">
        <v>6</v>
      </c>
      <c r="H36" s="16"/>
    </row>
    <row r="37" spans="1:27" x14ac:dyDescent="0.25">
      <c r="A37" s="31" t="s">
        <v>97</v>
      </c>
      <c r="B37" s="31"/>
      <c r="C37" s="31">
        <v>3</v>
      </c>
      <c r="D37" s="31">
        <v>3</v>
      </c>
      <c r="E37" s="31">
        <v>3</v>
      </c>
      <c r="F37" s="31">
        <v>3</v>
      </c>
      <c r="G37" s="31">
        <v>3</v>
      </c>
      <c r="H37" s="16"/>
    </row>
    <row r="38" spans="1:27" x14ac:dyDescent="0.25">
      <c r="A38" s="31" t="s">
        <v>98</v>
      </c>
      <c r="B38" s="31"/>
      <c r="C38" s="31">
        <v>0</v>
      </c>
      <c r="D38" s="31">
        <v>0</v>
      </c>
      <c r="E38" s="31">
        <v>1</v>
      </c>
      <c r="F38" s="31">
        <v>1</v>
      </c>
      <c r="G38" s="31">
        <v>1</v>
      </c>
      <c r="H38" s="16"/>
    </row>
    <row r="39" spans="1:27" s="74" customFormat="1" x14ac:dyDescent="0.25">
      <c r="A39" s="22"/>
      <c r="B39" s="22"/>
      <c r="C39" s="22"/>
      <c r="D39" s="22"/>
      <c r="E39" s="22"/>
      <c r="F39" s="22"/>
      <c r="G39" s="22"/>
      <c r="H39" s="16"/>
      <c r="I39" s="76"/>
      <c r="J39" s="76"/>
      <c r="K39" s="76"/>
      <c r="L39" s="76"/>
      <c r="M39" s="76"/>
      <c r="N39" s="76"/>
      <c r="O39" s="76"/>
      <c r="P39" s="76"/>
      <c r="Q39" s="76"/>
      <c r="S39" s="76"/>
      <c r="T39" s="76"/>
      <c r="U39" s="76"/>
      <c r="V39" s="76"/>
      <c r="W39" s="76"/>
      <c r="X39" s="76"/>
      <c r="Z39" s="16"/>
      <c r="AA39" s="76"/>
    </row>
    <row r="40" spans="1:27" x14ac:dyDescent="0.25">
      <c r="A40" s="80" t="s">
        <v>606</v>
      </c>
      <c r="B40" s="16"/>
      <c r="C40" s="2"/>
      <c r="D40" s="2"/>
      <c r="E40" s="2"/>
      <c r="F40" s="16"/>
      <c r="G40" s="16"/>
      <c r="H40" s="16"/>
    </row>
    <row r="41" spans="1:27" x14ac:dyDescent="0.25">
      <c r="A41" s="74"/>
      <c r="B41" s="80" t="s">
        <v>605</v>
      </c>
      <c r="C41" s="76"/>
      <c r="D41" s="76"/>
      <c r="E41" s="76"/>
      <c r="F41" s="76"/>
      <c r="G41" s="16"/>
      <c r="H41" s="16"/>
    </row>
    <row r="42" spans="1:27" x14ac:dyDescent="0.25">
      <c r="A42" s="74"/>
      <c r="B42" s="77" t="s">
        <v>120</v>
      </c>
      <c r="C42" s="77" t="s">
        <v>121</v>
      </c>
      <c r="D42" s="77" t="s">
        <v>117</v>
      </c>
      <c r="E42" s="77" t="s">
        <v>118</v>
      </c>
      <c r="F42" s="77" t="s">
        <v>604</v>
      </c>
      <c r="G42" s="16"/>
      <c r="H42" s="16"/>
    </row>
    <row r="43" spans="1:27" x14ac:dyDescent="0.25">
      <c r="A43" s="75" t="s">
        <v>95</v>
      </c>
      <c r="B43" s="118"/>
      <c r="C43" s="118"/>
      <c r="D43" s="120">
        <v>75.31</v>
      </c>
      <c r="E43" s="122">
        <v>119.14</v>
      </c>
      <c r="F43" s="118"/>
      <c r="G43" s="16"/>
      <c r="H43" s="16"/>
    </row>
    <row r="44" spans="1:27" x14ac:dyDescent="0.25">
      <c r="A44" s="75" t="s">
        <v>96</v>
      </c>
      <c r="B44" s="98">
        <v>75.75</v>
      </c>
      <c r="C44" s="118"/>
      <c r="D44" s="126">
        <v>83.16</v>
      </c>
      <c r="E44" s="125">
        <v>109.07</v>
      </c>
      <c r="F44" s="118"/>
      <c r="G44" s="16"/>
      <c r="H44" s="16"/>
    </row>
    <row r="45" spans="1:27" x14ac:dyDescent="0.25">
      <c r="A45" s="75" t="s">
        <v>97</v>
      </c>
      <c r="B45" s="129">
        <v>51.6</v>
      </c>
      <c r="C45" s="130">
        <v>67.11</v>
      </c>
      <c r="D45" s="118"/>
      <c r="E45" s="118"/>
      <c r="F45" s="87">
        <v>94.31</v>
      </c>
      <c r="G45" s="16"/>
      <c r="H45" s="16"/>
    </row>
    <row r="46" spans="1:27" x14ac:dyDescent="0.25">
      <c r="A46" s="75" t="s">
        <v>98</v>
      </c>
      <c r="B46" s="134">
        <v>38.61</v>
      </c>
      <c r="C46" s="118"/>
      <c r="D46" s="117">
        <v>60</v>
      </c>
      <c r="E46" s="96">
        <v>101.4</v>
      </c>
      <c r="F46" s="118">
        <v>101.4</v>
      </c>
      <c r="G46" s="16"/>
      <c r="H46" s="16"/>
    </row>
    <row r="47" spans="1:27" x14ac:dyDescent="0.25">
      <c r="A47" s="16"/>
      <c r="B47" s="16"/>
      <c r="C47" s="2"/>
      <c r="D47" s="2"/>
      <c r="E47" s="2"/>
      <c r="F47" s="16"/>
      <c r="G47" s="16"/>
      <c r="H47" s="16"/>
    </row>
    <row r="48" spans="1:27" x14ac:dyDescent="0.25">
      <c r="A48" s="16"/>
      <c r="B48" s="16"/>
      <c r="C48" s="2"/>
      <c r="D48" s="2"/>
      <c r="E48" s="2"/>
      <c r="F48" s="16"/>
      <c r="G48" s="16"/>
      <c r="H48" s="16"/>
    </row>
    <row r="49" spans="1:8" x14ac:dyDescent="0.25">
      <c r="A49" s="16"/>
      <c r="B49" s="16"/>
      <c r="C49" s="2"/>
      <c r="D49" s="2"/>
      <c r="E49" s="2"/>
      <c r="F49" s="16"/>
      <c r="G49" s="16"/>
      <c r="H49" s="16"/>
    </row>
    <row r="50" spans="1:8" x14ac:dyDescent="0.25">
      <c r="A50" s="16"/>
      <c r="B50" s="16"/>
      <c r="C50" s="2"/>
      <c r="D50" s="2"/>
      <c r="E50" s="2"/>
      <c r="F50" s="16"/>
      <c r="G50" s="16"/>
      <c r="H50" s="16"/>
    </row>
    <row r="51" spans="1:8" x14ac:dyDescent="0.25">
      <c r="A51" s="16"/>
      <c r="B51" s="16"/>
      <c r="C51" s="2"/>
      <c r="D51" s="2"/>
      <c r="E51" s="2"/>
      <c r="F51" s="16"/>
      <c r="G51" s="16"/>
      <c r="H51" s="16"/>
    </row>
    <row r="52" spans="1:8" x14ac:dyDescent="0.25">
      <c r="A52" s="16"/>
      <c r="B52" s="16"/>
      <c r="C52" s="2"/>
      <c r="D52" s="2"/>
      <c r="E52" s="2"/>
      <c r="F52" s="16"/>
      <c r="G52" s="16"/>
      <c r="H52" s="16"/>
    </row>
    <row r="53" spans="1:8" x14ac:dyDescent="0.25">
      <c r="A53" s="16"/>
      <c r="B53" s="16"/>
      <c r="C53" s="2"/>
      <c r="D53" s="2"/>
      <c r="E53" s="2"/>
      <c r="F53" s="16"/>
      <c r="G53" s="16"/>
      <c r="H53" s="16"/>
    </row>
    <row r="54" spans="1:8" x14ac:dyDescent="0.25">
      <c r="A54" s="16"/>
      <c r="B54" s="16"/>
      <c r="C54" s="2"/>
      <c r="D54" s="2"/>
      <c r="E54" s="2"/>
      <c r="F54" s="16"/>
      <c r="G54" s="16"/>
      <c r="H54" s="16"/>
    </row>
    <row r="55" spans="1:8" x14ac:dyDescent="0.25">
      <c r="A55" s="16"/>
      <c r="B55" s="16"/>
      <c r="C55" s="2"/>
      <c r="D55" s="2"/>
      <c r="E55" s="2"/>
      <c r="F55" s="16"/>
      <c r="G55" s="16"/>
      <c r="H55" s="16"/>
    </row>
    <row r="56" spans="1:8" x14ac:dyDescent="0.25">
      <c r="A56" s="16"/>
      <c r="B56" s="16"/>
      <c r="C56" s="2"/>
      <c r="D56" s="2"/>
      <c r="E56" s="2"/>
      <c r="F56" s="16"/>
      <c r="G56" s="16"/>
      <c r="H56" s="16"/>
    </row>
    <row r="57" spans="1:8" x14ac:dyDescent="0.25">
      <c r="A57" s="16"/>
      <c r="B57" s="16"/>
      <c r="C57" s="2"/>
      <c r="D57" s="2"/>
      <c r="E57" s="2"/>
      <c r="F57" s="16"/>
      <c r="G57" s="16"/>
      <c r="H57" s="16"/>
    </row>
    <row r="58" spans="1:8" x14ac:dyDescent="0.25">
      <c r="A58" s="16"/>
      <c r="B58" s="16"/>
      <c r="C58" s="2"/>
      <c r="D58" s="2"/>
      <c r="E58" s="2"/>
      <c r="F58" s="16"/>
      <c r="G58" s="16"/>
      <c r="H58" s="16"/>
    </row>
    <row r="59" spans="1:8" x14ac:dyDescent="0.25">
      <c r="A59" s="16"/>
      <c r="B59" s="16"/>
      <c r="C59" s="2"/>
      <c r="D59" s="2"/>
      <c r="E59" s="2"/>
      <c r="F59" s="16"/>
      <c r="G59" s="16"/>
      <c r="H59" s="16"/>
    </row>
    <row r="60" spans="1:8" x14ac:dyDescent="0.25">
      <c r="A60" s="16"/>
      <c r="B60" s="16"/>
      <c r="C60" s="2"/>
      <c r="D60" s="2"/>
      <c r="E60" s="2"/>
      <c r="F60" s="16"/>
      <c r="G60" s="16"/>
      <c r="H60" s="16"/>
    </row>
    <row r="61" spans="1:8" x14ac:dyDescent="0.25">
      <c r="A61" s="16"/>
      <c r="B61" s="16"/>
      <c r="C61" s="2"/>
      <c r="D61" s="2"/>
      <c r="E61" s="2"/>
      <c r="F61" s="16"/>
      <c r="G61" s="16"/>
      <c r="H61" s="16"/>
    </row>
    <row r="62" spans="1:8" x14ac:dyDescent="0.25">
      <c r="A62" s="16"/>
      <c r="B62" s="16"/>
      <c r="C62" s="2"/>
      <c r="D62" s="2"/>
      <c r="E62" s="2"/>
      <c r="F62" s="16"/>
      <c r="G62" s="16"/>
      <c r="H62" s="16"/>
    </row>
    <row r="63" spans="1:8" x14ac:dyDescent="0.25">
      <c r="A63" s="16"/>
      <c r="B63" s="16"/>
      <c r="C63" s="2"/>
      <c r="D63" s="2"/>
      <c r="E63" s="2"/>
      <c r="F63" s="16"/>
      <c r="G63" s="16"/>
      <c r="H63" s="16"/>
    </row>
    <row r="64" spans="1:8" x14ac:dyDescent="0.25">
      <c r="A64" s="16"/>
      <c r="B64" s="16"/>
      <c r="C64" s="2"/>
      <c r="D64" s="2"/>
      <c r="E64" s="2"/>
      <c r="F64" s="16"/>
      <c r="G64" s="16"/>
      <c r="H64" s="16"/>
    </row>
    <row r="65" spans="1:8" x14ac:dyDescent="0.25">
      <c r="A65" s="16"/>
      <c r="B65" s="16"/>
      <c r="C65" s="2"/>
      <c r="D65" s="2"/>
      <c r="E65" s="2"/>
      <c r="F65" s="16"/>
      <c r="G65" s="16"/>
      <c r="H65" s="16"/>
    </row>
    <row r="66" spans="1:8" x14ac:dyDescent="0.25">
      <c r="A66" s="16"/>
      <c r="B66" s="16"/>
      <c r="C66" s="2"/>
      <c r="D66" s="2"/>
      <c r="E66" s="2"/>
      <c r="F66" s="16"/>
      <c r="G66" s="16"/>
      <c r="H66" s="16"/>
    </row>
    <row r="67" spans="1:8" x14ac:dyDescent="0.25">
      <c r="A67" s="16"/>
      <c r="B67" s="16"/>
      <c r="C67" s="2"/>
      <c r="D67" s="2"/>
      <c r="E67" s="2"/>
      <c r="F67" s="16"/>
      <c r="G67" s="16"/>
      <c r="H67" s="16"/>
    </row>
    <row r="68" spans="1:8" x14ac:dyDescent="0.25">
      <c r="A68" s="16"/>
      <c r="B68" s="16"/>
      <c r="C68" s="2"/>
      <c r="D68" s="2"/>
      <c r="E68" s="2"/>
      <c r="F68" s="16"/>
      <c r="G68" s="16"/>
      <c r="H68" s="16"/>
    </row>
    <row r="69" spans="1:8" x14ac:dyDescent="0.25">
      <c r="A69" s="16"/>
      <c r="B69" s="16"/>
      <c r="C69" s="2"/>
      <c r="D69" s="2"/>
      <c r="E69" s="2"/>
      <c r="F69" s="16"/>
      <c r="G69" s="16"/>
      <c r="H69" s="16"/>
    </row>
    <row r="70" spans="1:8" x14ac:dyDescent="0.25">
      <c r="A70" s="16"/>
      <c r="B70" s="16"/>
      <c r="C70" s="2"/>
      <c r="D70" s="2"/>
      <c r="E70" s="2"/>
      <c r="F70" s="16"/>
      <c r="G70" s="16"/>
      <c r="H70" s="16"/>
    </row>
    <row r="71" spans="1:8" x14ac:dyDescent="0.25">
      <c r="A71" s="16"/>
      <c r="B71" s="16"/>
      <c r="C71" s="2"/>
      <c r="D71" s="2"/>
      <c r="E71" s="2"/>
      <c r="F71" s="16"/>
      <c r="G71" s="16"/>
      <c r="H71" s="16"/>
    </row>
    <row r="72" spans="1:8" x14ac:dyDescent="0.25">
      <c r="A72" s="16"/>
      <c r="B72" s="16"/>
      <c r="C72" s="2"/>
      <c r="D72" s="2"/>
      <c r="E72" s="2"/>
      <c r="F72" s="16"/>
      <c r="G72" s="16"/>
      <c r="H72" s="16"/>
    </row>
    <row r="73" spans="1:8" x14ac:dyDescent="0.25">
      <c r="A73" s="16"/>
      <c r="B73" s="16"/>
      <c r="C73" s="2"/>
      <c r="D73" s="2"/>
      <c r="E73" s="2"/>
      <c r="F73" s="16"/>
      <c r="G73" s="16"/>
      <c r="H73" s="16"/>
    </row>
    <row r="74" spans="1:8" x14ac:dyDescent="0.25">
      <c r="A74" s="16"/>
      <c r="B74" s="16"/>
      <c r="C74" s="2"/>
      <c r="D74" s="2"/>
      <c r="E74" s="2"/>
      <c r="F74" s="16"/>
      <c r="G74" s="16"/>
      <c r="H74" s="16"/>
    </row>
    <row r="75" spans="1:8" x14ac:dyDescent="0.25">
      <c r="A75" s="16"/>
      <c r="B75" s="16"/>
      <c r="C75" s="2"/>
      <c r="D75" s="2"/>
      <c r="E75" s="2"/>
      <c r="F75" s="16"/>
      <c r="G75" s="16"/>
      <c r="H75" s="16"/>
    </row>
    <row r="76" spans="1:8" x14ac:dyDescent="0.25">
      <c r="A76" s="16"/>
      <c r="B76" s="16"/>
      <c r="C76" s="2"/>
      <c r="D76" s="2"/>
      <c r="E76" s="2"/>
      <c r="F76" s="16"/>
      <c r="G76" s="16"/>
      <c r="H76" s="16"/>
    </row>
    <row r="77" spans="1:8" x14ac:dyDescent="0.25">
      <c r="A77" s="16"/>
      <c r="B77" s="16"/>
      <c r="C77" s="2"/>
      <c r="D77" s="2"/>
      <c r="E77" s="2"/>
      <c r="F77" s="16"/>
      <c r="G77" s="16"/>
      <c r="H77" s="16"/>
    </row>
    <row r="78" spans="1:8" x14ac:dyDescent="0.25">
      <c r="A78" s="16"/>
      <c r="B78" s="16"/>
      <c r="C78" s="2"/>
      <c r="D78" s="2"/>
      <c r="E78" s="2"/>
      <c r="F78" s="16"/>
      <c r="G78" s="16"/>
      <c r="H78" s="16"/>
    </row>
    <row r="79" spans="1:8" x14ac:dyDescent="0.25">
      <c r="A79" s="16"/>
      <c r="B79" s="16"/>
      <c r="C79" s="2"/>
      <c r="D79" s="2"/>
      <c r="E79" s="2"/>
      <c r="F79" s="16"/>
      <c r="G79" s="16"/>
      <c r="H79" s="16"/>
    </row>
    <row r="80" spans="1:8" x14ac:dyDescent="0.25">
      <c r="A80" s="16"/>
      <c r="B80" s="16"/>
      <c r="C80" s="2"/>
      <c r="D80" s="2"/>
      <c r="E80" s="2"/>
      <c r="F80" s="16"/>
      <c r="G80" s="16"/>
      <c r="H80" s="16"/>
    </row>
    <row r="81" spans="1:8" x14ac:dyDescent="0.25">
      <c r="A81" s="16"/>
      <c r="B81" s="16"/>
      <c r="C81" s="2"/>
      <c r="D81" s="2"/>
      <c r="E81" s="2"/>
      <c r="F81" s="16"/>
      <c r="G81" s="16"/>
      <c r="H81" s="16"/>
    </row>
    <row r="82" spans="1:8" x14ac:dyDescent="0.25">
      <c r="A82" s="16"/>
      <c r="B82" s="16"/>
      <c r="C82" s="2"/>
      <c r="D82" s="2"/>
      <c r="E82" s="2"/>
      <c r="F82" s="16"/>
      <c r="G82" s="16"/>
      <c r="H82" s="16"/>
    </row>
    <row r="83" spans="1:8" x14ac:dyDescent="0.25">
      <c r="A83" s="16"/>
      <c r="B83" s="16"/>
      <c r="C83" s="2"/>
      <c r="D83" s="2"/>
      <c r="E83" s="2"/>
      <c r="F83" s="16"/>
      <c r="G83" s="16"/>
      <c r="H83" s="16"/>
    </row>
    <row r="84" spans="1:8" x14ac:dyDescent="0.25">
      <c r="A84" s="16"/>
      <c r="B84" s="16"/>
      <c r="C84" s="2"/>
      <c r="D84" s="2"/>
      <c r="E84" s="2"/>
      <c r="F84" s="16"/>
      <c r="G84" s="16"/>
      <c r="H84" s="16"/>
    </row>
    <row r="85" spans="1:8" x14ac:dyDescent="0.25">
      <c r="A85" s="16"/>
      <c r="B85" s="16"/>
      <c r="C85" s="2"/>
      <c r="D85" s="2"/>
      <c r="E85" s="2"/>
      <c r="F85" s="16"/>
      <c r="G85" s="16"/>
      <c r="H85" s="16"/>
    </row>
    <row r="86" spans="1:8" x14ac:dyDescent="0.25">
      <c r="A86" s="16"/>
      <c r="B86" s="16"/>
      <c r="C86" s="2"/>
      <c r="D86" s="2"/>
      <c r="E86" s="2"/>
      <c r="F86" s="16"/>
      <c r="G86" s="16"/>
      <c r="H86" s="16"/>
    </row>
    <row r="87" spans="1:8" x14ac:dyDescent="0.25">
      <c r="A87" s="16"/>
      <c r="B87" s="16"/>
      <c r="C87" s="2"/>
      <c r="D87" s="2"/>
      <c r="E87" s="2"/>
      <c r="F87" s="16"/>
      <c r="G87" s="16"/>
      <c r="H87" s="16"/>
    </row>
    <row r="88" spans="1:8" x14ac:dyDescent="0.25">
      <c r="A88" s="16"/>
      <c r="B88" s="16"/>
      <c r="C88" s="2"/>
      <c r="D88" s="2"/>
      <c r="E88" s="2"/>
      <c r="F88" s="16"/>
      <c r="G88" s="16"/>
      <c r="H88" s="16"/>
    </row>
    <row r="89" spans="1:8" x14ac:dyDescent="0.25">
      <c r="A89" s="16"/>
      <c r="B89" s="16"/>
      <c r="C89" s="2"/>
      <c r="D89" s="2"/>
      <c r="E89" s="2"/>
      <c r="F89" s="16"/>
      <c r="G89" s="16"/>
      <c r="H89" s="16"/>
    </row>
    <row r="90" spans="1:8" x14ac:dyDescent="0.25">
      <c r="A90" s="16"/>
      <c r="B90" s="16"/>
      <c r="C90" s="2"/>
      <c r="D90" s="2"/>
      <c r="E90" s="2"/>
      <c r="F90" s="16"/>
      <c r="G90" s="16"/>
      <c r="H90" s="16"/>
    </row>
    <row r="91" spans="1:8" x14ac:dyDescent="0.25">
      <c r="A91" s="16"/>
      <c r="B91" s="16"/>
      <c r="C91" s="2"/>
      <c r="D91" s="2"/>
      <c r="E91" s="2"/>
      <c r="F91" s="16"/>
      <c r="G91" s="16"/>
      <c r="H91" s="16"/>
    </row>
    <row r="92" spans="1:8" x14ac:dyDescent="0.25">
      <c r="A92" s="16"/>
      <c r="B92" s="16"/>
      <c r="C92" s="2"/>
      <c r="D92" s="2"/>
      <c r="E92" s="2"/>
      <c r="F92" s="16"/>
      <c r="G92" s="16"/>
      <c r="H92" s="16"/>
    </row>
    <row r="93" spans="1:8" x14ac:dyDescent="0.25">
      <c r="A93" s="16"/>
      <c r="B93" s="16"/>
      <c r="C93" s="2"/>
      <c r="D93" s="2"/>
      <c r="E93" s="2"/>
      <c r="F93" s="16"/>
      <c r="G93" s="16"/>
      <c r="H93" s="16"/>
    </row>
    <row r="94" spans="1:8" x14ac:dyDescent="0.25">
      <c r="A94" s="16"/>
      <c r="B94" s="16"/>
      <c r="C94" s="2"/>
      <c r="D94" s="2"/>
      <c r="E94" s="2"/>
      <c r="F94" s="16"/>
      <c r="G94" s="16"/>
      <c r="H94" s="16"/>
    </row>
    <row r="95" spans="1:8" x14ac:dyDescent="0.25">
      <c r="A95" s="16"/>
      <c r="B95" s="16"/>
      <c r="C95" s="2"/>
      <c r="D95" s="2"/>
      <c r="E95" s="2"/>
      <c r="F95" s="16"/>
      <c r="G95" s="16"/>
      <c r="H95" s="16"/>
    </row>
    <row r="96" spans="1:8" x14ac:dyDescent="0.25">
      <c r="A96" s="16"/>
      <c r="B96" s="16"/>
      <c r="C96" s="2"/>
      <c r="D96" s="2"/>
      <c r="E96" s="2"/>
      <c r="F96" s="16"/>
      <c r="G96" s="16"/>
      <c r="H96" s="16"/>
    </row>
    <row r="97" spans="1:8" x14ac:dyDescent="0.25">
      <c r="A97" s="16"/>
      <c r="B97" s="16"/>
      <c r="C97" s="2"/>
      <c r="D97" s="2"/>
      <c r="E97" s="2"/>
      <c r="F97" s="16"/>
      <c r="G97" s="16"/>
      <c r="H97" s="16"/>
    </row>
    <row r="98" spans="1:8" x14ac:dyDescent="0.25">
      <c r="A98" s="16"/>
      <c r="B98" s="16"/>
      <c r="C98" s="2"/>
      <c r="D98" s="2"/>
      <c r="E98" s="2"/>
      <c r="F98" s="16"/>
      <c r="G98" s="16"/>
      <c r="H98" s="16"/>
    </row>
    <row r="99" spans="1:8" x14ac:dyDescent="0.25">
      <c r="A99" s="16"/>
      <c r="B99" s="16"/>
      <c r="C99" s="2"/>
      <c r="D99" s="2"/>
      <c r="E99" s="2"/>
      <c r="F99" s="16"/>
      <c r="G99" s="16"/>
      <c r="H99" s="16"/>
    </row>
    <row r="100" spans="1:8" x14ac:dyDescent="0.25">
      <c r="A100" s="16"/>
      <c r="B100" s="16"/>
      <c r="C100" s="2"/>
      <c r="D100" s="2"/>
      <c r="E100" s="2"/>
      <c r="F100" s="16"/>
      <c r="G100" s="16"/>
      <c r="H100" s="16"/>
    </row>
    <row r="101" spans="1:8" x14ac:dyDescent="0.25">
      <c r="A101" s="16"/>
      <c r="B101" s="16"/>
      <c r="C101" s="2"/>
      <c r="D101" s="2"/>
      <c r="E101" s="2"/>
      <c r="F101" s="16"/>
      <c r="G101" s="16"/>
      <c r="H101" s="16"/>
    </row>
    <row r="102" spans="1:8" x14ac:dyDescent="0.25">
      <c r="A102" s="16"/>
      <c r="B102" s="16"/>
      <c r="C102" s="2"/>
      <c r="D102" s="2"/>
      <c r="E102" s="2"/>
      <c r="F102" s="16"/>
      <c r="G102" s="16"/>
      <c r="H102" s="16"/>
    </row>
    <row r="103" spans="1:8" x14ac:dyDescent="0.25">
      <c r="A103" s="16"/>
      <c r="B103" s="16"/>
      <c r="C103" s="2"/>
      <c r="D103" s="2"/>
      <c r="E103" s="2"/>
      <c r="F103" s="16"/>
      <c r="G103" s="16"/>
      <c r="H103" s="16"/>
    </row>
    <row r="104" spans="1:8" x14ac:dyDescent="0.25">
      <c r="A104" s="16"/>
      <c r="B104" s="16"/>
      <c r="C104" s="2"/>
      <c r="D104" s="2"/>
      <c r="E104" s="2"/>
      <c r="F104" s="16"/>
      <c r="G104" s="16"/>
      <c r="H104" s="16"/>
    </row>
    <row r="105" spans="1:8" x14ac:dyDescent="0.25">
      <c r="A105" s="16"/>
      <c r="B105" s="16"/>
      <c r="C105" s="2"/>
      <c r="D105" s="2"/>
      <c r="E105" s="2"/>
      <c r="F105" s="16"/>
      <c r="G105" s="16"/>
      <c r="H105" s="16"/>
    </row>
    <row r="106" spans="1:8" x14ac:dyDescent="0.25">
      <c r="A106" s="16"/>
      <c r="B106" s="16"/>
      <c r="C106" s="2"/>
      <c r="D106" s="2"/>
      <c r="E106" s="2"/>
      <c r="F106" s="16"/>
      <c r="G106" s="16"/>
      <c r="H106" s="16"/>
    </row>
    <row r="107" spans="1:8" x14ac:dyDescent="0.25">
      <c r="A107" s="16"/>
      <c r="B107" s="16"/>
      <c r="C107" s="2"/>
      <c r="D107" s="2"/>
      <c r="E107" s="2"/>
      <c r="F107" s="16"/>
      <c r="G107" s="16"/>
      <c r="H107" s="16"/>
    </row>
    <row r="108" spans="1:8" x14ac:dyDescent="0.25">
      <c r="A108" s="16"/>
      <c r="B108" s="16"/>
      <c r="C108" s="2"/>
      <c r="D108" s="2"/>
      <c r="E108" s="2"/>
      <c r="F108" s="16"/>
      <c r="G108" s="16"/>
      <c r="H108" s="16"/>
    </row>
    <row r="109" spans="1:8" x14ac:dyDescent="0.25">
      <c r="A109" s="16"/>
      <c r="B109" s="16"/>
      <c r="C109" s="2"/>
      <c r="D109" s="2"/>
      <c r="E109" s="2"/>
      <c r="F109" s="16"/>
      <c r="G109" s="16"/>
      <c r="H109" s="16"/>
    </row>
    <row r="110" spans="1:8" x14ac:dyDescent="0.25">
      <c r="A110" s="16"/>
      <c r="B110" s="16"/>
      <c r="C110" s="2"/>
      <c r="D110" s="2"/>
      <c r="E110" s="2"/>
      <c r="F110" s="16"/>
      <c r="G110" s="16"/>
      <c r="H110" s="16"/>
    </row>
    <row r="111" spans="1:8" x14ac:dyDescent="0.25">
      <c r="A111" s="16"/>
      <c r="B111" s="16"/>
      <c r="C111" s="2"/>
      <c r="D111" s="2"/>
      <c r="E111" s="2"/>
      <c r="F111" s="16"/>
      <c r="G111" s="16"/>
      <c r="H111" s="16"/>
    </row>
    <row r="112" spans="1:8" x14ac:dyDescent="0.25">
      <c r="A112" s="16"/>
      <c r="B112" s="16"/>
      <c r="C112" s="2"/>
      <c r="D112" s="2"/>
      <c r="E112" s="2"/>
      <c r="F112" s="16"/>
      <c r="G112" s="16"/>
      <c r="H112" s="16"/>
    </row>
    <row r="113" spans="1:8" x14ac:dyDescent="0.25">
      <c r="A113" s="16"/>
      <c r="B113" s="16"/>
      <c r="C113" s="2"/>
      <c r="D113" s="2"/>
      <c r="E113" s="2"/>
      <c r="F113" s="16"/>
      <c r="G113" s="16"/>
      <c r="H113" s="16"/>
    </row>
    <row r="114" spans="1:8" x14ac:dyDescent="0.25">
      <c r="A114" s="16"/>
      <c r="B114" s="16"/>
      <c r="C114" s="2"/>
      <c r="D114" s="2"/>
      <c r="E114" s="2"/>
      <c r="F114" s="16"/>
      <c r="G114" s="16"/>
      <c r="H114" s="16"/>
    </row>
    <row r="115" spans="1:8" x14ac:dyDescent="0.25">
      <c r="A115" s="16"/>
      <c r="B115" s="16"/>
      <c r="C115" s="2"/>
      <c r="D115" s="2"/>
      <c r="E115" s="2"/>
      <c r="F115" s="16"/>
      <c r="G115" s="16"/>
      <c r="H115" s="16"/>
    </row>
    <row r="116" spans="1:8" x14ac:dyDescent="0.25">
      <c r="A116" s="16"/>
      <c r="B116" s="16"/>
      <c r="C116" s="2"/>
      <c r="D116" s="2"/>
      <c r="E116" s="2"/>
      <c r="F116" s="16"/>
      <c r="G116" s="16"/>
      <c r="H116" s="16"/>
    </row>
    <row r="117" spans="1:8" x14ac:dyDescent="0.25">
      <c r="A117" s="16"/>
      <c r="B117" s="16"/>
      <c r="C117" s="2"/>
      <c r="D117" s="2"/>
      <c r="E117" s="2"/>
      <c r="F117" s="16"/>
      <c r="G117" s="16"/>
      <c r="H117" s="16"/>
    </row>
    <row r="118" spans="1:8" x14ac:dyDescent="0.25">
      <c r="A118" s="16"/>
      <c r="B118" s="16"/>
      <c r="C118" s="2"/>
      <c r="D118" s="2"/>
      <c r="E118" s="2"/>
      <c r="F118" s="16"/>
      <c r="G118" s="16"/>
      <c r="H118" s="16"/>
    </row>
    <row r="119" spans="1:8" x14ac:dyDescent="0.25">
      <c r="A119" s="16"/>
      <c r="B119" s="16"/>
      <c r="C119" s="2"/>
      <c r="D119" s="2"/>
      <c r="E119" s="2"/>
      <c r="F119" s="16"/>
      <c r="G119" s="16"/>
      <c r="H119" s="16"/>
    </row>
    <row r="120" spans="1:8" x14ac:dyDescent="0.25">
      <c r="A120" s="16"/>
      <c r="B120" s="16"/>
      <c r="C120" s="2"/>
      <c r="D120" s="2"/>
      <c r="E120" s="2"/>
      <c r="F120" s="16"/>
      <c r="G120" s="16"/>
      <c r="H120" s="16"/>
    </row>
    <row r="121" spans="1:8" x14ac:dyDescent="0.25">
      <c r="A121" s="16"/>
      <c r="B121" s="16"/>
      <c r="C121" s="2"/>
      <c r="D121" s="2"/>
      <c r="E121" s="2"/>
      <c r="F121" s="16"/>
      <c r="G121" s="16"/>
      <c r="H121" s="16"/>
    </row>
    <row r="122" spans="1:8" x14ac:dyDescent="0.25">
      <c r="A122" s="16"/>
      <c r="B122" s="16"/>
      <c r="C122" s="2"/>
      <c r="D122" s="2"/>
      <c r="E122" s="2"/>
      <c r="F122" s="16"/>
      <c r="G122" s="16"/>
      <c r="H122" s="16"/>
    </row>
    <row r="123" spans="1:8" x14ac:dyDescent="0.25">
      <c r="A123" s="16"/>
      <c r="B123" s="16"/>
      <c r="C123" s="2"/>
      <c r="D123" s="2"/>
      <c r="E123" s="2"/>
      <c r="F123" s="16"/>
      <c r="G123" s="16"/>
      <c r="H123" s="16"/>
    </row>
    <row r="124" spans="1:8" x14ac:dyDescent="0.25">
      <c r="A124" s="16"/>
      <c r="B124" s="16"/>
      <c r="C124" s="2"/>
      <c r="D124" s="2"/>
      <c r="E124" s="2"/>
      <c r="F124" s="16"/>
      <c r="G124" s="16"/>
      <c r="H124" s="16"/>
    </row>
    <row r="125" spans="1:8" x14ac:dyDescent="0.25">
      <c r="A125" s="16"/>
      <c r="B125" s="16"/>
      <c r="C125" s="2"/>
      <c r="D125" s="2"/>
      <c r="E125" s="2"/>
      <c r="F125" s="16"/>
      <c r="G125" s="16"/>
      <c r="H125" s="16"/>
    </row>
    <row r="126" spans="1:8" x14ac:dyDescent="0.25">
      <c r="A126" s="16"/>
      <c r="B126" s="16"/>
      <c r="C126" s="2"/>
      <c r="D126" s="2"/>
      <c r="E126" s="2"/>
      <c r="F126" s="16"/>
      <c r="G126" s="16"/>
      <c r="H126" s="16"/>
    </row>
    <row r="127" spans="1:8" x14ac:dyDescent="0.25">
      <c r="A127" s="16"/>
      <c r="B127" s="16"/>
      <c r="C127" s="2"/>
      <c r="D127" s="2"/>
      <c r="E127" s="2"/>
      <c r="F127" s="16"/>
      <c r="G127" s="16"/>
      <c r="H127" s="16"/>
    </row>
    <row r="128" spans="1:8" x14ac:dyDescent="0.25">
      <c r="A128" s="16"/>
      <c r="B128" s="16"/>
      <c r="C128" s="2"/>
      <c r="D128" s="2"/>
      <c r="E128" s="2"/>
      <c r="F128" s="16"/>
      <c r="G128" s="16"/>
      <c r="H128" s="16"/>
    </row>
    <row r="129" spans="1:8" x14ac:dyDescent="0.25">
      <c r="A129" s="16"/>
      <c r="B129" s="16"/>
      <c r="C129" s="2"/>
      <c r="D129" s="2"/>
      <c r="E129" s="2"/>
      <c r="F129" s="16"/>
      <c r="G129" s="16"/>
      <c r="H129" s="16"/>
    </row>
    <row r="130" spans="1:8" x14ac:dyDescent="0.25">
      <c r="A130" s="16"/>
      <c r="B130" s="16"/>
      <c r="C130" s="2"/>
      <c r="D130" s="2"/>
      <c r="E130" s="2"/>
      <c r="F130" s="16"/>
      <c r="G130" s="16"/>
      <c r="H130" s="16"/>
    </row>
    <row r="131" spans="1:8" x14ac:dyDescent="0.25">
      <c r="A131" s="16"/>
      <c r="B131" s="16"/>
      <c r="C131" s="2"/>
      <c r="D131" s="2"/>
      <c r="E131" s="2"/>
      <c r="F131" s="16"/>
      <c r="G131" s="16"/>
      <c r="H131" s="16"/>
    </row>
    <row r="132" spans="1:8" x14ac:dyDescent="0.25">
      <c r="A132" s="16"/>
      <c r="B132" s="16"/>
      <c r="C132" s="2"/>
      <c r="D132" s="2"/>
      <c r="E132" s="2"/>
      <c r="F132" s="16"/>
      <c r="G132" s="16"/>
      <c r="H132" s="16"/>
    </row>
    <row r="133" spans="1:8" x14ac:dyDescent="0.25">
      <c r="A133" s="16"/>
      <c r="B133" s="16"/>
      <c r="C133" s="2"/>
      <c r="D133" s="2"/>
      <c r="E133" s="2"/>
      <c r="F133" s="16"/>
      <c r="G133" s="16"/>
      <c r="H133" s="16"/>
    </row>
    <row r="134" spans="1:8" x14ac:dyDescent="0.25">
      <c r="A134" s="16"/>
      <c r="B134" s="16"/>
      <c r="C134" s="2"/>
      <c r="D134" s="2"/>
      <c r="E134" s="2"/>
      <c r="F134" s="16"/>
      <c r="G134" s="16"/>
      <c r="H134" s="16"/>
    </row>
    <row r="135" spans="1:8" x14ac:dyDescent="0.25">
      <c r="A135" s="16"/>
      <c r="B135" s="16"/>
      <c r="C135" s="2"/>
      <c r="D135" s="2"/>
      <c r="E135" s="2"/>
      <c r="F135" s="16"/>
      <c r="G135" s="16"/>
      <c r="H135" s="16"/>
    </row>
    <row r="136" spans="1:8" x14ac:dyDescent="0.25">
      <c r="A136" s="16"/>
      <c r="B136" s="16"/>
      <c r="C136" s="2"/>
      <c r="D136" s="2"/>
      <c r="E136" s="2"/>
      <c r="F136" s="16"/>
      <c r="G136" s="16"/>
      <c r="H136" s="16"/>
    </row>
    <row r="137" spans="1:8" x14ac:dyDescent="0.25">
      <c r="A137" s="16"/>
      <c r="B137" s="16"/>
      <c r="C137" s="2"/>
      <c r="D137" s="2"/>
      <c r="E137" s="2"/>
      <c r="F137" s="16"/>
      <c r="G137" s="16"/>
      <c r="H137" s="16"/>
    </row>
    <row r="138" spans="1:8" x14ac:dyDescent="0.25">
      <c r="A138" s="16"/>
      <c r="B138" s="16"/>
      <c r="C138" s="2"/>
      <c r="D138" s="2"/>
      <c r="E138" s="2"/>
      <c r="F138" s="16"/>
      <c r="G138" s="16"/>
      <c r="H138" s="16"/>
    </row>
    <row r="139" spans="1:8" x14ac:dyDescent="0.25">
      <c r="A139" s="16"/>
      <c r="B139" s="16"/>
      <c r="C139" s="2"/>
      <c r="D139" s="2"/>
      <c r="E139" s="2"/>
      <c r="F139" s="16"/>
      <c r="G139" s="16"/>
      <c r="H139" s="16"/>
    </row>
    <row r="140" spans="1:8" x14ac:dyDescent="0.25">
      <c r="A140" s="16"/>
      <c r="B140" s="16"/>
      <c r="C140" s="2"/>
      <c r="D140" s="2"/>
      <c r="E140" s="2"/>
      <c r="F140" s="16"/>
      <c r="G140" s="16"/>
      <c r="H140" s="16"/>
    </row>
    <row r="141" spans="1:8" x14ac:dyDescent="0.25">
      <c r="A141" s="16"/>
      <c r="B141" s="16"/>
      <c r="C141" s="2"/>
      <c r="D141" s="2"/>
      <c r="E141" s="2"/>
      <c r="F141" s="16"/>
      <c r="G141" s="16"/>
      <c r="H141" s="16"/>
    </row>
    <row r="142" spans="1:8" x14ac:dyDescent="0.25">
      <c r="A142" s="16"/>
      <c r="B142" s="16"/>
      <c r="C142" s="2"/>
      <c r="D142" s="2"/>
      <c r="E142" s="2"/>
      <c r="F142" s="16"/>
      <c r="G142" s="16"/>
      <c r="H142" s="16"/>
    </row>
    <row r="143" spans="1:8" x14ac:dyDescent="0.25">
      <c r="A143" s="16"/>
      <c r="B143" s="16"/>
      <c r="C143" s="2"/>
      <c r="D143" s="2"/>
      <c r="E143" s="2"/>
      <c r="F143" s="16"/>
      <c r="G143" s="16"/>
      <c r="H143" s="16"/>
    </row>
    <row r="144" spans="1:8" x14ac:dyDescent="0.25">
      <c r="A144" s="16"/>
      <c r="B144" s="16"/>
      <c r="C144" s="2"/>
      <c r="D144" s="2"/>
      <c r="E144" s="2"/>
      <c r="F144" s="16"/>
      <c r="G144" s="16"/>
      <c r="H144" s="16"/>
    </row>
    <row r="145" spans="1:8" x14ac:dyDescent="0.25">
      <c r="A145" s="16"/>
      <c r="B145" s="16"/>
      <c r="C145" s="2"/>
      <c r="D145" s="2"/>
      <c r="E145" s="2"/>
      <c r="F145" s="16"/>
      <c r="G145" s="16"/>
      <c r="H145" s="16"/>
    </row>
    <row r="146" spans="1:8" x14ac:dyDescent="0.25">
      <c r="A146" s="16"/>
      <c r="B146" s="16"/>
      <c r="C146" s="2"/>
      <c r="D146" s="2"/>
      <c r="E146" s="2"/>
      <c r="F146" s="16"/>
      <c r="G146" s="16"/>
      <c r="H146" s="16"/>
    </row>
    <row r="147" spans="1:8" x14ac:dyDescent="0.25">
      <c r="A147" s="16"/>
      <c r="B147" s="16"/>
      <c r="C147" s="2"/>
      <c r="D147" s="2"/>
      <c r="E147" s="2"/>
      <c r="F147" s="16"/>
      <c r="G147" s="16"/>
      <c r="H147" s="16"/>
    </row>
    <row r="148" spans="1:8" x14ac:dyDescent="0.25">
      <c r="A148" s="16"/>
      <c r="B148" s="16"/>
      <c r="C148" s="2"/>
      <c r="D148" s="2"/>
      <c r="E148" s="2"/>
      <c r="F148" s="16"/>
      <c r="G148" s="16"/>
      <c r="H148" s="16"/>
    </row>
    <row r="149" spans="1:8" x14ac:dyDescent="0.25">
      <c r="A149" s="16"/>
      <c r="B149" s="16"/>
      <c r="C149" s="2"/>
      <c r="D149" s="2"/>
      <c r="E149" s="2"/>
      <c r="F149" s="16"/>
      <c r="G149" s="16"/>
      <c r="H149" s="16"/>
    </row>
    <row r="150" spans="1:8" x14ac:dyDescent="0.25">
      <c r="A150" s="16"/>
      <c r="B150" s="16"/>
      <c r="C150" s="2"/>
      <c r="D150" s="2"/>
      <c r="E150" s="2"/>
      <c r="F150" s="16"/>
      <c r="G150" s="16"/>
      <c r="H150" s="16"/>
    </row>
    <row r="151" spans="1:8" x14ac:dyDescent="0.25">
      <c r="A151" s="16"/>
      <c r="B151" s="16"/>
      <c r="C151" s="2"/>
      <c r="D151" s="2"/>
      <c r="E151" s="2"/>
      <c r="F151" s="16"/>
      <c r="G151" s="16"/>
      <c r="H151" s="16"/>
    </row>
    <row r="152" spans="1:8" x14ac:dyDescent="0.25">
      <c r="A152" s="16"/>
      <c r="B152" s="16"/>
      <c r="C152" s="2"/>
      <c r="D152" s="2"/>
      <c r="E152" s="2"/>
      <c r="F152" s="16"/>
      <c r="G152" s="16"/>
      <c r="H152" s="16"/>
    </row>
    <row r="153" spans="1:8" x14ac:dyDescent="0.25">
      <c r="A153" s="16"/>
      <c r="B153" s="16"/>
      <c r="C153" s="2"/>
      <c r="D153" s="2"/>
      <c r="E153" s="2"/>
      <c r="F153" s="16"/>
      <c r="G153" s="16"/>
      <c r="H153" s="16"/>
    </row>
    <row r="154" spans="1:8" x14ac:dyDescent="0.25">
      <c r="A154" s="16"/>
      <c r="B154" s="16"/>
      <c r="C154" s="2"/>
      <c r="D154" s="2"/>
      <c r="E154" s="2"/>
      <c r="F154" s="16"/>
      <c r="G154" s="16"/>
      <c r="H154" s="16"/>
    </row>
    <row r="155" spans="1:8" x14ac:dyDescent="0.25">
      <c r="A155" s="16"/>
      <c r="B155" s="16"/>
      <c r="C155" s="2"/>
      <c r="D155" s="2"/>
      <c r="E155" s="2"/>
      <c r="F155" s="16"/>
      <c r="G155" s="16"/>
      <c r="H155" s="16"/>
    </row>
    <row r="156" spans="1:8" x14ac:dyDescent="0.25">
      <c r="A156" s="16"/>
      <c r="B156" s="16"/>
      <c r="C156" s="2"/>
      <c r="D156" s="2"/>
      <c r="E156" s="2"/>
      <c r="F156" s="16"/>
      <c r="G156" s="16"/>
      <c r="H156" s="16"/>
    </row>
    <row r="157" spans="1:8" x14ac:dyDescent="0.25">
      <c r="A157" s="16"/>
      <c r="B157" s="16"/>
      <c r="C157" s="2"/>
      <c r="D157" s="2"/>
      <c r="E157" s="2"/>
      <c r="F157" s="16"/>
      <c r="G157" s="16"/>
      <c r="H157" s="16"/>
    </row>
    <row r="158" spans="1:8" x14ac:dyDescent="0.25">
      <c r="A158" s="16"/>
      <c r="B158" s="16"/>
      <c r="C158" s="2"/>
      <c r="D158" s="2"/>
      <c r="E158" s="2"/>
      <c r="F158" s="16"/>
      <c r="G158" s="16"/>
      <c r="H158" s="16"/>
    </row>
    <row r="159" spans="1:8" x14ac:dyDescent="0.25">
      <c r="A159" s="16"/>
      <c r="B159" s="16"/>
      <c r="C159" s="2"/>
      <c r="D159" s="2"/>
      <c r="E159" s="2"/>
      <c r="F159" s="16"/>
      <c r="G159" s="16"/>
      <c r="H159" s="16"/>
    </row>
    <row r="160" spans="1:8" x14ac:dyDescent="0.25">
      <c r="A160" s="16"/>
      <c r="B160" s="16"/>
      <c r="C160" s="2"/>
      <c r="D160" s="2"/>
      <c r="E160" s="2"/>
      <c r="F160" s="16"/>
      <c r="G160" s="16"/>
      <c r="H160" s="16"/>
    </row>
    <row r="161" spans="1:8" x14ac:dyDescent="0.25">
      <c r="A161" s="16"/>
      <c r="B161" s="16"/>
      <c r="C161" s="2"/>
      <c r="D161" s="2"/>
      <c r="E161" s="2"/>
      <c r="F161" s="16"/>
      <c r="G161" s="16"/>
      <c r="H161" s="16"/>
    </row>
    <row r="162" spans="1:8" x14ac:dyDescent="0.25">
      <c r="A162" s="16"/>
      <c r="B162" s="16"/>
      <c r="C162" s="2"/>
      <c r="D162" s="2"/>
      <c r="E162" s="2"/>
      <c r="F162" s="16"/>
      <c r="G162" s="16"/>
      <c r="H162" s="16"/>
    </row>
    <row r="163" spans="1:8" x14ac:dyDescent="0.25">
      <c r="A163" s="16"/>
      <c r="B163" s="16"/>
      <c r="C163" s="2"/>
      <c r="D163" s="2"/>
      <c r="E163" s="2"/>
      <c r="F163" s="16"/>
      <c r="G163" s="16"/>
      <c r="H163" s="16"/>
    </row>
    <row r="164" spans="1:8" x14ac:dyDescent="0.25">
      <c r="A164" s="16"/>
      <c r="B164" s="16"/>
      <c r="C164" s="2"/>
      <c r="D164" s="2"/>
      <c r="E164" s="2"/>
      <c r="F164" s="16"/>
      <c r="G164" s="16"/>
      <c r="H164" s="16"/>
    </row>
    <row r="165" spans="1:8" x14ac:dyDescent="0.25">
      <c r="A165" s="16"/>
      <c r="B165" s="16"/>
      <c r="C165" s="2"/>
      <c r="D165" s="2"/>
      <c r="E165" s="2"/>
      <c r="F165" s="16"/>
      <c r="G165" s="16"/>
      <c r="H165" s="16"/>
    </row>
    <row r="166" spans="1:8" x14ac:dyDescent="0.25">
      <c r="A166" s="16"/>
      <c r="B166" s="16"/>
      <c r="C166" s="2"/>
      <c r="D166" s="2"/>
      <c r="E166" s="2"/>
      <c r="F166" s="16"/>
      <c r="G166" s="16"/>
      <c r="H166" s="16"/>
    </row>
    <row r="167" spans="1:8" x14ac:dyDescent="0.25">
      <c r="A167" s="16"/>
      <c r="B167" s="16"/>
      <c r="C167" s="2"/>
      <c r="D167" s="2"/>
      <c r="E167" s="2"/>
      <c r="F167" s="16"/>
      <c r="G167" s="16"/>
      <c r="H167" s="16"/>
    </row>
    <row r="168" spans="1:8" x14ac:dyDescent="0.25">
      <c r="A168" s="16"/>
      <c r="B168" s="16"/>
      <c r="C168" s="2"/>
      <c r="D168" s="2"/>
      <c r="E168" s="2"/>
      <c r="F168" s="16"/>
      <c r="G168" s="16"/>
      <c r="H168" s="16"/>
    </row>
    <row r="169" spans="1:8" x14ac:dyDescent="0.25">
      <c r="A169" s="16"/>
      <c r="B169" s="16"/>
      <c r="C169" s="2"/>
      <c r="D169" s="2"/>
      <c r="E169" s="2"/>
      <c r="F169" s="16"/>
      <c r="G169" s="16"/>
      <c r="H169" s="16"/>
    </row>
    <row r="170" spans="1:8" x14ac:dyDescent="0.25">
      <c r="A170" s="16"/>
      <c r="B170" s="16"/>
      <c r="C170" s="2"/>
      <c r="D170" s="2"/>
      <c r="E170" s="2"/>
      <c r="F170" s="16"/>
      <c r="G170" s="16"/>
      <c r="H170" s="16"/>
    </row>
    <row r="171" spans="1:8" x14ac:dyDescent="0.25">
      <c r="A171" s="16"/>
      <c r="B171" s="16"/>
      <c r="C171" s="2"/>
      <c r="D171" s="2"/>
      <c r="E171" s="2"/>
      <c r="F171" s="16"/>
      <c r="G171" s="16"/>
      <c r="H171" s="16"/>
    </row>
    <row r="172" spans="1:8" x14ac:dyDescent="0.25">
      <c r="A172" s="16"/>
      <c r="B172" s="16"/>
      <c r="C172" s="2"/>
      <c r="D172" s="2"/>
      <c r="E172" s="2"/>
      <c r="F172" s="16"/>
      <c r="G172" s="16"/>
      <c r="H172" s="16"/>
    </row>
    <row r="173" spans="1:8" x14ac:dyDescent="0.25">
      <c r="A173" s="16"/>
      <c r="B173" s="16"/>
      <c r="C173" s="2"/>
      <c r="D173" s="2"/>
      <c r="E173" s="2"/>
      <c r="F173" s="16"/>
      <c r="G173" s="16"/>
      <c r="H173" s="16"/>
    </row>
    <row r="174" spans="1:8" x14ac:dyDescent="0.25">
      <c r="A174" s="16"/>
      <c r="B174" s="16"/>
      <c r="C174" s="2"/>
      <c r="D174" s="2"/>
      <c r="E174" s="2"/>
      <c r="F174" s="16"/>
      <c r="G174" s="16"/>
      <c r="H174" s="16"/>
    </row>
    <row r="175" spans="1:8" x14ac:dyDescent="0.25">
      <c r="A175" s="16"/>
      <c r="B175" s="16"/>
      <c r="C175" s="2"/>
      <c r="D175" s="2"/>
      <c r="E175" s="2"/>
      <c r="F175" s="16"/>
      <c r="G175" s="16"/>
      <c r="H175" s="16"/>
    </row>
    <row r="176" spans="1:8" x14ac:dyDescent="0.25">
      <c r="A176" s="16"/>
      <c r="B176" s="16"/>
      <c r="C176" s="2"/>
      <c r="D176" s="2"/>
      <c r="E176" s="2"/>
      <c r="F176" s="16"/>
      <c r="G176" s="16"/>
      <c r="H176" s="16"/>
    </row>
    <row r="177" spans="1:8" x14ac:dyDescent="0.25">
      <c r="A177" s="16"/>
      <c r="B177" s="16"/>
      <c r="C177" s="2"/>
      <c r="D177" s="2"/>
      <c r="E177" s="2"/>
      <c r="F177" s="16"/>
      <c r="G177" s="16"/>
      <c r="H177" s="16"/>
    </row>
    <row r="178" spans="1:8" x14ac:dyDescent="0.25">
      <c r="A178" s="16"/>
      <c r="B178" s="16"/>
      <c r="C178" s="2"/>
      <c r="D178" s="2"/>
      <c r="E178" s="2"/>
      <c r="F178" s="16"/>
      <c r="G178" s="16"/>
      <c r="H178" s="16"/>
    </row>
    <row r="179" spans="1:8" x14ac:dyDescent="0.25">
      <c r="A179" s="16"/>
      <c r="B179" s="16"/>
      <c r="C179" s="2"/>
      <c r="D179" s="2"/>
      <c r="E179" s="2"/>
      <c r="F179" s="16"/>
      <c r="G179" s="16"/>
      <c r="H179" s="16"/>
    </row>
    <row r="180" spans="1:8" x14ac:dyDescent="0.25">
      <c r="A180" s="16"/>
      <c r="B180" s="16"/>
      <c r="C180" s="2"/>
      <c r="D180" s="2"/>
      <c r="E180" s="2"/>
      <c r="F180" s="16"/>
      <c r="G180" s="16"/>
      <c r="H180" s="16"/>
    </row>
    <row r="181" spans="1:8" x14ac:dyDescent="0.25">
      <c r="A181" s="16"/>
      <c r="B181" s="16"/>
      <c r="C181" s="2"/>
      <c r="D181" s="2"/>
      <c r="E181" s="2"/>
      <c r="F181" s="16"/>
      <c r="G181" s="16"/>
      <c r="H181" s="16"/>
    </row>
    <row r="182" spans="1:8" x14ac:dyDescent="0.25">
      <c r="A182" s="16"/>
      <c r="B182" s="16"/>
      <c r="C182" s="2"/>
      <c r="D182" s="2"/>
      <c r="E182" s="2"/>
      <c r="F182" s="16"/>
      <c r="G182" s="16"/>
      <c r="H182" s="16"/>
    </row>
    <row r="183" spans="1:8" x14ac:dyDescent="0.25">
      <c r="A183" s="16"/>
      <c r="B183" s="16"/>
      <c r="C183" s="2"/>
      <c r="D183" s="2"/>
      <c r="E183" s="2"/>
      <c r="F183" s="16"/>
      <c r="G183" s="16"/>
      <c r="H183" s="16"/>
    </row>
    <row r="184" spans="1:8" x14ac:dyDescent="0.25">
      <c r="A184" s="16"/>
      <c r="B184" s="16"/>
      <c r="C184" s="2"/>
      <c r="D184" s="2"/>
      <c r="E184" s="2"/>
      <c r="F184" s="16"/>
      <c r="G184" s="16"/>
      <c r="H184" s="16"/>
    </row>
    <row r="185" spans="1:8" x14ac:dyDescent="0.25">
      <c r="A185" s="16"/>
      <c r="B185" s="16"/>
      <c r="C185" s="2"/>
      <c r="D185" s="2"/>
      <c r="E185" s="2"/>
      <c r="F185" s="16"/>
      <c r="G185" s="16"/>
      <c r="H185" s="16"/>
    </row>
    <row r="186" spans="1:8" x14ac:dyDescent="0.25">
      <c r="A186" s="16"/>
      <c r="B186" s="16"/>
      <c r="C186" s="2"/>
      <c r="D186" s="2"/>
      <c r="E186" s="2"/>
      <c r="F186" s="16"/>
      <c r="G186" s="16"/>
      <c r="H186" s="16"/>
    </row>
    <row r="187" spans="1:8" x14ac:dyDescent="0.25">
      <c r="A187" s="16"/>
      <c r="B187" s="16"/>
      <c r="C187" s="2"/>
      <c r="D187" s="2"/>
      <c r="E187" s="2"/>
      <c r="F187" s="16"/>
      <c r="G187" s="16"/>
      <c r="H187" s="16"/>
    </row>
    <row r="188" spans="1:8" x14ac:dyDescent="0.25">
      <c r="A188" s="16"/>
      <c r="B188" s="16"/>
      <c r="C188" s="2"/>
      <c r="D188" s="2"/>
      <c r="E188" s="2"/>
      <c r="F188" s="16"/>
      <c r="G188" s="16"/>
      <c r="H188" s="16"/>
    </row>
    <row r="189" spans="1:8" x14ac:dyDescent="0.25">
      <c r="A189" s="16"/>
      <c r="B189" s="16"/>
      <c r="C189" s="2"/>
      <c r="D189" s="2"/>
      <c r="E189" s="2"/>
      <c r="F189" s="16"/>
      <c r="G189" s="16"/>
      <c r="H189" s="16"/>
    </row>
    <row r="190" spans="1:8" x14ac:dyDescent="0.25">
      <c r="A190" s="16"/>
      <c r="B190" s="16"/>
      <c r="C190" s="2"/>
      <c r="D190" s="2"/>
      <c r="E190" s="2"/>
      <c r="F190" s="16"/>
      <c r="G190" s="16"/>
      <c r="H190" s="16"/>
    </row>
    <row r="191" spans="1:8" x14ac:dyDescent="0.25">
      <c r="A191" s="16"/>
      <c r="B191" s="16"/>
      <c r="C191" s="2"/>
      <c r="D191" s="2"/>
      <c r="E191" s="2"/>
      <c r="F191" s="16"/>
      <c r="G191" s="16"/>
      <c r="H191" s="16"/>
    </row>
    <row r="192" spans="1:8" x14ac:dyDescent="0.25">
      <c r="A192" s="16"/>
      <c r="B192" s="16"/>
      <c r="C192" s="2"/>
      <c r="D192" s="2"/>
      <c r="E192" s="2"/>
      <c r="F192" s="16"/>
      <c r="G192" s="16"/>
      <c r="H192" s="16"/>
    </row>
    <row r="193" spans="1:8" x14ac:dyDescent="0.25">
      <c r="A193" s="16"/>
      <c r="B193" s="16"/>
      <c r="C193" s="2"/>
      <c r="D193" s="2"/>
      <c r="E193" s="2"/>
      <c r="F193" s="16"/>
      <c r="G193" s="16"/>
      <c r="H193" s="16"/>
    </row>
    <row r="194" spans="1:8" x14ac:dyDescent="0.25">
      <c r="A194" s="16"/>
      <c r="B194" s="16"/>
      <c r="C194" s="2"/>
      <c r="D194" s="2"/>
      <c r="E194" s="2"/>
      <c r="F194" s="16"/>
      <c r="G194" s="16"/>
      <c r="H194" s="16"/>
    </row>
    <row r="195" spans="1:8" x14ac:dyDescent="0.25">
      <c r="A195" s="16"/>
      <c r="B195" s="16"/>
      <c r="C195" s="2"/>
      <c r="D195" s="2"/>
      <c r="E195" s="2"/>
      <c r="F195" s="16"/>
      <c r="G195" s="16"/>
      <c r="H195" s="16"/>
    </row>
    <row r="196" spans="1:8" x14ac:dyDescent="0.25">
      <c r="A196" s="16"/>
      <c r="B196" s="16"/>
      <c r="C196" s="2"/>
      <c r="D196" s="2"/>
      <c r="E196" s="2"/>
      <c r="F196" s="16"/>
      <c r="G196" s="16"/>
      <c r="H196" s="16"/>
    </row>
    <row r="197" spans="1:8" x14ac:dyDescent="0.25">
      <c r="A197" s="16"/>
      <c r="B197" s="16"/>
      <c r="C197" s="2"/>
      <c r="D197" s="2"/>
      <c r="E197" s="2"/>
      <c r="F197" s="16"/>
      <c r="G197" s="16"/>
      <c r="H197" s="16"/>
    </row>
    <row r="198" spans="1:8" x14ac:dyDescent="0.25">
      <c r="A198" s="16"/>
      <c r="B198" s="16"/>
      <c r="C198" s="2"/>
      <c r="D198" s="2"/>
      <c r="E198" s="2"/>
      <c r="F198" s="16"/>
      <c r="G198" s="16"/>
      <c r="H198" s="16"/>
    </row>
    <row r="199" spans="1:8" x14ac:dyDescent="0.25">
      <c r="A199" s="16"/>
      <c r="B199" s="16"/>
      <c r="C199" s="2"/>
      <c r="D199" s="2"/>
      <c r="E199" s="2"/>
      <c r="F199" s="16"/>
      <c r="G199" s="16"/>
      <c r="H199" s="16"/>
    </row>
    <row r="200" spans="1:8" x14ac:dyDescent="0.25">
      <c r="A200" s="16"/>
      <c r="B200" s="16"/>
      <c r="C200" s="2"/>
      <c r="D200" s="2"/>
      <c r="E200" s="2"/>
      <c r="F200" s="16"/>
      <c r="G200" s="16"/>
      <c r="H200" s="16"/>
    </row>
    <row r="201" spans="1:8" x14ac:dyDescent="0.25">
      <c r="A201" s="16"/>
      <c r="B201" s="16"/>
      <c r="C201" s="2"/>
      <c r="D201" s="2"/>
      <c r="E201" s="2"/>
      <c r="F201" s="16"/>
      <c r="G201" s="16"/>
      <c r="H201" s="16"/>
    </row>
    <row r="202" spans="1:8" x14ac:dyDescent="0.25">
      <c r="A202" s="16"/>
      <c r="B202" s="16"/>
      <c r="C202" s="2"/>
      <c r="D202" s="2"/>
      <c r="E202" s="2"/>
      <c r="F202" s="16"/>
      <c r="G202" s="16"/>
      <c r="H202" s="16"/>
    </row>
    <row r="203" spans="1:8" x14ac:dyDescent="0.25">
      <c r="A203" s="16"/>
      <c r="B203" s="16"/>
      <c r="C203" s="2"/>
      <c r="D203" s="2"/>
      <c r="E203" s="2"/>
      <c r="F203" s="16"/>
      <c r="G203" s="16"/>
      <c r="H203" s="16"/>
    </row>
    <row r="204" spans="1:8" x14ac:dyDescent="0.25">
      <c r="A204" s="16"/>
      <c r="B204" s="16"/>
      <c r="C204" s="2"/>
      <c r="D204" s="2"/>
      <c r="E204" s="2"/>
      <c r="F204" s="16"/>
      <c r="G204" s="16"/>
      <c r="H204" s="16"/>
    </row>
    <row r="205" spans="1:8" x14ac:dyDescent="0.25">
      <c r="A205" s="16"/>
      <c r="B205" s="16"/>
      <c r="C205" s="2"/>
      <c r="D205" s="2"/>
      <c r="E205" s="2"/>
      <c r="F205" s="16"/>
      <c r="G205" s="16"/>
      <c r="H205" s="16"/>
    </row>
    <row r="206" spans="1:8" x14ac:dyDescent="0.25">
      <c r="A206" s="16"/>
      <c r="B206" s="16"/>
      <c r="C206" s="2"/>
      <c r="D206" s="2"/>
      <c r="E206" s="2"/>
      <c r="F206" s="16"/>
      <c r="G206" s="16"/>
      <c r="H206" s="16"/>
    </row>
    <row r="207" spans="1:8" x14ac:dyDescent="0.25">
      <c r="A207" s="16"/>
      <c r="B207" s="16"/>
      <c r="C207" s="2"/>
      <c r="D207" s="2"/>
      <c r="E207" s="2"/>
      <c r="F207" s="16"/>
      <c r="G207" s="16"/>
      <c r="H207" s="16"/>
    </row>
    <row r="208" spans="1:8" x14ac:dyDescent="0.25">
      <c r="A208" s="16"/>
      <c r="B208" s="16"/>
      <c r="C208" s="2"/>
      <c r="D208" s="2"/>
      <c r="E208" s="2"/>
      <c r="F208" s="16"/>
      <c r="G208" s="16"/>
      <c r="H208" s="16"/>
    </row>
    <row r="209" spans="1:8" x14ac:dyDescent="0.25">
      <c r="A209" s="16"/>
      <c r="B209" s="16"/>
      <c r="C209" s="2"/>
      <c r="D209" s="2"/>
      <c r="E209" s="2"/>
      <c r="F209" s="16"/>
      <c r="G209" s="16"/>
      <c r="H209" s="16"/>
    </row>
    <row r="210" spans="1:8" x14ac:dyDescent="0.25">
      <c r="A210" s="16"/>
      <c r="B210" s="16"/>
      <c r="C210" s="2"/>
      <c r="D210" s="2"/>
      <c r="E210" s="2"/>
      <c r="F210" s="16"/>
      <c r="G210" s="16"/>
      <c r="H210" s="16"/>
    </row>
  </sheetData>
  <mergeCells count="1">
    <mergeCell ref="C33:E3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BD157"/>
  <sheetViews>
    <sheetView workbookViewId="0">
      <selection activeCell="BE11" sqref="BE11"/>
    </sheetView>
  </sheetViews>
  <sheetFormatPr defaultRowHeight="15" x14ac:dyDescent="0.25"/>
  <cols>
    <col min="1" max="1" width="3.28515625" style="74" customWidth="1"/>
    <col min="2" max="2" width="25.140625" customWidth="1"/>
    <col min="6" max="6" width="9.140625" style="76"/>
    <col min="7" max="7" width="4.28515625" style="76" customWidth="1"/>
    <col min="8" max="8" width="19.42578125" style="25" customWidth="1"/>
    <col min="9" max="11" width="9.140625" style="76"/>
    <col min="12" max="12" width="23.28515625" customWidth="1"/>
    <col min="13" max="13" width="9.140625" style="76"/>
    <col min="15" max="15" width="4" customWidth="1"/>
    <col min="16" max="16" width="21.7109375" customWidth="1"/>
    <col min="19" max="19" width="3.7109375" customWidth="1"/>
    <col min="20" max="20" width="22.85546875" customWidth="1"/>
    <col min="21" max="21" width="9.140625" style="76"/>
    <col min="25" max="25" width="4" style="74" customWidth="1"/>
    <col min="26" max="26" width="21.5703125" customWidth="1"/>
    <col min="31" max="31" width="21.140625" customWidth="1"/>
    <col min="36" max="36" width="22.140625" customWidth="1"/>
    <col min="38" max="38" width="7.5703125" customWidth="1"/>
    <col min="40" max="40" width="23.140625" customWidth="1"/>
    <col min="43" max="43" width="3" style="74" customWidth="1"/>
    <col min="44" max="44" width="20.85546875" customWidth="1"/>
    <col min="48" max="48" width="22" customWidth="1"/>
    <col min="52" max="52" width="4.42578125" customWidth="1"/>
    <col min="53" max="53" width="22.7109375" customWidth="1"/>
  </cols>
  <sheetData>
    <row r="1" spans="1:56" s="74" customFormat="1" x14ac:dyDescent="0.25">
      <c r="A1" s="75" t="s">
        <v>632</v>
      </c>
      <c r="F1" s="76"/>
      <c r="G1" s="76"/>
      <c r="H1" s="25"/>
      <c r="I1" s="76"/>
      <c r="J1" s="76"/>
      <c r="K1" s="76"/>
      <c r="L1" s="74" t="s">
        <v>633</v>
      </c>
      <c r="M1" s="76"/>
      <c r="U1" s="76"/>
      <c r="AN1" s="74" t="s">
        <v>639</v>
      </c>
    </row>
    <row r="2" spans="1:56" x14ac:dyDescent="0.25">
      <c r="A2"/>
      <c r="D2" s="75" t="s">
        <v>506</v>
      </c>
      <c r="P2" s="75" t="s">
        <v>507</v>
      </c>
      <c r="V2" s="75" t="s">
        <v>514</v>
      </c>
      <c r="AB2" t="s">
        <v>525</v>
      </c>
      <c r="AE2" t="s">
        <v>637</v>
      </c>
      <c r="AG2" t="s">
        <v>531</v>
      </c>
      <c r="AJ2" t="s">
        <v>638</v>
      </c>
      <c r="AL2" t="s">
        <v>531</v>
      </c>
      <c r="AN2" t="s">
        <v>637</v>
      </c>
      <c r="AT2" t="s">
        <v>602</v>
      </c>
      <c r="AV2" t="s">
        <v>641</v>
      </c>
      <c r="AX2" t="s">
        <v>531</v>
      </c>
      <c r="BC2" t="s">
        <v>531</v>
      </c>
    </row>
    <row r="3" spans="1:56" x14ac:dyDescent="0.25">
      <c r="D3" s="86" t="s">
        <v>490</v>
      </c>
      <c r="H3" s="80" t="s">
        <v>555</v>
      </c>
      <c r="P3" s="86" t="s">
        <v>490</v>
      </c>
      <c r="R3" t="s">
        <v>603</v>
      </c>
      <c r="V3" s="86" t="s">
        <v>513</v>
      </c>
      <c r="Z3" s="75" t="s">
        <v>634</v>
      </c>
      <c r="AB3" t="s">
        <v>524</v>
      </c>
      <c r="AE3" s="75" t="s">
        <v>635</v>
      </c>
      <c r="AG3" t="s">
        <v>530</v>
      </c>
      <c r="AJ3" s="75" t="s">
        <v>636</v>
      </c>
      <c r="AL3" t="s">
        <v>539</v>
      </c>
      <c r="AN3" s="75" t="s">
        <v>537</v>
      </c>
      <c r="AT3" s="86" t="s">
        <v>536</v>
      </c>
      <c r="AV3" s="75" t="s">
        <v>640</v>
      </c>
      <c r="AX3" t="s">
        <v>539</v>
      </c>
      <c r="BA3" t="s">
        <v>407</v>
      </c>
      <c r="BC3" t="s">
        <v>541</v>
      </c>
    </row>
    <row r="4" spans="1:56" x14ac:dyDescent="0.25">
      <c r="B4" t="s">
        <v>499</v>
      </c>
      <c r="H4" s="25" t="s">
        <v>554</v>
      </c>
      <c r="L4" t="s">
        <v>500</v>
      </c>
      <c r="P4" t="s">
        <v>505</v>
      </c>
      <c r="T4" t="s">
        <v>512</v>
      </c>
      <c r="Z4" t="s">
        <v>523</v>
      </c>
      <c r="AE4" t="s">
        <v>529</v>
      </c>
      <c r="AJ4" t="s">
        <v>551</v>
      </c>
      <c r="AN4" t="s">
        <v>534</v>
      </c>
      <c r="AR4" t="s">
        <v>535</v>
      </c>
      <c r="AV4" t="s">
        <v>538</v>
      </c>
      <c r="BA4" t="s">
        <v>540</v>
      </c>
    </row>
    <row r="6" spans="1:56" x14ac:dyDescent="0.25">
      <c r="B6" t="s">
        <v>453</v>
      </c>
      <c r="C6" t="s">
        <v>454</v>
      </c>
      <c r="D6" t="s">
        <v>455</v>
      </c>
      <c r="F6" s="76" t="s">
        <v>209</v>
      </c>
      <c r="H6" s="25" t="s">
        <v>453</v>
      </c>
      <c r="I6" s="76" t="s">
        <v>454</v>
      </c>
      <c r="J6" s="76" t="s">
        <v>455</v>
      </c>
      <c r="L6" t="s">
        <v>453</v>
      </c>
      <c r="M6" s="76" t="s">
        <v>454</v>
      </c>
      <c r="N6" t="s">
        <v>455</v>
      </c>
      <c r="P6" t="s">
        <v>453</v>
      </c>
      <c r="Q6" t="s">
        <v>455</v>
      </c>
      <c r="T6" t="s">
        <v>453</v>
      </c>
      <c r="U6" s="76" t="s">
        <v>454</v>
      </c>
      <c r="V6" t="s">
        <v>455</v>
      </c>
      <c r="Z6" t="s">
        <v>453</v>
      </c>
      <c r="AA6" t="s">
        <v>454</v>
      </c>
      <c r="AB6" t="s">
        <v>455</v>
      </c>
      <c r="AE6" t="s">
        <v>453</v>
      </c>
      <c r="AF6" t="s">
        <v>454</v>
      </c>
      <c r="AG6" t="s">
        <v>455</v>
      </c>
      <c r="AJ6" t="s">
        <v>453</v>
      </c>
      <c r="AK6" t="s">
        <v>454</v>
      </c>
      <c r="AL6" t="s">
        <v>455</v>
      </c>
      <c r="AN6" t="s">
        <v>453</v>
      </c>
      <c r="AO6" t="s">
        <v>454</v>
      </c>
      <c r="AP6" t="s">
        <v>455</v>
      </c>
      <c r="AR6" t="s">
        <v>453</v>
      </c>
      <c r="AS6" t="s">
        <v>455</v>
      </c>
      <c r="AV6" t="s">
        <v>453</v>
      </c>
      <c r="AW6" t="s">
        <v>454</v>
      </c>
      <c r="AX6" t="s">
        <v>455</v>
      </c>
      <c r="BA6" t="s">
        <v>453</v>
      </c>
      <c r="BB6" t="s">
        <v>454</v>
      </c>
      <c r="BC6" t="s">
        <v>455</v>
      </c>
    </row>
    <row r="7" spans="1:56" x14ac:dyDescent="0.25">
      <c r="A7" s="77">
        <v>20</v>
      </c>
      <c r="B7" s="110" t="s">
        <v>456</v>
      </c>
      <c r="C7" s="111">
        <v>6.76</v>
      </c>
      <c r="D7" s="110" t="s">
        <v>457</v>
      </c>
      <c r="E7" t="s">
        <v>491</v>
      </c>
      <c r="G7" s="77">
        <v>1</v>
      </c>
      <c r="H7" s="115" t="s">
        <v>488</v>
      </c>
      <c r="I7" s="113">
        <v>62.5</v>
      </c>
      <c r="J7" s="115" t="s">
        <v>457</v>
      </c>
      <c r="L7" t="s">
        <v>471</v>
      </c>
      <c r="M7" s="99">
        <v>2.68</v>
      </c>
      <c r="N7" t="s">
        <v>457</v>
      </c>
      <c r="O7" s="77">
        <v>20</v>
      </c>
      <c r="P7" s="110" t="s">
        <v>479</v>
      </c>
      <c r="Q7" s="110" t="s">
        <v>457</v>
      </c>
      <c r="S7" s="77">
        <v>20</v>
      </c>
      <c r="T7" s="110" t="s">
        <v>471</v>
      </c>
      <c r="U7" s="111">
        <v>5.18</v>
      </c>
      <c r="V7" s="110" t="s">
        <v>457</v>
      </c>
      <c r="W7" t="s">
        <v>516</v>
      </c>
      <c r="Y7" s="77">
        <v>20</v>
      </c>
      <c r="Z7" s="110" t="s">
        <v>459</v>
      </c>
      <c r="AA7" s="114">
        <v>17.216999999999999</v>
      </c>
      <c r="AB7" s="110" t="s">
        <v>457</v>
      </c>
      <c r="AE7" t="s">
        <v>461</v>
      </c>
      <c r="AF7" s="83">
        <v>71.94</v>
      </c>
      <c r="AG7" t="s">
        <v>457</v>
      </c>
      <c r="AJ7" t="s">
        <v>461</v>
      </c>
      <c r="AK7" s="83">
        <v>719.4</v>
      </c>
      <c r="AL7" t="s">
        <v>457</v>
      </c>
      <c r="AN7" t="s">
        <v>478</v>
      </c>
      <c r="AO7" s="113">
        <v>17.773</v>
      </c>
      <c r="AP7" t="s">
        <v>457</v>
      </c>
      <c r="AQ7" s="77">
        <v>1</v>
      </c>
      <c r="AR7" s="86" t="s">
        <v>478</v>
      </c>
      <c r="AS7" s="86" t="s">
        <v>457</v>
      </c>
      <c r="AV7" t="s">
        <v>461</v>
      </c>
      <c r="AW7" s="83">
        <v>795.93</v>
      </c>
      <c r="AX7" t="s">
        <v>457</v>
      </c>
      <c r="AZ7" s="77">
        <v>1</v>
      </c>
      <c r="BA7" s="86" t="s">
        <v>459</v>
      </c>
      <c r="BB7" s="113">
        <v>17.867999999999999</v>
      </c>
      <c r="BC7" s="86" t="s">
        <v>457</v>
      </c>
    </row>
    <row r="8" spans="1:56" x14ac:dyDescent="0.25">
      <c r="A8" s="77">
        <v>19</v>
      </c>
      <c r="B8" s="110" t="s">
        <v>458</v>
      </c>
      <c r="C8" s="111">
        <v>6.6</v>
      </c>
      <c r="D8" s="110" t="s">
        <v>457</v>
      </c>
      <c r="G8" s="77">
        <v>2</v>
      </c>
      <c r="H8" s="115" t="s">
        <v>486</v>
      </c>
      <c r="I8" s="113">
        <v>61.429000000000002</v>
      </c>
      <c r="J8" s="115" t="s">
        <v>457</v>
      </c>
      <c r="L8" t="s">
        <v>479</v>
      </c>
      <c r="M8" s="99">
        <v>2.6</v>
      </c>
      <c r="N8" t="s">
        <v>460</v>
      </c>
      <c r="O8" s="77">
        <v>19</v>
      </c>
      <c r="P8" s="110" t="s">
        <v>471</v>
      </c>
      <c r="Q8" s="110" t="s">
        <v>460</v>
      </c>
      <c r="S8" s="77">
        <v>19</v>
      </c>
      <c r="T8" t="s">
        <v>488</v>
      </c>
      <c r="U8" s="99">
        <v>4.4400000000000004</v>
      </c>
      <c r="V8" t="s">
        <v>510</v>
      </c>
      <c r="Y8" s="77">
        <v>19</v>
      </c>
      <c r="Z8" s="110" t="s">
        <v>461</v>
      </c>
      <c r="AA8" s="114">
        <v>16.302</v>
      </c>
      <c r="AB8" s="110" t="s">
        <v>460</v>
      </c>
      <c r="AE8" t="s">
        <v>476</v>
      </c>
      <c r="AF8" s="83">
        <v>69.616</v>
      </c>
      <c r="AG8" t="s">
        <v>460</v>
      </c>
      <c r="AJ8" t="s">
        <v>456</v>
      </c>
      <c r="AK8" s="83">
        <v>691.26</v>
      </c>
      <c r="AL8" t="s">
        <v>460</v>
      </c>
      <c r="AN8" t="s">
        <v>486</v>
      </c>
      <c r="AO8" s="113">
        <v>17.641999999999999</v>
      </c>
      <c r="AP8" t="s">
        <v>460</v>
      </c>
      <c r="AQ8" s="77">
        <v>2</v>
      </c>
      <c r="AR8" s="86" t="s">
        <v>486</v>
      </c>
      <c r="AS8" s="86" t="s">
        <v>460</v>
      </c>
      <c r="AV8" t="s">
        <v>478</v>
      </c>
      <c r="AW8" s="83">
        <v>769.26</v>
      </c>
      <c r="AX8" t="s">
        <v>460</v>
      </c>
      <c r="AZ8" s="77">
        <v>2</v>
      </c>
      <c r="BA8" s="86" t="s">
        <v>479</v>
      </c>
      <c r="BB8" s="113">
        <v>15.054</v>
      </c>
      <c r="BC8" s="86" t="s">
        <v>460</v>
      </c>
      <c r="BD8" t="s">
        <v>542</v>
      </c>
    </row>
    <row r="9" spans="1:56" x14ac:dyDescent="0.25">
      <c r="A9" s="77">
        <v>18</v>
      </c>
      <c r="B9" s="110" t="s">
        <v>459</v>
      </c>
      <c r="C9" s="111">
        <v>6.48</v>
      </c>
      <c r="D9" s="110" t="s">
        <v>460</v>
      </c>
      <c r="G9" s="77">
        <v>3</v>
      </c>
      <c r="H9" s="115" t="s">
        <v>485</v>
      </c>
      <c r="I9" s="113">
        <v>56</v>
      </c>
      <c r="J9" s="115" t="s">
        <v>457</v>
      </c>
      <c r="L9" t="s">
        <v>488</v>
      </c>
      <c r="M9" s="99">
        <v>2.6</v>
      </c>
      <c r="N9" t="s">
        <v>460</v>
      </c>
      <c r="O9" s="77">
        <v>18</v>
      </c>
      <c r="P9" s="110" t="s">
        <v>488</v>
      </c>
      <c r="Q9" s="110" t="s">
        <v>460</v>
      </c>
      <c r="S9" s="77">
        <v>18</v>
      </c>
      <c r="T9" t="s">
        <v>476</v>
      </c>
      <c r="U9" s="99">
        <v>4.4286000000000003</v>
      </c>
      <c r="V9" t="s">
        <v>510</v>
      </c>
      <c r="Y9" s="77">
        <v>18</v>
      </c>
      <c r="Z9" s="110" t="s">
        <v>486</v>
      </c>
      <c r="AA9" s="114">
        <v>15.4</v>
      </c>
      <c r="AB9" s="110" t="s">
        <v>462</v>
      </c>
      <c r="AE9" t="s">
        <v>456</v>
      </c>
      <c r="AF9" s="83">
        <v>69.126000000000005</v>
      </c>
      <c r="AG9" t="s">
        <v>460</v>
      </c>
      <c r="AJ9" t="s">
        <v>458</v>
      </c>
      <c r="AK9" s="83">
        <v>690.7</v>
      </c>
      <c r="AL9" t="s">
        <v>460</v>
      </c>
      <c r="AN9" t="s">
        <v>485</v>
      </c>
      <c r="AO9" s="113">
        <v>17.434000000000001</v>
      </c>
      <c r="AP9" t="s">
        <v>462</v>
      </c>
      <c r="AQ9" s="77">
        <v>3</v>
      </c>
      <c r="AR9" s="86" t="s">
        <v>485</v>
      </c>
      <c r="AS9" s="86" t="s">
        <v>462</v>
      </c>
      <c r="AV9" t="s">
        <v>467</v>
      </c>
      <c r="AW9" s="83">
        <v>767.98</v>
      </c>
      <c r="AX9" t="s">
        <v>460</v>
      </c>
      <c r="AZ9" s="77">
        <v>3</v>
      </c>
      <c r="BA9" t="s">
        <v>463</v>
      </c>
      <c r="BB9" s="83">
        <v>13.884</v>
      </c>
      <c r="BC9" t="s">
        <v>462</v>
      </c>
    </row>
    <row r="10" spans="1:56" x14ac:dyDescent="0.25">
      <c r="A10" s="77">
        <v>17</v>
      </c>
      <c r="B10" s="110" t="s">
        <v>461</v>
      </c>
      <c r="C10" s="111">
        <v>6.34</v>
      </c>
      <c r="D10" s="110" t="s">
        <v>462</v>
      </c>
      <c r="G10" s="77">
        <v>4</v>
      </c>
      <c r="H10" s="115" t="s">
        <v>482</v>
      </c>
      <c r="I10" s="113">
        <v>51.389000000000003</v>
      </c>
      <c r="J10" s="115" t="s">
        <v>460</v>
      </c>
      <c r="L10" t="s">
        <v>486</v>
      </c>
      <c r="M10" s="99">
        <v>2.46</v>
      </c>
      <c r="N10" t="s">
        <v>462</v>
      </c>
      <c r="O10" s="77">
        <v>17</v>
      </c>
      <c r="P10" s="110" t="s">
        <v>486</v>
      </c>
      <c r="Q10" s="110" t="s">
        <v>460</v>
      </c>
      <c r="S10" s="77">
        <v>17</v>
      </c>
      <c r="T10" t="s">
        <v>479</v>
      </c>
      <c r="U10" s="99">
        <v>4.42</v>
      </c>
      <c r="V10" t="s">
        <v>510</v>
      </c>
      <c r="Y10" s="77">
        <v>17</v>
      </c>
      <c r="Z10" s="110" t="s">
        <v>488</v>
      </c>
      <c r="AA10" s="114">
        <v>15.2</v>
      </c>
      <c r="AB10" s="110" t="s">
        <v>462</v>
      </c>
      <c r="AC10" t="s">
        <v>526</v>
      </c>
      <c r="AE10" t="s">
        <v>458</v>
      </c>
      <c r="AF10" s="83">
        <v>69.069999999999993</v>
      </c>
      <c r="AG10" t="s">
        <v>460</v>
      </c>
      <c r="AJ10" t="s">
        <v>476</v>
      </c>
      <c r="AK10" s="83">
        <v>682.24</v>
      </c>
      <c r="AL10" t="s">
        <v>460</v>
      </c>
      <c r="AN10" t="s">
        <v>479</v>
      </c>
      <c r="AO10" s="113">
        <v>17.306999999999999</v>
      </c>
      <c r="AP10" t="s">
        <v>462</v>
      </c>
      <c r="AQ10" s="77">
        <v>4</v>
      </c>
      <c r="AR10" s="86" t="s">
        <v>479</v>
      </c>
      <c r="AS10" s="86" t="s">
        <v>462</v>
      </c>
      <c r="AV10" t="s">
        <v>458</v>
      </c>
      <c r="AW10" s="83">
        <v>765.73</v>
      </c>
      <c r="AX10" t="s">
        <v>460</v>
      </c>
      <c r="AZ10" s="77">
        <v>4</v>
      </c>
      <c r="BA10" t="s">
        <v>488</v>
      </c>
      <c r="BB10" s="83">
        <v>13.757999999999999</v>
      </c>
      <c r="BC10" t="s">
        <v>462</v>
      </c>
    </row>
    <row r="11" spans="1:56" x14ac:dyDescent="0.25">
      <c r="A11" s="77">
        <v>16</v>
      </c>
      <c r="B11" t="s">
        <v>463</v>
      </c>
      <c r="C11" s="99">
        <v>5.9</v>
      </c>
      <c r="D11" t="s">
        <v>464</v>
      </c>
      <c r="E11" t="s">
        <v>492</v>
      </c>
      <c r="G11" s="77">
        <v>5</v>
      </c>
      <c r="H11" s="115" t="s">
        <v>475</v>
      </c>
      <c r="I11" s="113">
        <v>48</v>
      </c>
      <c r="J11" s="115" t="s">
        <v>462</v>
      </c>
      <c r="L11" t="s">
        <v>476</v>
      </c>
      <c r="M11" s="99">
        <v>2.4285999999999999</v>
      </c>
      <c r="N11" t="s">
        <v>462</v>
      </c>
      <c r="O11" s="77">
        <v>16</v>
      </c>
      <c r="P11" s="110" t="s">
        <v>476</v>
      </c>
      <c r="Q11" s="110" t="s">
        <v>460</v>
      </c>
      <c r="S11" s="77">
        <v>16</v>
      </c>
      <c r="T11" s="86" t="s">
        <v>486</v>
      </c>
      <c r="U11" s="109">
        <v>4.4000000000000004</v>
      </c>
      <c r="V11" s="86" t="s">
        <v>501</v>
      </c>
      <c r="Y11" s="77">
        <v>16</v>
      </c>
      <c r="Z11" t="s">
        <v>479</v>
      </c>
      <c r="AA11" s="83">
        <v>14.8</v>
      </c>
      <c r="AB11" t="s">
        <v>462</v>
      </c>
      <c r="AE11" t="s">
        <v>467</v>
      </c>
      <c r="AF11" s="83">
        <v>68.078000000000003</v>
      </c>
      <c r="AG11" t="s">
        <v>462</v>
      </c>
      <c r="AJ11" t="s">
        <v>467</v>
      </c>
      <c r="AK11" s="83">
        <v>680.78</v>
      </c>
      <c r="AL11" t="s">
        <v>462</v>
      </c>
      <c r="AN11" t="s">
        <v>483</v>
      </c>
      <c r="AO11" s="113">
        <v>17.300999999999998</v>
      </c>
      <c r="AP11" t="s">
        <v>462</v>
      </c>
      <c r="AQ11" s="77">
        <v>5</v>
      </c>
      <c r="AR11" s="86" t="s">
        <v>483</v>
      </c>
      <c r="AS11" s="86" t="s">
        <v>518</v>
      </c>
      <c r="AV11" t="s">
        <v>476</v>
      </c>
      <c r="AW11" s="83">
        <v>758.67</v>
      </c>
      <c r="AX11" t="s">
        <v>462</v>
      </c>
      <c r="AZ11" s="77">
        <v>5</v>
      </c>
      <c r="BA11" t="s">
        <v>465</v>
      </c>
      <c r="BB11" s="83">
        <v>13.577999999999999</v>
      </c>
      <c r="BC11" t="s">
        <v>462</v>
      </c>
    </row>
    <row r="12" spans="1:56" x14ac:dyDescent="0.25">
      <c r="A12" s="77">
        <v>15</v>
      </c>
      <c r="B12" t="s">
        <v>465</v>
      </c>
      <c r="C12" s="99">
        <v>5.84</v>
      </c>
      <c r="D12" t="s">
        <v>466</v>
      </c>
      <c r="G12" s="77">
        <v>6</v>
      </c>
      <c r="H12" s="115" t="s">
        <v>476</v>
      </c>
      <c r="I12" s="113">
        <v>46.5</v>
      </c>
      <c r="J12" s="115" t="s">
        <v>462</v>
      </c>
      <c r="L12" t="s">
        <v>475</v>
      </c>
      <c r="M12" s="99">
        <v>2.2599999999999998</v>
      </c>
      <c r="N12" t="s">
        <v>464</v>
      </c>
      <c r="O12" s="77">
        <v>15</v>
      </c>
      <c r="P12" s="110" t="s">
        <v>475</v>
      </c>
      <c r="Q12" s="110" t="s">
        <v>462</v>
      </c>
      <c r="S12" s="77">
        <v>15</v>
      </c>
      <c r="T12" s="86" t="s">
        <v>478</v>
      </c>
      <c r="U12" s="109">
        <v>4.4000000000000004</v>
      </c>
      <c r="V12" s="86" t="s">
        <v>501</v>
      </c>
      <c r="Y12" s="77">
        <v>15</v>
      </c>
      <c r="Z12" t="s">
        <v>456</v>
      </c>
      <c r="AA12" s="83">
        <v>14.6</v>
      </c>
      <c r="AB12" t="s">
        <v>518</v>
      </c>
      <c r="AE12" t="s">
        <v>485</v>
      </c>
      <c r="AF12" s="83">
        <v>67.495999999999995</v>
      </c>
      <c r="AG12" t="s">
        <v>462</v>
      </c>
      <c r="AJ12" t="s">
        <v>485</v>
      </c>
      <c r="AK12" s="83">
        <v>674.96</v>
      </c>
      <c r="AL12" t="s">
        <v>462</v>
      </c>
      <c r="AN12" t="s">
        <v>481</v>
      </c>
      <c r="AO12" s="113">
        <v>17.108000000000001</v>
      </c>
      <c r="AP12" t="s">
        <v>518</v>
      </c>
      <c r="AQ12" s="77">
        <v>6</v>
      </c>
      <c r="AR12" s="86" t="s">
        <v>481</v>
      </c>
      <c r="AS12" s="86" t="s">
        <v>518</v>
      </c>
      <c r="AV12" t="s">
        <v>465</v>
      </c>
      <c r="AW12" s="83">
        <v>752.98</v>
      </c>
      <c r="AX12" t="s">
        <v>462</v>
      </c>
      <c r="AZ12" s="77">
        <v>6</v>
      </c>
      <c r="BA12" t="s">
        <v>478</v>
      </c>
      <c r="BB12" s="83">
        <v>13.318</v>
      </c>
      <c r="BC12" t="s">
        <v>462</v>
      </c>
    </row>
    <row r="13" spans="1:56" x14ac:dyDescent="0.25">
      <c r="A13" s="77">
        <v>14</v>
      </c>
      <c r="B13" t="s">
        <v>467</v>
      </c>
      <c r="C13" s="99">
        <v>5.68</v>
      </c>
      <c r="D13" t="s">
        <v>468</v>
      </c>
      <c r="G13" s="77">
        <v>7</v>
      </c>
      <c r="H13" s="115" t="s">
        <v>481</v>
      </c>
      <c r="I13" s="113">
        <v>46</v>
      </c>
      <c r="J13" s="115" t="s">
        <v>462</v>
      </c>
      <c r="L13" t="s">
        <v>482</v>
      </c>
      <c r="M13" s="99">
        <v>2.2400000000000002</v>
      </c>
      <c r="N13" t="s">
        <v>464</v>
      </c>
      <c r="O13" s="77">
        <v>14</v>
      </c>
      <c r="P13" s="110" t="s">
        <v>482</v>
      </c>
      <c r="Q13" s="110" t="s">
        <v>462</v>
      </c>
      <c r="S13" s="77">
        <v>14</v>
      </c>
      <c r="T13" s="86" t="s">
        <v>459</v>
      </c>
      <c r="U13" s="109">
        <v>4.32</v>
      </c>
      <c r="V13" s="86" t="s">
        <v>501</v>
      </c>
      <c r="Y13" s="77">
        <v>14</v>
      </c>
      <c r="Z13" t="s">
        <v>475</v>
      </c>
      <c r="AA13" s="83">
        <v>14.6</v>
      </c>
      <c r="AB13" t="s">
        <v>518</v>
      </c>
      <c r="AE13" t="s">
        <v>471</v>
      </c>
      <c r="AF13" s="83">
        <v>66.766000000000005</v>
      </c>
      <c r="AG13" t="s">
        <v>518</v>
      </c>
      <c r="AJ13" t="s">
        <v>471</v>
      </c>
      <c r="AK13" s="83">
        <v>667.66</v>
      </c>
      <c r="AL13" t="s">
        <v>462</v>
      </c>
      <c r="AN13" t="s">
        <v>488</v>
      </c>
      <c r="AO13" s="113">
        <v>17.058</v>
      </c>
      <c r="AP13" t="s">
        <v>518</v>
      </c>
      <c r="AQ13" s="77">
        <v>7</v>
      </c>
      <c r="AR13" s="86" t="s">
        <v>471</v>
      </c>
      <c r="AS13" s="86" t="s">
        <v>518</v>
      </c>
      <c r="AV13" t="s">
        <v>456</v>
      </c>
      <c r="AW13" s="83">
        <v>751.42</v>
      </c>
      <c r="AX13" t="s">
        <v>462</v>
      </c>
      <c r="AZ13" s="77">
        <v>7</v>
      </c>
      <c r="BA13" t="s">
        <v>471</v>
      </c>
      <c r="BB13" s="83">
        <v>13.003</v>
      </c>
      <c r="BC13" t="s">
        <v>462</v>
      </c>
    </row>
    <row r="14" spans="1:56" x14ac:dyDescent="0.25">
      <c r="A14" s="77">
        <v>13</v>
      </c>
      <c r="B14" t="s">
        <v>469</v>
      </c>
      <c r="C14" s="99">
        <v>5.35</v>
      </c>
      <c r="D14" t="s">
        <v>470</v>
      </c>
      <c r="G14" s="77">
        <v>8</v>
      </c>
      <c r="H14" s="115" t="s">
        <v>479</v>
      </c>
      <c r="I14" s="113">
        <v>45</v>
      </c>
      <c r="J14" s="115" t="s">
        <v>518</v>
      </c>
      <c r="L14" t="s">
        <v>481</v>
      </c>
      <c r="M14" s="99">
        <v>2.2200000000000002</v>
      </c>
      <c r="N14" t="s">
        <v>464</v>
      </c>
      <c r="O14" s="77">
        <v>13</v>
      </c>
      <c r="P14" s="110" t="s">
        <v>469</v>
      </c>
      <c r="Q14" s="110" t="s">
        <v>462</v>
      </c>
      <c r="S14" s="77">
        <v>13</v>
      </c>
      <c r="T14" s="86" t="s">
        <v>481</v>
      </c>
      <c r="U14" s="109">
        <v>4.3</v>
      </c>
      <c r="V14" s="86" t="s">
        <v>501</v>
      </c>
      <c r="Y14" s="77">
        <v>13</v>
      </c>
      <c r="Z14" t="s">
        <v>482</v>
      </c>
      <c r="AA14" s="83">
        <v>14.4</v>
      </c>
      <c r="AB14" t="s">
        <v>518</v>
      </c>
      <c r="AE14" t="s">
        <v>478</v>
      </c>
      <c r="AF14" s="83">
        <v>66.718000000000004</v>
      </c>
      <c r="AG14" t="s">
        <v>518</v>
      </c>
      <c r="AJ14" t="s">
        <v>478</v>
      </c>
      <c r="AK14" s="83">
        <v>667.18</v>
      </c>
      <c r="AL14" t="s">
        <v>518</v>
      </c>
      <c r="AN14" t="s">
        <v>482</v>
      </c>
      <c r="AO14" s="113">
        <v>17.047999999999998</v>
      </c>
      <c r="AP14" t="s">
        <v>518</v>
      </c>
      <c r="AQ14" s="77">
        <v>8</v>
      </c>
      <c r="AR14" s="86" t="s">
        <v>488</v>
      </c>
      <c r="AS14" s="86" t="s">
        <v>518</v>
      </c>
      <c r="AV14" t="s">
        <v>486</v>
      </c>
      <c r="AW14" s="83">
        <v>750.81</v>
      </c>
      <c r="AX14" t="s">
        <v>462</v>
      </c>
      <c r="AZ14" s="77">
        <v>8</v>
      </c>
      <c r="BA14" t="s">
        <v>481</v>
      </c>
      <c r="BB14" s="83">
        <v>12.75</v>
      </c>
      <c r="BC14" t="s">
        <v>462</v>
      </c>
    </row>
    <row r="15" spans="1:56" x14ac:dyDescent="0.25">
      <c r="A15" s="77">
        <v>12</v>
      </c>
      <c r="B15" t="s">
        <v>471</v>
      </c>
      <c r="C15" s="99">
        <v>5.125</v>
      </c>
      <c r="D15" t="s">
        <v>472</v>
      </c>
      <c r="G15" s="77">
        <v>9</v>
      </c>
      <c r="H15" s="115" t="s">
        <v>483</v>
      </c>
      <c r="I15" s="113">
        <v>45</v>
      </c>
      <c r="J15" s="115" t="s">
        <v>518</v>
      </c>
      <c r="L15" t="s">
        <v>469</v>
      </c>
      <c r="M15" s="99">
        <v>2.2000000000000002</v>
      </c>
      <c r="N15" t="s">
        <v>466</v>
      </c>
      <c r="O15" s="77">
        <v>12</v>
      </c>
      <c r="P15" s="110" t="s">
        <v>481</v>
      </c>
      <c r="Q15" s="110" t="s">
        <v>462</v>
      </c>
      <c r="S15" s="77">
        <v>12</v>
      </c>
      <c r="T15" s="86" t="s">
        <v>465</v>
      </c>
      <c r="U15" s="109">
        <v>4.24</v>
      </c>
      <c r="V15" s="86" t="s">
        <v>501</v>
      </c>
      <c r="Y15" s="77">
        <v>12</v>
      </c>
      <c r="Z15" t="s">
        <v>471</v>
      </c>
      <c r="AA15" s="83">
        <v>14.391999999999999</v>
      </c>
      <c r="AB15" t="s">
        <v>518</v>
      </c>
      <c r="AE15" t="s">
        <v>482</v>
      </c>
      <c r="AF15" s="83">
        <v>66.331999999999994</v>
      </c>
      <c r="AG15" t="s">
        <v>518</v>
      </c>
      <c r="AJ15" t="s">
        <v>482</v>
      </c>
      <c r="AK15" s="83">
        <v>663.32</v>
      </c>
      <c r="AL15" t="s">
        <v>518</v>
      </c>
      <c r="AN15" t="s">
        <v>471</v>
      </c>
      <c r="AO15" s="113">
        <v>17.007999999999999</v>
      </c>
      <c r="AP15" t="s">
        <v>518</v>
      </c>
      <c r="AQ15" s="77">
        <v>9</v>
      </c>
      <c r="AR15" s="86" t="s">
        <v>482</v>
      </c>
      <c r="AS15" s="86" t="s">
        <v>518</v>
      </c>
      <c r="AV15" t="s">
        <v>469</v>
      </c>
      <c r="AW15" s="83">
        <v>744.52</v>
      </c>
      <c r="AX15" t="s">
        <v>501</v>
      </c>
      <c r="AZ15" s="77">
        <v>9</v>
      </c>
      <c r="BA15" t="s">
        <v>469</v>
      </c>
      <c r="BB15" s="83">
        <v>12.444000000000001</v>
      </c>
      <c r="BC15" t="s">
        <v>462</v>
      </c>
    </row>
    <row r="16" spans="1:56" x14ac:dyDescent="0.25">
      <c r="A16" s="77">
        <v>11</v>
      </c>
      <c r="B16" t="s">
        <v>473</v>
      </c>
      <c r="C16" s="99">
        <v>5</v>
      </c>
      <c r="D16" t="s">
        <v>474</v>
      </c>
      <c r="E16" t="s">
        <v>493</v>
      </c>
      <c r="G16" s="77">
        <v>10</v>
      </c>
      <c r="H16" s="115" t="s">
        <v>478</v>
      </c>
      <c r="I16" s="113">
        <v>44</v>
      </c>
      <c r="J16" s="115" t="s">
        <v>518</v>
      </c>
      <c r="L16" t="s">
        <v>478</v>
      </c>
      <c r="M16" s="99">
        <v>2.1800000000000002</v>
      </c>
      <c r="N16" t="s">
        <v>466</v>
      </c>
      <c r="O16" s="77">
        <v>11</v>
      </c>
      <c r="P16" t="s">
        <v>478</v>
      </c>
      <c r="Q16" t="s">
        <v>501</v>
      </c>
      <c r="S16" s="77">
        <v>11</v>
      </c>
      <c r="T16" s="86" t="s">
        <v>482</v>
      </c>
      <c r="U16" s="109">
        <v>4.24</v>
      </c>
      <c r="V16" s="86" t="s">
        <v>501</v>
      </c>
      <c r="Y16" s="77">
        <v>11</v>
      </c>
      <c r="Z16" t="s">
        <v>469</v>
      </c>
      <c r="AA16" s="83">
        <v>13.4</v>
      </c>
      <c r="AB16" t="s">
        <v>518</v>
      </c>
      <c r="AE16" t="s">
        <v>483</v>
      </c>
      <c r="AF16" s="83">
        <v>66.152000000000001</v>
      </c>
      <c r="AG16" t="s">
        <v>518</v>
      </c>
      <c r="AJ16" t="s">
        <v>483</v>
      </c>
      <c r="AK16" s="83">
        <v>661.52</v>
      </c>
      <c r="AL16" t="s">
        <v>518</v>
      </c>
      <c r="AN16" t="s">
        <v>475</v>
      </c>
      <c r="AO16" s="113">
        <v>16.893999999999998</v>
      </c>
      <c r="AP16" t="s">
        <v>518</v>
      </c>
      <c r="AQ16" s="77">
        <v>10</v>
      </c>
      <c r="AR16" s="86" t="s">
        <v>475</v>
      </c>
      <c r="AS16" s="86" t="s">
        <v>518</v>
      </c>
      <c r="AV16" t="s">
        <v>483</v>
      </c>
      <c r="AW16" s="83">
        <v>743.74</v>
      </c>
      <c r="AX16" t="s">
        <v>501</v>
      </c>
      <c r="AZ16" s="77">
        <v>10</v>
      </c>
      <c r="BA16" t="s">
        <v>486</v>
      </c>
      <c r="BB16" s="83">
        <v>12.34</v>
      </c>
      <c r="BC16" t="s">
        <v>462</v>
      </c>
    </row>
    <row r="17" spans="1:56" x14ac:dyDescent="0.25">
      <c r="A17" s="77">
        <v>10</v>
      </c>
      <c r="B17" t="s">
        <v>475</v>
      </c>
      <c r="C17" s="99">
        <v>4.96</v>
      </c>
      <c r="D17" t="s">
        <v>474</v>
      </c>
      <c r="G17" s="77">
        <v>11</v>
      </c>
      <c r="H17" s="115" t="s">
        <v>473</v>
      </c>
      <c r="I17" s="113">
        <v>42.5</v>
      </c>
      <c r="J17" s="115" t="s">
        <v>552</v>
      </c>
      <c r="L17" t="s">
        <v>485</v>
      </c>
      <c r="M17" s="99">
        <v>2</v>
      </c>
      <c r="N17" t="s">
        <v>468</v>
      </c>
      <c r="O17" s="77">
        <v>10</v>
      </c>
      <c r="P17" t="s">
        <v>485</v>
      </c>
      <c r="Q17" t="s">
        <v>466</v>
      </c>
      <c r="R17" t="s">
        <v>509</v>
      </c>
      <c r="S17" s="77">
        <v>10</v>
      </c>
      <c r="T17" s="86" t="s">
        <v>469</v>
      </c>
      <c r="U17" s="109">
        <v>4.12</v>
      </c>
      <c r="V17" s="86" t="s">
        <v>501</v>
      </c>
      <c r="Y17" s="77">
        <v>10</v>
      </c>
      <c r="Z17" t="s">
        <v>465</v>
      </c>
      <c r="AA17" s="83">
        <v>12.58</v>
      </c>
      <c r="AB17" t="s">
        <v>519</v>
      </c>
      <c r="AE17" t="s">
        <v>486</v>
      </c>
      <c r="AF17" s="83">
        <v>65.802000000000007</v>
      </c>
      <c r="AG17" t="s">
        <v>518</v>
      </c>
      <c r="AJ17" t="s">
        <v>486</v>
      </c>
      <c r="AK17" s="83">
        <v>658.02</v>
      </c>
      <c r="AL17" t="s">
        <v>518</v>
      </c>
      <c r="AN17" t="s">
        <v>473</v>
      </c>
      <c r="AO17" s="83">
        <v>16.489999999999998</v>
      </c>
      <c r="AP17" t="s">
        <v>464</v>
      </c>
      <c r="AQ17" s="77">
        <v>11</v>
      </c>
      <c r="AR17" t="s">
        <v>469</v>
      </c>
      <c r="AS17" t="s">
        <v>464</v>
      </c>
      <c r="AV17" t="s">
        <v>463</v>
      </c>
      <c r="AW17" s="83">
        <v>735.5</v>
      </c>
      <c r="AX17" t="s">
        <v>501</v>
      </c>
      <c r="AZ17" s="77">
        <v>11</v>
      </c>
      <c r="BA17" t="s">
        <v>467</v>
      </c>
      <c r="BB17" s="83">
        <v>11.396000000000001</v>
      </c>
      <c r="BC17" t="s">
        <v>462</v>
      </c>
    </row>
    <row r="18" spans="1:56" x14ac:dyDescent="0.25">
      <c r="A18" s="77">
        <v>9</v>
      </c>
      <c r="B18" t="s">
        <v>476</v>
      </c>
      <c r="C18" s="99">
        <v>4.9375</v>
      </c>
      <c r="D18" t="s">
        <v>477</v>
      </c>
      <c r="G18" s="77">
        <v>12</v>
      </c>
      <c r="H18" s="25" t="s">
        <v>471</v>
      </c>
      <c r="I18" s="83">
        <v>32.5</v>
      </c>
      <c r="J18" s="25" t="s">
        <v>553</v>
      </c>
      <c r="L18" t="s">
        <v>473</v>
      </c>
      <c r="M18" s="99">
        <v>1.96</v>
      </c>
      <c r="N18" t="s">
        <v>470</v>
      </c>
      <c r="O18" s="77">
        <v>9</v>
      </c>
      <c r="P18" t="s">
        <v>473</v>
      </c>
      <c r="Q18" t="s">
        <v>466</v>
      </c>
      <c r="S18" s="77">
        <v>9</v>
      </c>
      <c r="T18" s="86" t="s">
        <v>473</v>
      </c>
      <c r="U18" s="109">
        <v>4.08</v>
      </c>
      <c r="V18" s="86" t="s">
        <v>501</v>
      </c>
      <c r="Y18" s="77">
        <v>9</v>
      </c>
      <c r="Z18" t="s">
        <v>478</v>
      </c>
      <c r="AA18" s="83">
        <v>12.2</v>
      </c>
      <c r="AB18" t="s">
        <v>519</v>
      </c>
      <c r="AE18" t="s">
        <v>469</v>
      </c>
      <c r="AF18" s="83">
        <v>65.242000000000004</v>
      </c>
      <c r="AG18" t="s">
        <v>464</v>
      </c>
      <c r="AJ18" t="s">
        <v>469</v>
      </c>
      <c r="AK18" s="83">
        <v>652.41999999999996</v>
      </c>
      <c r="AL18" t="s">
        <v>464</v>
      </c>
      <c r="AN18" t="s">
        <v>469</v>
      </c>
      <c r="AO18" s="83">
        <v>16.486000000000001</v>
      </c>
      <c r="AP18" t="s">
        <v>519</v>
      </c>
      <c r="AQ18" s="77">
        <v>12</v>
      </c>
      <c r="AR18" t="s">
        <v>473</v>
      </c>
      <c r="AS18" t="s">
        <v>519</v>
      </c>
      <c r="AV18" t="s">
        <v>459</v>
      </c>
      <c r="AW18" s="83">
        <v>734.32</v>
      </c>
      <c r="AX18" t="s">
        <v>501</v>
      </c>
      <c r="AZ18" s="77">
        <v>12</v>
      </c>
      <c r="BA18" t="s">
        <v>475</v>
      </c>
      <c r="BB18" s="83">
        <v>11.182</v>
      </c>
      <c r="BC18" t="s">
        <v>501</v>
      </c>
    </row>
    <row r="19" spans="1:56" x14ac:dyDescent="0.25">
      <c r="A19" s="77">
        <v>8</v>
      </c>
      <c r="B19" t="s">
        <v>478</v>
      </c>
      <c r="C19" s="99">
        <v>4.9000000000000004</v>
      </c>
      <c r="D19" t="s">
        <v>477</v>
      </c>
      <c r="G19" s="77">
        <v>13</v>
      </c>
      <c r="H19" s="116" t="s">
        <v>467</v>
      </c>
      <c r="I19" s="114">
        <v>28</v>
      </c>
      <c r="J19" s="116" t="s">
        <v>521</v>
      </c>
      <c r="L19" t="s">
        <v>456</v>
      </c>
      <c r="M19" s="99">
        <v>1.96</v>
      </c>
      <c r="N19" t="s">
        <v>470</v>
      </c>
      <c r="O19" s="77">
        <v>8</v>
      </c>
      <c r="P19" t="s">
        <v>456</v>
      </c>
      <c r="Q19" t="s">
        <v>466</v>
      </c>
      <c r="S19" s="77">
        <v>8</v>
      </c>
      <c r="T19" s="86" t="s">
        <v>483</v>
      </c>
      <c r="U19" s="109">
        <v>4.0599999999999996</v>
      </c>
      <c r="V19" s="86" t="s">
        <v>501</v>
      </c>
      <c r="Y19" s="77">
        <v>8</v>
      </c>
      <c r="Z19" t="s">
        <v>476</v>
      </c>
      <c r="AA19" s="83">
        <v>11.8</v>
      </c>
      <c r="AB19" t="s">
        <v>520</v>
      </c>
      <c r="AE19" t="s">
        <v>475</v>
      </c>
      <c r="AF19" s="83">
        <v>65.061999999999998</v>
      </c>
      <c r="AG19" t="s">
        <v>464</v>
      </c>
      <c r="AJ19" t="s">
        <v>475</v>
      </c>
      <c r="AK19" s="83">
        <v>650.62</v>
      </c>
      <c r="AL19" t="s">
        <v>464</v>
      </c>
      <c r="AN19" t="s">
        <v>476</v>
      </c>
      <c r="AO19" s="83">
        <v>16.382000000000001</v>
      </c>
      <c r="AP19" t="s">
        <v>520</v>
      </c>
      <c r="AQ19" s="77">
        <v>13</v>
      </c>
      <c r="AR19" t="s">
        <v>476</v>
      </c>
      <c r="AS19" t="s">
        <v>520</v>
      </c>
      <c r="AV19" t="s">
        <v>475</v>
      </c>
      <c r="AW19" s="83">
        <v>733.72</v>
      </c>
      <c r="AX19" t="s">
        <v>501</v>
      </c>
      <c r="AZ19" s="77">
        <v>13</v>
      </c>
      <c r="BA19" t="s">
        <v>483</v>
      </c>
      <c r="BB19" s="83">
        <v>11.004</v>
      </c>
      <c r="BC19" t="s">
        <v>501</v>
      </c>
    </row>
    <row r="20" spans="1:56" x14ac:dyDescent="0.25">
      <c r="A20" s="77">
        <v>7</v>
      </c>
      <c r="B20" s="86" t="s">
        <v>479</v>
      </c>
      <c r="C20" s="109">
        <v>4.8250000000000002</v>
      </c>
      <c r="D20" s="86" t="s">
        <v>480</v>
      </c>
      <c r="G20" s="77">
        <v>14</v>
      </c>
      <c r="H20" s="116" t="s">
        <v>469</v>
      </c>
      <c r="I20" s="114">
        <v>27.5</v>
      </c>
      <c r="J20" s="116" t="s">
        <v>521</v>
      </c>
      <c r="L20" t="s">
        <v>483</v>
      </c>
      <c r="M20" s="99">
        <v>1.94</v>
      </c>
      <c r="N20" t="s">
        <v>470</v>
      </c>
      <c r="O20" s="77">
        <v>7</v>
      </c>
      <c r="P20" t="s">
        <v>483</v>
      </c>
      <c r="Q20" t="s">
        <v>502</v>
      </c>
      <c r="S20" s="77">
        <v>7</v>
      </c>
      <c r="T20" s="86" t="s">
        <v>475</v>
      </c>
      <c r="U20" s="109">
        <v>4.0199999999999996</v>
      </c>
      <c r="V20" s="86" t="s">
        <v>501</v>
      </c>
      <c r="W20" t="s">
        <v>515</v>
      </c>
      <c r="Y20" s="77">
        <v>7</v>
      </c>
      <c r="Z20" t="s">
        <v>458</v>
      </c>
      <c r="AA20" s="83">
        <v>11.6</v>
      </c>
      <c r="AB20" t="s">
        <v>521</v>
      </c>
      <c r="AE20" t="s">
        <v>465</v>
      </c>
      <c r="AF20" s="83">
        <v>65.03</v>
      </c>
      <c r="AG20" t="s">
        <v>464</v>
      </c>
      <c r="AJ20" t="s">
        <v>465</v>
      </c>
      <c r="AK20" s="83">
        <v>650.29999999999995</v>
      </c>
      <c r="AL20" t="s">
        <v>464</v>
      </c>
      <c r="AN20" t="s">
        <v>456</v>
      </c>
      <c r="AO20" s="83">
        <v>15.964</v>
      </c>
      <c r="AP20" t="s">
        <v>533</v>
      </c>
      <c r="AQ20" s="77">
        <v>14</v>
      </c>
      <c r="AR20" t="s">
        <v>456</v>
      </c>
      <c r="AS20" t="s">
        <v>533</v>
      </c>
      <c r="AV20" t="s">
        <v>471</v>
      </c>
      <c r="AW20" s="83">
        <v>731.73</v>
      </c>
      <c r="AX20" t="s">
        <v>501</v>
      </c>
      <c r="AZ20" s="77">
        <v>14</v>
      </c>
      <c r="BA20" s="110" t="s">
        <v>476</v>
      </c>
      <c r="BB20" s="114">
        <v>10.039999999999999</v>
      </c>
      <c r="BC20" s="110" t="s">
        <v>501</v>
      </c>
      <c r="BD20" t="s">
        <v>543</v>
      </c>
    </row>
    <row r="21" spans="1:56" x14ac:dyDescent="0.25">
      <c r="A21" s="77">
        <v>6</v>
      </c>
      <c r="B21" s="86" t="s">
        <v>481</v>
      </c>
      <c r="C21" s="109">
        <v>4.74</v>
      </c>
      <c r="D21" s="86" t="s">
        <v>480</v>
      </c>
      <c r="G21" s="77">
        <v>15</v>
      </c>
      <c r="H21" s="116" t="s">
        <v>459</v>
      </c>
      <c r="I21" s="114">
        <v>22.5</v>
      </c>
      <c r="J21" s="116" t="s">
        <v>533</v>
      </c>
      <c r="L21" t="s">
        <v>463</v>
      </c>
      <c r="M21" s="99">
        <v>1.66</v>
      </c>
      <c r="N21" t="s">
        <v>472</v>
      </c>
      <c r="O21" s="77">
        <v>6</v>
      </c>
      <c r="P21" t="s">
        <v>463</v>
      </c>
      <c r="Q21" t="s">
        <v>470</v>
      </c>
      <c r="S21" s="77">
        <v>6</v>
      </c>
      <c r="T21" s="86" t="s">
        <v>461</v>
      </c>
      <c r="U21" s="109">
        <v>3.98</v>
      </c>
      <c r="V21" s="86" t="s">
        <v>501</v>
      </c>
      <c r="Y21" s="77">
        <v>6</v>
      </c>
      <c r="Z21" t="s">
        <v>473</v>
      </c>
      <c r="AA21" s="83">
        <v>11.2</v>
      </c>
      <c r="AB21" t="s">
        <v>521</v>
      </c>
      <c r="AE21" t="s">
        <v>473</v>
      </c>
      <c r="AF21" s="83">
        <v>64.444000000000003</v>
      </c>
      <c r="AG21" t="s">
        <v>464</v>
      </c>
      <c r="AJ21" t="s">
        <v>473</v>
      </c>
      <c r="AK21" s="83">
        <v>644.44000000000005</v>
      </c>
      <c r="AL21" t="s">
        <v>464</v>
      </c>
      <c r="AN21" t="s">
        <v>459</v>
      </c>
      <c r="AO21" s="114">
        <v>15.269</v>
      </c>
      <c r="AP21" t="s">
        <v>496</v>
      </c>
      <c r="AQ21" s="77">
        <v>15</v>
      </c>
      <c r="AR21" s="110" t="s">
        <v>461</v>
      </c>
      <c r="AS21" s="110" t="s">
        <v>496</v>
      </c>
      <c r="AV21" t="s">
        <v>488</v>
      </c>
      <c r="AW21" s="83">
        <v>729.01</v>
      </c>
      <c r="AX21" t="s">
        <v>501</v>
      </c>
      <c r="AZ21" s="77">
        <v>15</v>
      </c>
      <c r="BA21" s="110" t="s">
        <v>458</v>
      </c>
      <c r="BB21" s="114">
        <v>10.006</v>
      </c>
      <c r="BC21" s="110" t="s">
        <v>501</v>
      </c>
    </row>
    <row r="22" spans="1:56" x14ac:dyDescent="0.25">
      <c r="A22" s="77">
        <v>5</v>
      </c>
      <c r="B22" s="86" t="s">
        <v>482</v>
      </c>
      <c r="C22" s="109">
        <v>4.7179000000000002</v>
      </c>
      <c r="D22" s="86" t="s">
        <v>480</v>
      </c>
      <c r="G22" s="77">
        <v>16</v>
      </c>
      <c r="H22" s="116" t="s">
        <v>463</v>
      </c>
      <c r="I22" s="114">
        <v>22</v>
      </c>
      <c r="J22" s="116" t="s">
        <v>472</v>
      </c>
      <c r="L22" t="s">
        <v>461</v>
      </c>
      <c r="M22" s="99">
        <v>1.62</v>
      </c>
      <c r="N22" t="s">
        <v>496</v>
      </c>
      <c r="O22" s="77">
        <v>5</v>
      </c>
      <c r="P22" t="s">
        <v>461</v>
      </c>
      <c r="Q22" t="s">
        <v>503</v>
      </c>
      <c r="S22" s="77">
        <v>5</v>
      </c>
      <c r="T22" s="86" t="s">
        <v>467</v>
      </c>
      <c r="U22" s="109">
        <v>3.96</v>
      </c>
      <c r="V22" s="86" t="s">
        <v>501</v>
      </c>
      <c r="Y22" s="77">
        <v>5</v>
      </c>
      <c r="Z22" t="s">
        <v>467</v>
      </c>
      <c r="AA22" s="83">
        <v>10.385</v>
      </c>
      <c r="AB22" t="s">
        <v>522</v>
      </c>
      <c r="AE22" t="s">
        <v>481</v>
      </c>
      <c r="AF22" s="83">
        <v>63.381999999999998</v>
      </c>
      <c r="AG22" t="s">
        <v>464</v>
      </c>
      <c r="AJ22" t="s">
        <v>481</v>
      </c>
      <c r="AK22" s="83">
        <v>633.82000000000005</v>
      </c>
      <c r="AL22" t="s">
        <v>464</v>
      </c>
      <c r="AN22" t="s">
        <v>461</v>
      </c>
      <c r="AO22" s="114">
        <v>15.26</v>
      </c>
      <c r="AP22" t="s">
        <v>477</v>
      </c>
      <c r="AQ22" s="77">
        <v>16</v>
      </c>
      <c r="AR22" s="110" t="s">
        <v>459</v>
      </c>
      <c r="AS22" s="110" t="s">
        <v>477</v>
      </c>
      <c r="AV22" t="s">
        <v>482</v>
      </c>
      <c r="AW22" s="83">
        <v>728.62</v>
      </c>
      <c r="AX22" t="s">
        <v>501</v>
      </c>
      <c r="AZ22" s="77">
        <v>16</v>
      </c>
      <c r="BA22" s="110" t="s">
        <v>473</v>
      </c>
      <c r="BB22" s="114">
        <v>9.7119999999999997</v>
      </c>
      <c r="BC22" s="110" t="s">
        <v>501</v>
      </c>
    </row>
    <row r="23" spans="1:56" x14ac:dyDescent="0.25">
      <c r="A23" s="77">
        <v>4</v>
      </c>
      <c r="B23" s="86" t="s">
        <v>483</v>
      </c>
      <c r="C23" s="109">
        <v>4.6829000000000001</v>
      </c>
      <c r="D23" s="86" t="s">
        <v>484</v>
      </c>
      <c r="G23" s="77">
        <v>17</v>
      </c>
      <c r="H23" s="116" t="s">
        <v>465</v>
      </c>
      <c r="I23" s="114">
        <v>20</v>
      </c>
      <c r="J23" s="116" t="s">
        <v>474</v>
      </c>
      <c r="L23" s="89" t="s">
        <v>459</v>
      </c>
      <c r="M23" s="112">
        <v>1.6</v>
      </c>
      <c r="N23" s="89" t="s">
        <v>477</v>
      </c>
      <c r="O23" s="77">
        <v>4</v>
      </c>
      <c r="P23" s="86" t="s">
        <v>467</v>
      </c>
      <c r="Q23" s="86" t="s">
        <v>474</v>
      </c>
      <c r="S23" s="77">
        <v>4</v>
      </c>
      <c r="T23" s="86" t="s">
        <v>463</v>
      </c>
      <c r="U23" s="109">
        <v>3.94</v>
      </c>
      <c r="V23" s="86" t="s">
        <v>501</v>
      </c>
      <c r="Y23" s="77">
        <v>4</v>
      </c>
      <c r="Z23" s="86" t="s">
        <v>463</v>
      </c>
      <c r="AA23" s="113">
        <v>8.9060000000000006</v>
      </c>
      <c r="AB23" s="86" t="s">
        <v>496</v>
      </c>
      <c r="AC23" t="s">
        <v>527</v>
      </c>
      <c r="AE23" t="s">
        <v>463</v>
      </c>
      <c r="AF23" s="83">
        <v>63.34</v>
      </c>
      <c r="AG23" t="s">
        <v>464</v>
      </c>
      <c r="AJ23" t="s">
        <v>463</v>
      </c>
      <c r="AK23" s="83">
        <v>633.4</v>
      </c>
      <c r="AL23" t="s">
        <v>464</v>
      </c>
      <c r="AN23" t="s">
        <v>465</v>
      </c>
      <c r="AO23" s="114">
        <v>15.022</v>
      </c>
      <c r="AP23" t="s">
        <v>497</v>
      </c>
      <c r="AQ23" s="77">
        <v>17</v>
      </c>
      <c r="AR23" s="110" t="s">
        <v>465</v>
      </c>
      <c r="AS23" s="110" t="s">
        <v>497</v>
      </c>
      <c r="AV23" t="s">
        <v>481</v>
      </c>
      <c r="AW23" s="83">
        <v>726.55</v>
      </c>
      <c r="AX23" t="s">
        <v>501</v>
      </c>
      <c r="AZ23" s="77">
        <v>17</v>
      </c>
      <c r="BA23" s="110" t="s">
        <v>461</v>
      </c>
      <c r="BB23" s="114">
        <v>9.6140000000000008</v>
      </c>
      <c r="BC23" s="110" t="s">
        <v>501</v>
      </c>
    </row>
    <row r="24" spans="1:56" x14ac:dyDescent="0.25">
      <c r="A24" s="77">
        <v>3</v>
      </c>
      <c r="B24" s="86" t="s">
        <v>485</v>
      </c>
      <c r="C24" s="109">
        <v>4.5599999999999996</v>
      </c>
      <c r="D24" s="86" t="s">
        <v>484</v>
      </c>
      <c r="G24" s="77">
        <v>18</v>
      </c>
      <c r="H24" s="116" t="s">
        <v>461</v>
      </c>
      <c r="I24" s="114">
        <v>14</v>
      </c>
      <c r="J24" s="116" t="s">
        <v>474</v>
      </c>
      <c r="L24" s="89" t="s">
        <v>467</v>
      </c>
      <c r="M24" s="112">
        <v>1.46</v>
      </c>
      <c r="N24" s="89" t="s">
        <v>497</v>
      </c>
      <c r="O24" s="77">
        <v>3</v>
      </c>
      <c r="P24" s="86" t="s">
        <v>459</v>
      </c>
      <c r="Q24" s="86" t="s">
        <v>474</v>
      </c>
      <c r="S24" s="77">
        <v>3</v>
      </c>
      <c r="T24" s="86" t="s">
        <v>458</v>
      </c>
      <c r="U24" s="109">
        <v>3.9</v>
      </c>
      <c r="V24" s="86" t="s">
        <v>501</v>
      </c>
      <c r="Y24" s="77">
        <v>3</v>
      </c>
      <c r="Z24" s="86" t="s">
        <v>485</v>
      </c>
      <c r="AA24" s="113">
        <v>7.69</v>
      </c>
      <c r="AB24" s="86" t="s">
        <v>477</v>
      </c>
      <c r="AE24" t="s">
        <v>488</v>
      </c>
      <c r="AF24" s="83">
        <v>62.997999999999998</v>
      </c>
      <c r="AG24" t="s">
        <v>464</v>
      </c>
      <c r="AJ24" t="s">
        <v>488</v>
      </c>
      <c r="AK24" s="83">
        <v>629.98</v>
      </c>
      <c r="AL24" t="s">
        <v>464</v>
      </c>
      <c r="AN24" t="s">
        <v>458</v>
      </c>
      <c r="AO24" s="114">
        <v>15.01</v>
      </c>
      <c r="AP24" t="s">
        <v>497</v>
      </c>
      <c r="AQ24" s="77">
        <v>18</v>
      </c>
      <c r="AR24" s="110" t="s">
        <v>458</v>
      </c>
      <c r="AS24" s="110" t="s">
        <v>497</v>
      </c>
      <c r="AV24" t="s">
        <v>485</v>
      </c>
      <c r="AW24" s="83">
        <v>726.05</v>
      </c>
      <c r="AX24" t="s">
        <v>501</v>
      </c>
      <c r="AZ24" s="77">
        <v>18</v>
      </c>
      <c r="BA24" s="110" t="s">
        <v>482</v>
      </c>
      <c r="BB24" s="114">
        <v>8.92</v>
      </c>
      <c r="BC24" s="110" t="s">
        <v>501</v>
      </c>
    </row>
    <row r="25" spans="1:56" x14ac:dyDescent="0.25">
      <c r="A25" s="77">
        <v>2</v>
      </c>
      <c r="B25" s="86" t="s">
        <v>486</v>
      </c>
      <c r="C25" s="109">
        <v>4.3403999999999998</v>
      </c>
      <c r="D25" s="86" t="s">
        <v>487</v>
      </c>
      <c r="G25" s="77">
        <v>19</v>
      </c>
      <c r="H25" s="116" t="s">
        <v>456</v>
      </c>
      <c r="I25" s="114">
        <v>10</v>
      </c>
      <c r="J25" s="116" t="s">
        <v>504</v>
      </c>
      <c r="L25" s="89" t="s">
        <v>465</v>
      </c>
      <c r="M25" s="112">
        <v>1.44</v>
      </c>
      <c r="N25" s="89" t="s">
        <v>497</v>
      </c>
      <c r="O25" s="77">
        <v>2</v>
      </c>
      <c r="P25" s="86" t="s">
        <v>465</v>
      </c>
      <c r="Q25" s="86" t="s">
        <v>474</v>
      </c>
      <c r="S25" s="77">
        <v>2</v>
      </c>
      <c r="T25" s="86" t="s">
        <v>456</v>
      </c>
      <c r="U25" s="109">
        <v>3.78</v>
      </c>
      <c r="V25" s="86" t="s">
        <v>501</v>
      </c>
      <c r="Y25" s="77">
        <v>2</v>
      </c>
      <c r="Z25" s="86" t="s">
        <v>481</v>
      </c>
      <c r="AA25" s="113">
        <v>7.2359999999999998</v>
      </c>
      <c r="AB25" s="86" t="s">
        <v>497</v>
      </c>
      <c r="AE25" t="s">
        <v>479</v>
      </c>
      <c r="AF25" s="83">
        <v>61.591999999999999</v>
      </c>
      <c r="AG25" t="s">
        <v>466</v>
      </c>
      <c r="AJ25" t="s">
        <v>479</v>
      </c>
      <c r="AK25" s="83">
        <v>615.91999999999996</v>
      </c>
      <c r="AL25" t="s">
        <v>466</v>
      </c>
      <c r="AN25" t="s">
        <v>463</v>
      </c>
      <c r="AO25" s="114">
        <v>14.836</v>
      </c>
      <c r="AP25" t="s">
        <v>497</v>
      </c>
      <c r="AQ25" s="77">
        <v>19</v>
      </c>
      <c r="AR25" s="110" t="s">
        <v>463</v>
      </c>
      <c r="AS25" s="110" t="s">
        <v>497</v>
      </c>
      <c r="AV25" t="s">
        <v>479</v>
      </c>
      <c r="AW25" s="83">
        <v>725.12</v>
      </c>
      <c r="AX25" t="s">
        <v>501</v>
      </c>
      <c r="AZ25" s="77">
        <v>19</v>
      </c>
      <c r="BA25" s="110" t="s">
        <v>456</v>
      </c>
      <c r="BB25" s="114">
        <v>8.11</v>
      </c>
      <c r="BC25" s="110" t="s">
        <v>511</v>
      </c>
    </row>
    <row r="26" spans="1:56" x14ac:dyDescent="0.25">
      <c r="A26" s="77">
        <v>1</v>
      </c>
      <c r="B26" s="86" t="s">
        <v>488</v>
      </c>
      <c r="C26" s="109">
        <v>4.2</v>
      </c>
      <c r="D26" s="86" t="s">
        <v>489</v>
      </c>
      <c r="E26" t="s">
        <v>494</v>
      </c>
      <c r="G26" s="77">
        <v>20</v>
      </c>
      <c r="H26" s="116" t="s">
        <v>458</v>
      </c>
      <c r="I26" s="114">
        <v>10</v>
      </c>
      <c r="J26" s="116" t="s">
        <v>504</v>
      </c>
      <c r="L26" s="89" t="s">
        <v>458</v>
      </c>
      <c r="M26" s="112">
        <v>1.24</v>
      </c>
      <c r="N26" s="89" t="s">
        <v>498</v>
      </c>
      <c r="O26" s="77">
        <v>1</v>
      </c>
      <c r="P26" s="86" t="s">
        <v>458</v>
      </c>
      <c r="Q26" s="86" t="s">
        <v>504</v>
      </c>
      <c r="R26" t="s">
        <v>508</v>
      </c>
      <c r="S26" s="77">
        <v>1</v>
      </c>
      <c r="T26" s="86" t="s">
        <v>485</v>
      </c>
      <c r="U26" s="109">
        <v>3.72</v>
      </c>
      <c r="V26" s="86" t="s">
        <v>511</v>
      </c>
      <c r="W26" t="s">
        <v>517</v>
      </c>
      <c r="Y26" s="77">
        <v>1</v>
      </c>
      <c r="Z26" s="86" t="s">
        <v>483</v>
      </c>
      <c r="AA26" s="113">
        <v>6.2549999999999999</v>
      </c>
      <c r="AB26" s="86" t="s">
        <v>498</v>
      </c>
      <c r="AE26" t="s">
        <v>459</v>
      </c>
      <c r="AF26" s="83">
        <v>60.252000000000002</v>
      </c>
      <c r="AG26" t="s">
        <v>528</v>
      </c>
      <c r="AJ26" t="s">
        <v>459</v>
      </c>
      <c r="AK26" s="83">
        <v>602.52</v>
      </c>
      <c r="AL26" t="s">
        <v>528</v>
      </c>
      <c r="AN26" t="s">
        <v>467</v>
      </c>
      <c r="AO26" s="114">
        <v>14.708</v>
      </c>
      <c r="AP26" t="s">
        <v>498</v>
      </c>
      <c r="AQ26" s="77">
        <v>20</v>
      </c>
      <c r="AR26" s="110" t="s">
        <v>467</v>
      </c>
      <c r="AS26" s="110" t="s">
        <v>498</v>
      </c>
      <c r="AV26" t="s">
        <v>473</v>
      </c>
      <c r="AW26" s="83">
        <v>713.39</v>
      </c>
      <c r="AX26" t="s">
        <v>511</v>
      </c>
      <c r="AZ26" s="77">
        <v>20</v>
      </c>
      <c r="BA26" s="110" t="s">
        <v>485</v>
      </c>
      <c r="BB26" s="114">
        <v>7.38</v>
      </c>
      <c r="BC26" s="110" t="s">
        <v>511</v>
      </c>
    </row>
    <row r="27" spans="1:56" x14ac:dyDescent="0.25">
      <c r="F27" s="76" t="s">
        <v>95</v>
      </c>
    </row>
    <row r="28" spans="1:56" x14ac:dyDescent="0.25">
      <c r="D28" s="86" t="s">
        <v>490</v>
      </c>
      <c r="J28" s="87" t="s">
        <v>490</v>
      </c>
      <c r="M28" s="87" t="s">
        <v>593</v>
      </c>
      <c r="AJ28" t="s">
        <v>545</v>
      </c>
      <c r="AK28">
        <v>0.05</v>
      </c>
      <c r="AL28" t="s">
        <v>546</v>
      </c>
      <c r="AM28">
        <v>32.722000000000001</v>
      </c>
    </row>
    <row r="29" spans="1:56" x14ac:dyDescent="0.25">
      <c r="B29" t="s">
        <v>556</v>
      </c>
      <c r="H29" s="25" t="s">
        <v>578</v>
      </c>
      <c r="L29" t="s">
        <v>586</v>
      </c>
      <c r="AJ29" t="s">
        <v>547</v>
      </c>
      <c r="AK29">
        <v>1.99</v>
      </c>
      <c r="AL29" t="s">
        <v>548</v>
      </c>
      <c r="AM29">
        <v>65.119</v>
      </c>
    </row>
    <row r="30" spans="1:56" x14ac:dyDescent="0.25">
      <c r="AJ30" t="s">
        <v>549</v>
      </c>
    </row>
    <row r="31" spans="1:56" x14ac:dyDescent="0.25">
      <c r="B31" t="s">
        <v>557</v>
      </c>
      <c r="C31" t="s">
        <v>454</v>
      </c>
      <c r="D31" t="s">
        <v>455</v>
      </c>
      <c r="H31" s="25" t="s">
        <v>579</v>
      </c>
      <c r="I31" s="76" t="s">
        <v>454</v>
      </c>
      <c r="J31" s="76" t="s">
        <v>455</v>
      </c>
      <c r="L31" t="s">
        <v>587</v>
      </c>
      <c r="M31" s="76" t="s">
        <v>454</v>
      </c>
      <c r="N31" t="s">
        <v>455</v>
      </c>
      <c r="AJ31" t="s">
        <v>550</v>
      </c>
    </row>
    <row r="32" spans="1:56" x14ac:dyDescent="0.25">
      <c r="B32" t="s">
        <v>558</v>
      </c>
      <c r="C32">
        <v>6.76</v>
      </c>
      <c r="D32" t="s">
        <v>457</v>
      </c>
      <c r="H32" s="25" t="s">
        <v>414</v>
      </c>
      <c r="I32" s="76">
        <v>6.1</v>
      </c>
      <c r="J32" s="76" t="s">
        <v>457</v>
      </c>
      <c r="L32" t="s">
        <v>588</v>
      </c>
      <c r="M32" s="76">
        <v>6.1</v>
      </c>
      <c r="N32" t="s">
        <v>457</v>
      </c>
    </row>
    <row r="33" spans="2:14" x14ac:dyDescent="0.25">
      <c r="B33" t="s">
        <v>559</v>
      </c>
      <c r="C33">
        <v>6.34</v>
      </c>
      <c r="D33" t="s">
        <v>460</v>
      </c>
      <c r="H33" s="25" t="s">
        <v>420</v>
      </c>
      <c r="I33" s="76">
        <v>5.2603999999999997</v>
      </c>
      <c r="J33" s="76" t="s">
        <v>510</v>
      </c>
      <c r="L33" t="s">
        <v>589</v>
      </c>
      <c r="M33" s="76">
        <v>5.3871000000000002</v>
      </c>
      <c r="N33" t="s">
        <v>510</v>
      </c>
    </row>
    <row r="34" spans="2:14" x14ac:dyDescent="0.25">
      <c r="B34" t="s">
        <v>560</v>
      </c>
      <c r="C34">
        <v>6.1</v>
      </c>
      <c r="D34" t="s">
        <v>510</v>
      </c>
      <c r="H34" s="25" t="s">
        <v>580</v>
      </c>
      <c r="I34" s="76">
        <v>4.8121</v>
      </c>
      <c r="J34" s="76" t="s">
        <v>511</v>
      </c>
      <c r="L34" s="86" t="s">
        <v>590</v>
      </c>
      <c r="M34" s="87">
        <v>4.96</v>
      </c>
      <c r="N34" s="86" t="s">
        <v>501</v>
      </c>
    </row>
    <row r="35" spans="2:14" x14ac:dyDescent="0.25">
      <c r="B35" t="s">
        <v>561</v>
      </c>
      <c r="C35">
        <v>5.125</v>
      </c>
      <c r="D35" t="s">
        <v>511</v>
      </c>
      <c r="L35" s="86" t="s">
        <v>591</v>
      </c>
      <c r="M35" s="87">
        <v>4.8367000000000004</v>
      </c>
      <c r="N35" s="86" t="s">
        <v>511</v>
      </c>
    </row>
    <row r="36" spans="2:14" x14ac:dyDescent="0.25">
      <c r="B36" t="s">
        <v>562</v>
      </c>
      <c r="C36">
        <v>4.8461999999999996</v>
      </c>
      <c r="D36" t="s">
        <v>511</v>
      </c>
      <c r="L36" s="86" t="s">
        <v>425</v>
      </c>
      <c r="M36" s="87">
        <v>4.8022</v>
      </c>
      <c r="N36" s="86" t="s">
        <v>511</v>
      </c>
    </row>
    <row r="37" spans="2:14" x14ac:dyDescent="0.25">
      <c r="B37" t="s">
        <v>563</v>
      </c>
      <c r="C37">
        <v>4.8250000000000002</v>
      </c>
      <c r="D37" t="s">
        <v>466</v>
      </c>
      <c r="L37" s="86" t="s">
        <v>592</v>
      </c>
      <c r="M37" s="87">
        <v>4.6111000000000004</v>
      </c>
      <c r="N37" s="86" t="s">
        <v>511</v>
      </c>
    </row>
    <row r="38" spans="2:14" x14ac:dyDescent="0.25">
      <c r="B38" t="s">
        <v>419</v>
      </c>
      <c r="C38">
        <v>4.7992999999999997</v>
      </c>
      <c r="D38" t="s">
        <v>466</v>
      </c>
    </row>
    <row r="39" spans="2:14" x14ac:dyDescent="0.25">
      <c r="B39" t="s">
        <v>564</v>
      </c>
      <c r="C39">
        <v>4.7179000000000002</v>
      </c>
      <c r="D39" t="s">
        <v>466</v>
      </c>
    </row>
    <row r="40" spans="2:14" x14ac:dyDescent="0.25">
      <c r="B40" t="s">
        <v>437</v>
      </c>
      <c r="C40">
        <v>4.3403999999999998</v>
      </c>
      <c r="D40" t="s">
        <v>528</v>
      </c>
    </row>
    <row r="42" spans="2:14" x14ac:dyDescent="0.25">
      <c r="D42" t="s">
        <v>490</v>
      </c>
    </row>
    <row r="43" spans="2:14" x14ac:dyDescent="0.25">
      <c r="B43" t="s">
        <v>565</v>
      </c>
      <c r="L43" t="s">
        <v>594</v>
      </c>
    </row>
    <row r="45" spans="2:14" x14ac:dyDescent="0.25">
      <c r="B45" t="s">
        <v>557</v>
      </c>
      <c r="C45" t="s">
        <v>575</v>
      </c>
      <c r="D45" t="s">
        <v>455</v>
      </c>
      <c r="L45" t="s">
        <v>587</v>
      </c>
      <c r="M45" s="76" t="s">
        <v>454</v>
      </c>
      <c r="N45" t="s">
        <v>455</v>
      </c>
    </row>
    <row r="46" spans="2:14" x14ac:dyDescent="0.25">
      <c r="B46" t="s">
        <v>561</v>
      </c>
      <c r="C46">
        <v>2.68</v>
      </c>
      <c r="D46" t="s">
        <v>457</v>
      </c>
      <c r="L46" t="s">
        <v>592</v>
      </c>
      <c r="M46" s="76">
        <v>2.4333</v>
      </c>
      <c r="N46" t="s">
        <v>457</v>
      </c>
    </row>
    <row r="47" spans="2:14" x14ac:dyDescent="0.25">
      <c r="B47" t="s">
        <v>563</v>
      </c>
      <c r="C47">
        <v>2.6</v>
      </c>
      <c r="D47" t="s">
        <v>460</v>
      </c>
      <c r="L47" t="s">
        <v>591</v>
      </c>
      <c r="M47" s="76">
        <v>2.3231999999999999</v>
      </c>
      <c r="N47" t="s">
        <v>460</v>
      </c>
    </row>
    <row r="48" spans="2:14" x14ac:dyDescent="0.25">
      <c r="B48" t="s">
        <v>437</v>
      </c>
      <c r="C48">
        <v>2.46</v>
      </c>
      <c r="D48" t="s">
        <v>460</v>
      </c>
      <c r="L48" t="s">
        <v>590</v>
      </c>
      <c r="M48" s="76">
        <v>2.2599999999999998</v>
      </c>
      <c r="N48" t="s">
        <v>460</v>
      </c>
    </row>
    <row r="49" spans="2:14" x14ac:dyDescent="0.25">
      <c r="B49" t="s">
        <v>562</v>
      </c>
      <c r="C49">
        <v>2.3532999999999999</v>
      </c>
      <c r="D49" t="s">
        <v>510</v>
      </c>
      <c r="L49" t="s">
        <v>589</v>
      </c>
      <c r="M49" s="76">
        <v>2.1457000000000002</v>
      </c>
      <c r="N49" t="s">
        <v>510</v>
      </c>
    </row>
    <row r="50" spans="2:14" x14ac:dyDescent="0.25">
      <c r="B50" t="s">
        <v>564</v>
      </c>
      <c r="C50">
        <v>2.2400000000000002</v>
      </c>
      <c r="D50" t="s">
        <v>501</v>
      </c>
      <c r="L50" t="s">
        <v>425</v>
      </c>
      <c r="M50" s="76">
        <v>2.06</v>
      </c>
      <c r="N50" t="s">
        <v>510</v>
      </c>
    </row>
    <row r="51" spans="2:14" x14ac:dyDescent="0.25">
      <c r="B51" t="s">
        <v>419</v>
      </c>
      <c r="C51">
        <v>2.1204000000000001</v>
      </c>
      <c r="D51" t="s">
        <v>511</v>
      </c>
      <c r="L51" t="s">
        <v>588</v>
      </c>
      <c r="M51" s="76">
        <v>1.48</v>
      </c>
      <c r="N51" t="s">
        <v>511</v>
      </c>
    </row>
    <row r="52" spans="2:14" x14ac:dyDescent="0.25">
      <c r="B52" t="s">
        <v>558</v>
      </c>
      <c r="C52">
        <v>1.96</v>
      </c>
      <c r="D52" t="s">
        <v>466</v>
      </c>
    </row>
    <row r="53" spans="2:14" x14ac:dyDescent="0.25">
      <c r="B53" t="s">
        <v>559</v>
      </c>
      <c r="C53">
        <v>1.62</v>
      </c>
      <c r="D53" t="s">
        <v>468</v>
      </c>
    </row>
    <row r="54" spans="2:14" x14ac:dyDescent="0.25">
      <c r="B54" t="s">
        <v>560</v>
      </c>
      <c r="C54">
        <v>1.48</v>
      </c>
      <c r="D54" t="s">
        <v>532</v>
      </c>
    </row>
    <row r="56" spans="2:14" x14ac:dyDescent="0.25">
      <c r="C56" t="s">
        <v>576</v>
      </c>
      <c r="I56" s="76" t="s">
        <v>577</v>
      </c>
      <c r="M56" s="76" t="s">
        <v>577</v>
      </c>
    </row>
    <row r="57" spans="2:14" x14ac:dyDescent="0.25">
      <c r="B57" t="s">
        <v>566</v>
      </c>
      <c r="H57" s="25" t="s">
        <v>581</v>
      </c>
      <c r="L57" t="s">
        <v>595</v>
      </c>
    </row>
    <row r="59" spans="2:14" x14ac:dyDescent="0.25">
      <c r="B59" t="s">
        <v>557</v>
      </c>
      <c r="C59" t="s">
        <v>454</v>
      </c>
      <c r="D59" t="s">
        <v>455</v>
      </c>
      <c r="H59" s="25" t="s">
        <v>579</v>
      </c>
      <c r="I59" s="76" t="s">
        <v>454</v>
      </c>
      <c r="J59" s="76" t="s">
        <v>455</v>
      </c>
      <c r="L59" t="s">
        <v>587</v>
      </c>
      <c r="M59" s="76" t="s">
        <v>454</v>
      </c>
      <c r="N59" t="s">
        <v>455</v>
      </c>
    </row>
    <row r="60" spans="2:14" x14ac:dyDescent="0.25">
      <c r="B60" t="s">
        <v>561</v>
      </c>
      <c r="C60">
        <v>5.18</v>
      </c>
      <c r="D60" t="s">
        <v>457</v>
      </c>
      <c r="H60" s="25" t="s">
        <v>580</v>
      </c>
      <c r="I60" s="76">
        <v>4.2836999999999996</v>
      </c>
      <c r="J60" s="76" t="s">
        <v>457</v>
      </c>
      <c r="L60" t="s">
        <v>591</v>
      </c>
      <c r="M60" s="76">
        <v>4.3635999999999999</v>
      </c>
      <c r="N60" t="s">
        <v>457</v>
      </c>
    </row>
    <row r="61" spans="2:14" x14ac:dyDescent="0.25">
      <c r="B61" t="s">
        <v>563</v>
      </c>
      <c r="C61">
        <v>4.42</v>
      </c>
      <c r="D61" t="s">
        <v>510</v>
      </c>
      <c r="H61" s="25" t="s">
        <v>420</v>
      </c>
      <c r="I61" s="76">
        <v>4.1974999999999998</v>
      </c>
      <c r="J61" s="76" t="s">
        <v>457</v>
      </c>
      <c r="L61" t="s">
        <v>592</v>
      </c>
      <c r="M61" s="76">
        <v>4.3532999999999999</v>
      </c>
      <c r="N61" t="s">
        <v>457</v>
      </c>
    </row>
    <row r="62" spans="2:14" x14ac:dyDescent="0.25">
      <c r="B62" t="s">
        <v>437</v>
      </c>
      <c r="C62">
        <v>4.4000000000000004</v>
      </c>
      <c r="D62" t="s">
        <v>510</v>
      </c>
      <c r="H62" s="25" t="s">
        <v>414</v>
      </c>
      <c r="I62" s="76">
        <v>4.0720000000000001</v>
      </c>
      <c r="J62" s="76" t="s">
        <v>457</v>
      </c>
      <c r="L62" t="s">
        <v>425</v>
      </c>
      <c r="M62" s="76">
        <v>4.2300000000000004</v>
      </c>
      <c r="N62" t="s">
        <v>457</v>
      </c>
    </row>
    <row r="63" spans="2:14" x14ac:dyDescent="0.25">
      <c r="B63" t="s">
        <v>564</v>
      </c>
      <c r="C63">
        <v>4.24</v>
      </c>
      <c r="D63" t="s">
        <v>510</v>
      </c>
      <c r="L63" t="s">
        <v>589</v>
      </c>
      <c r="M63" s="76">
        <v>4.1856999999999998</v>
      </c>
      <c r="N63" t="s">
        <v>457</v>
      </c>
    </row>
    <row r="64" spans="2:14" x14ac:dyDescent="0.25">
      <c r="B64" t="s">
        <v>562</v>
      </c>
      <c r="C64">
        <v>4.1932999999999998</v>
      </c>
      <c r="D64" t="s">
        <v>510</v>
      </c>
      <c r="L64" t="s">
        <v>588</v>
      </c>
      <c r="M64" s="76">
        <v>4.0720000000000001</v>
      </c>
      <c r="N64" t="s">
        <v>457</v>
      </c>
    </row>
    <row r="65" spans="2:14" x14ac:dyDescent="0.25">
      <c r="B65" t="s">
        <v>419</v>
      </c>
      <c r="C65">
        <v>4.1638999999999999</v>
      </c>
      <c r="D65" t="s">
        <v>510</v>
      </c>
      <c r="L65" t="s">
        <v>590</v>
      </c>
      <c r="M65" s="76">
        <v>4.0199999999999996</v>
      </c>
      <c r="N65" t="s">
        <v>457</v>
      </c>
    </row>
    <row r="66" spans="2:14" x14ac:dyDescent="0.25">
      <c r="B66" t="s">
        <v>560</v>
      </c>
      <c r="C66">
        <v>4.0720000000000001</v>
      </c>
      <c r="D66" t="s">
        <v>510</v>
      </c>
    </row>
    <row r="67" spans="2:14" x14ac:dyDescent="0.25">
      <c r="B67" t="s">
        <v>559</v>
      </c>
      <c r="C67">
        <v>3.98</v>
      </c>
      <c r="D67" t="s">
        <v>510</v>
      </c>
    </row>
    <row r="68" spans="2:14" x14ac:dyDescent="0.25">
      <c r="B68" t="s">
        <v>558</v>
      </c>
      <c r="C68">
        <v>3.78</v>
      </c>
      <c r="D68" t="s">
        <v>510</v>
      </c>
    </row>
    <row r="70" spans="2:14" x14ac:dyDescent="0.25">
      <c r="D70" t="s">
        <v>577</v>
      </c>
      <c r="J70" s="76" t="s">
        <v>577</v>
      </c>
      <c r="M70" s="76" t="s">
        <v>577</v>
      </c>
    </row>
    <row r="71" spans="2:14" x14ac:dyDescent="0.25">
      <c r="B71" t="s">
        <v>567</v>
      </c>
      <c r="H71" s="25" t="s">
        <v>582</v>
      </c>
      <c r="L71" t="s">
        <v>596</v>
      </c>
    </row>
    <row r="73" spans="2:14" x14ac:dyDescent="0.25">
      <c r="B73" t="s">
        <v>557</v>
      </c>
      <c r="C73" t="s">
        <v>454</v>
      </c>
      <c r="D73" t="s">
        <v>455</v>
      </c>
      <c r="H73" s="25" t="s">
        <v>579</v>
      </c>
      <c r="I73" s="76" t="s">
        <v>454</v>
      </c>
      <c r="J73" s="76" t="s">
        <v>455</v>
      </c>
      <c r="L73" t="s">
        <v>587</v>
      </c>
      <c r="M73" s="76" t="s">
        <v>454</v>
      </c>
      <c r="N73" t="s">
        <v>455</v>
      </c>
    </row>
    <row r="74" spans="2:14" x14ac:dyDescent="0.25">
      <c r="B74" t="s">
        <v>561</v>
      </c>
      <c r="C74">
        <v>24</v>
      </c>
      <c r="D74" t="s">
        <v>457</v>
      </c>
      <c r="H74" s="25" t="s">
        <v>414</v>
      </c>
      <c r="I74" s="76">
        <v>16</v>
      </c>
      <c r="J74" s="76" t="s">
        <v>457</v>
      </c>
      <c r="L74" t="s">
        <v>588</v>
      </c>
      <c r="M74" s="76">
        <v>16</v>
      </c>
      <c r="N74" t="s">
        <v>457</v>
      </c>
    </row>
    <row r="75" spans="2:14" x14ac:dyDescent="0.25">
      <c r="B75" t="s">
        <v>560</v>
      </c>
      <c r="C75">
        <v>16</v>
      </c>
      <c r="D75" t="s">
        <v>460</v>
      </c>
      <c r="H75" s="25" t="s">
        <v>420</v>
      </c>
      <c r="I75" s="76">
        <v>14.25</v>
      </c>
      <c r="J75" s="76" t="s">
        <v>460</v>
      </c>
      <c r="L75" t="s">
        <v>589</v>
      </c>
      <c r="M75" s="76">
        <v>14.286</v>
      </c>
      <c r="N75" t="s">
        <v>460</v>
      </c>
    </row>
    <row r="76" spans="2:14" x14ac:dyDescent="0.25">
      <c r="B76" t="s">
        <v>562</v>
      </c>
      <c r="C76">
        <v>14.667</v>
      </c>
      <c r="D76" t="s">
        <v>462</v>
      </c>
      <c r="H76" s="25" t="s">
        <v>580</v>
      </c>
      <c r="I76" s="76">
        <v>9.7140000000000004</v>
      </c>
      <c r="J76" s="76" t="s">
        <v>510</v>
      </c>
      <c r="L76" t="s">
        <v>591</v>
      </c>
      <c r="M76" s="76">
        <v>12</v>
      </c>
      <c r="N76" t="s">
        <v>460</v>
      </c>
    </row>
    <row r="77" spans="2:14" x14ac:dyDescent="0.25">
      <c r="B77" t="s">
        <v>564</v>
      </c>
      <c r="C77">
        <v>12</v>
      </c>
      <c r="D77" t="s">
        <v>462</v>
      </c>
      <c r="L77" t="s">
        <v>425</v>
      </c>
      <c r="M77" s="76">
        <v>11</v>
      </c>
      <c r="N77" t="s">
        <v>460</v>
      </c>
    </row>
    <row r="78" spans="2:14" x14ac:dyDescent="0.25">
      <c r="B78" t="s">
        <v>559</v>
      </c>
      <c r="C78">
        <v>12</v>
      </c>
      <c r="D78" t="s">
        <v>462</v>
      </c>
      <c r="L78" t="s">
        <v>590</v>
      </c>
      <c r="M78" s="76">
        <v>10</v>
      </c>
      <c r="N78" t="s">
        <v>460</v>
      </c>
    </row>
    <row r="79" spans="2:14" x14ac:dyDescent="0.25">
      <c r="B79" t="s">
        <v>419</v>
      </c>
      <c r="C79">
        <v>11</v>
      </c>
      <c r="D79" t="s">
        <v>501</v>
      </c>
      <c r="L79" t="s">
        <v>592</v>
      </c>
      <c r="M79" s="76">
        <v>8.6669999999999998</v>
      </c>
      <c r="N79" t="s">
        <v>510</v>
      </c>
    </row>
    <row r="80" spans="2:14" x14ac:dyDescent="0.25">
      <c r="B80" t="s">
        <v>437</v>
      </c>
      <c r="C80">
        <v>10</v>
      </c>
      <c r="D80" t="s">
        <v>501</v>
      </c>
    </row>
    <row r="81" spans="2:14" x14ac:dyDescent="0.25">
      <c r="B81" t="s">
        <v>558</v>
      </c>
      <c r="C81">
        <v>10</v>
      </c>
      <c r="D81" t="s">
        <v>501</v>
      </c>
    </row>
    <row r="82" spans="2:14" x14ac:dyDescent="0.25">
      <c r="B82" t="s">
        <v>563</v>
      </c>
      <c r="C82">
        <v>4</v>
      </c>
      <c r="D82" t="s">
        <v>511</v>
      </c>
    </row>
    <row r="84" spans="2:14" x14ac:dyDescent="0.25">
      <c r="C84" t="s">
        <v>490</v>
      </c>
      <c r="L84" t="s">
        <v>597</v>
      </c>
    </row>
    <row r="85" spans="2:14" x14ac:dyDescent="0.25">
      <c r="B85" t="s">
        <v>568</v>
      </c>
    </row>
    <row r="86" spans="2:14" x14ac:dyDescent="0.25">
      <c r="L86" t="s">
        <v>587</v>
      </c>
      <c r="M86" s="76" t="s">
        <v>454</v>
      </c>
      <c r="N86" t="s">
        <v>455</v>
      </c>
    </row>
    <row r="87" spans="2:14" x14ac:dyDescent="0.25">
      <c r="B87" t="s">
        <v>557</v>
      </c>
      <c r="C87" t="s">
        <v>454</v>
      </c>
      <c r="D87" t="s">
        <v>455</v>
      </c>
      <c r="L87" t="s">
        <v>425</v>
      </c>
      <c r="M87" s="76">
        <v>17.536999999999999</v>
      </c>
      <c r="N87" t="s">
        <v>457</v>
      </c>
    </row>
    <row r="88" spans="2:14" x14ac:dyDescent="0.25">
      <c r="B88" t="s">
        <v>437</v>
      </c>
      <c r="C88">
        <v>17.641999999999999</v>
      </c>
      <c r="D88" t="s">
        <v>457</v>
      </c>
      <c r="L88" t="s">
        <v>592</v>
      </c>
      <c r="M88" s="76">
        <v>17.332000000000001</v>
      </c>
      <c r="N88" t="s">
        <v>457</v>
      </c>
    </row>
    <row r="89" spans="2:14" x14ac:dyDescent="0.25">
      <c r="B89" t="s">
        <v>563</v>
      </c>
      <c r="C89">
        <v>17.306999999999999</v>
      </c>
      <c r="D89" t="s">
        <v>457</v>
      </c>
      <c r="L89" t="s">
        <v>590</v>
      </c>
      <c r="M89" s="76">
        <v>16.893999999999998</v>
      </c>
      <c r="N89" t="s">
        <v>460</v>
      </c>
    </row>
    <row r="90" spans="2:14" x14ac:dyDescent="0.25">
      <c r="B90" t="s">
        <v>419</v>
      </c>
      <c r="C90">
        <v>17.084</v>
      </c>
      <c r="D90" t="s">
        <v>457</v>
      </c>
      <c r="L90" t="s">
        <v>591</v>
      </c>
      <c r="M90" s="76">
        <v>16.748000000000001</v>
      </c>
      <c r="N90" t="s">
        <v>460</v>
      </c>
    </row>
    <row r="91" spans="2:14" x14ac:dyDescent="0.25">
      <c r="B91" t="s">
        <v>564</v>
      </c>
      <c r="C91">
        <v>17.047999999999998</v>
      </c>
      <c r="D91" t="s">
        <v>460</v>
      </c>
      <c r="L91" t="s">
        <v>589</v>
      </c>
      <c r="M91" s="76">
        <v>16.529</v>
      </c>
      <c r="N91" t="s">
        <v>510</v>
      </c>
    </row>
    <row r="92" spans="2:14" x14ac:dyDescent="0.25">
      <c r="B92" t="s">
        <v>561</v>
      </c>
      <c r="C92">
        <v>17.007999999999999</v>
      </c>
      <c r="D92" t="s">
        <v>460</v>
      </c>
      <c r="L92" t="s">
        <v>588</v>
      </c>
      <c r="M92" s="76">
        <v>14.968999999999999</v>
      </c>
      <c r="N92" t="s">
        <v>511</v>
      </c>
    </row>
    <row r="93" spans="2:14" x14ac:dyDescent="0.25">
      <c r="B93" t="s">
        <v>562</v>
      </c>
      <c r="C93">
        <v>16.812999999999999</v>
      </c>
      <c r="D93" t="s">
        <v>460</v>
      </c>
    </row>
    <row r="94" spans="2:14" x14ac:dyDescent="0.25">
      <c r="B94" t="s">
        <v>558</v>
      </c>
      <c r="C94">
        <v>15.964</v>
      </c>
      <c r="D94" t="s">
        <v>501</v>
      </c>
    </row>
    <row r="95" spans="2:14" x14ac:dyDescent="0.25">
      <c r="B95" t="s">
        <v>559</v>
      </c>
      <c r="C95">
        <v>15.26</v>
      </c>
      <c r="D95" t="s">
        <v>466</v>
      </c>
    </row>
    <row r="96" spans="2:14" x14ac:dyDescent="0.25">
      <c r="B96" t="s">
        <v>560</v>
      </c>
      <c r="C96">
        <v>14.968999999999999</v>
      </c>
      <c r="D96" t="s">
        <v>528</v>
      </c>
    </row>
    <row r="99" spans="2:14" x14ac:dyDescent="0.25">
      <c r="D99" t="s">
        <v>577</v>
      </c>
      <c r="I99" s="76" t="s">
        <v>577</v>
      </c>
      <c r="M99" s="76" t="s">
        <v>577</v>
      </c>
    </row>
    <row r="100" spans="2:14" x14ac:dyDescent="0.25">
      <c r="B100" t="s">
        <v>569</v>
      </c>
      <c r="H100" s="25" t="s">
        <v>583</v>
      </c>
      <c r="L100" t="s">
        <v>598</v>
      </c>
    </row>
    <row r="102" spans="2:14" x14ac:dyDescent="0.25">
      <c r="B102" t="s">
        <v>557</v>
      </c>
      <c r="C102" t="s">
        <v>454</v>
      </c>
      <c r="D102" t="s">
        <v>455</v>
      </c>
      <c r="H102" s="25" t="s">
        <v>579</v>
      </c>
      <c r="I102" s="76" t="s">
        <v>454</v>
      </c>
      <c r="J102" s="76" t="s">
        <v>455</v>
      </c>
      <c r="L102" t="s">
        <v>587</v>
      </c>
      <c r="M102" s="76" t="s">
        <v>454</v>
      </c>
      <c r="N102" t="s">
        <v>455</v>
      </c>
    </row>
    <row r="103" spans="2:14" x14ac:dyDescent="0.25">
      <c r="B103" t="s">
        <v>563</v>
      </c>
      <c r="C103">
        <v>15.054</v>
      </c>
      <c r="D103" t="s">
        <v>457</v>
      </c>
      <c r="H103" s="25" t="s">
        <v>414</v>
      </c>
      <c r="I103" s="76">
        <v>13.346</v>
      </c>
      <c r="J103" s="76" t="s">
        <v>457</v>
      </c>
      <c r="L103" t="s">
        <v>588</v>
      </c>
      <c r="M103" s="76">
        <v>13.346</v>
      </c>
      <c r="N103" t="s">
        <v>457</v>
      </c>
    </row>
    <row r="104" spans="2:14" x14ac:dyDescent="0.25">
      <c r="B104" t="s">
        <v>560</v>
      </c>
      <c r="C104">
        <v>13.346</v>
      </c>
      <c r="D104" t="s">
        <v>457</v>
      </c>
      <c r="H104" s="25" t="s">
        <v>580</v>
      </c>
      <c r="I104" s="76">
        <v>11.509</v>
      </c>
      <c r="J104" s="76" t="s">
        <v>457</v>
      </c>
      <c r="L104" t="s">
        <v>425</v>
      </c>
      <c r="M104" s="76">
        <v>12.161</v>
      </c>
      <c r="N104" t="s">
        <v>460</v>
      </c>
    </row>
    <row r="105" spans="2:14" x14ac:dyDescent="0.25">
      <c r="B105" t="s">
        <v>561</v>
      </c>
      <c r="C105">
        <v>13.003</v>
      </c>
      <c r="D105" t="s">
        <v>460</v>
      </c>
      <c r="H105" s="25" t="s">
        <v>420</v>
      </c>
      <c r="I105" s="76">
        <v>10.957000000000001</v>
      </c>
      <c r="J105" s="76" t="s">
        <v>457</v>
      </c>
      <c r="L105" t="s">
        <v>592</v>
      </c>
      <c r="M105" s="76">
        <v>12.105</v>
      </c>
      <c r="N105" t="s">
        <v>460</v>
      </c>
    </row>
    <row r="106" spans="2:14" x14ac:dyDescent="0.25">
      <c r="B106" t="s">
        <v>562</v>
      </c>
      <c r="C106">
        <v>12.461</v>
      </c>
      <c r="D106" t="s">
        <v>460</v>
      </c>
      <c r="L106" t="s">
        <v>591</v>
      </c>
      <c r="M106" s="76">
        <v>11.395</v>
      </c>
      <c r="N106" t="s">
        <v>460</v>
      </c>
    </row>
    <row r="107" spans="2:14" x14ac:dyDescent="0.25">
      <c r="B107" t="s">
        <v>437</v>
      </c>
      <c r="C107">
        <v>12.34</v>
      </c>
      <c r="D107" t="s">
        <v>460</v>
      </c>
      <c r="L107" t="s">
        <v>590</v>
      </c>
      <c r="M107" s="76">
        <v>11.182</v>
      </c>
      <c r="N107" t="s">
        <v>460</v>
      </c>
    </row>
    <row r="108" spans="2:14" x14ac:dyDescent="0.25">
      <c r="B108" t="s">
        <v>419</v>
      </c>
      <c r="C108">
        <v>10.701000000000001</v>
      </c>
      <c r="D108" t="s">
        <v>460</v>
      </c>
      <c r="L108" t="s">
        <v>589</v>
      </c>
      <c r="M108" s="76">
        <v>10.503</v>
      </c>
      <c r="N108" t="s">
        <v>510</v>
      </c>
    </row>
    <row r="109" spans="2:14" x14ac:dyDescent="0.25">
      <c r="B109" t="s">
        <v>559</v>
      </c>
      <c r="C109">
        <v>9.6140000000000008</v>
      </c>
      <c r="D109" t="s">
        <v>460</v>
      </c>
    </row>
    <row r="110" spans="2:14" x14ac:dyDescent="0.25">
      <c r="B110" t="s">
        <v>564</v>
      </c>
      <c r="C110">
        <v>8.92</v>
      </c>
      <c r="D110" t="s">
        <v>460</v>
      </c>
    </row>
    <row r="111" spans="2:14" x14ac:dyDescent="0.25">
      <c r="B111" t="s">
        <v>558</v>
      </c>
      <c r="C111">
        <v>8.11</v>
      </c>
      <c r="D111" t="s">
        <v>510</v>
      </c>
    </row>
    <row r="112" spans="2:14" x14ac:dyDescent="0.25">
      <c r="I112" s="76" t="s">
        <v>490</v>
      </c>
      <c r="M112" s="76" t="s">
        <v>600</v>
      </c>
    </row>
    <row r="113" spans="2:14" x14ac:dyDescent="0.25">
      <c r="B113" t="s">
        <v>570</v>
      </c>
      <c r="H113" s="25" t="s">
        <v>584</v>
      </c>
      <c r="L113" t="s">
        <v>599</v>
      </c>
    </row>
    <row r="115" spans="2:14" x14ac:dyDescent="0.25">
      <c r="B115" t="s">
        <v>557</v>
      </c>
      <c r="C115" t="s">
        <v>454</v>
      </c>
      <c r="D115" t="s">
        <v>455</v>
      </c>
      <c r="H115" s="25" t="s">
        <v>579</v>
      </c>
      <c r="I115" s="76" t="s">
        <v>454</v>
      </c>
      <c r="J115" s="76" t="s">
        <v>455</v>
      </c>
      <c r="L115" t="s">
        <v>587</v>
      </c>
      <c r="M115" s="76" t="s">
        <v>454</v>
      </c>
      <c r="N115" t="s">
        <v>455</v>
      </c>
    </row>
    <row r="116" spans="2:14" x14ac:dyDescent="0.25">
      <c r="B116" t="s">
        <v>437</v>
      </c>
      <c r="C116">
        <v>4.1856999999999998</v>
      </c>
      <c r="D116" t="s">
        <v>457</v>
      </c>
      <c r="H116" s="25" t="s">
        <v>580</v>
      </c>
      <c r="I116" s="76">
        <v>4.1123000000000003</v>
      </c>
      <c r="J116" s="76" t="s">
        <v>457</v>
      </c>
      <c r="L116" s="86" t="s">
        <v>425</v>
      </c>
      <c r="M116" s="87">
        <v>4.1635</v>
      </c>
      <c r="N116" s="86" t="s">
        <v>457</v>
      </c>
    </row>
    <row r="117" spans="2:14" x14ac:dyDescent="0.25">
      <c r="B117" t="s">
        <v>563</v>
      </c>
      <c r="C117">
        <v>4.1410999999999998</v>
      </c>
      <c r="D117" t="s">
        <v>457</v>
      </c>
      <c r="H117" s="25" t="s">
        <v>420</v>
      </c>
      <c r="I117" s="76">
        <v>4.0693999999999999</v>
      </c>
      <c r="J117" s="76" t="s">
        <v>457</v>
      </c>
      <c r="L117" s="86" t="s">
        <v>592</v>
      </c>
      <c r="M117" s="87">
        <v>4.1414999999999997</v>
      </c>
      <c r="N117" s="86" t="s">
        <v>457</v>
      </c>
    </row>
    <row r="118" spans="2:14" x14ac:dyDescent="0.25">
      <c r="B118" t="s">
        <v>419</v>
      </c>
      <c r="C118">
        <v>4.1127000000000002</v>
      </c>
      <c r="D118" t="s">
        <v>457</v>
      </c>
      <c r="H118" s="25" t="s">
        <v>414</v>
      </c>
      <c r="I118" s="76">
        <v>3.8553000000000002</v>
      </c>
      <c r="J118" s="76" t="s">
        <v>510</v>
      </c>
      <c r="L118" s="86" t="s">
        <v>590</v>
      </c>
      <c r="M118" s="87">
        <v>4.0932000000000004</v>
      </c>
      <c r="N118" s="86" t="s">
        <v>460</v>
      </c>
    </row>
    <row r="119" spans="2:14" x14ac:dyDescent="0.25">
      <c r="B119" t="s">
        <v>561</v>
      </c>
      <c r="C119">
        <v>4.1111000000000004</v>
      </c>
      <c r="D119" t="s">
        <v>460</v>
      </c>
      <c r="L119" s="86" t="s">
        <v>591</v>
      </c>
      <c r="M119" s="87">
        <v>4.0735000000000001</v>
      </c>
      <c r="N119" s="86" t="s">
        <v>460</v>
      </c>
    </row>
    <row r="120" spans="2:14" x14ac:dyDescent="0.25">
      <c r="B120" t="s">
        <v>564</v>
      </c>
      <c r="C120">
        <v>4.0976999999999997</v>
      </c>
      <c r="D120" t="s">
        <v>460</v>
      </c>
      <c r="L120" t="s">
        <v>589</v>
      </c>
      <c r="M120" s="76">
        <v>4.0498000000000003</v>
      </c>
      <c r="N120" t="s">
        <v>510</v>
      </c>
    </row>
    <row r="121" spans="2:14" x14ac:dyDescent="0.25">
      <c r="B121" t="s">
        <v>562</v>
      </c>
      <c r="C121">
        <v>4.0834999999999999</v>
      </c>
      <c r="D121" t="s">
        <v>460</v>
      </c>
      <c r="L121" s="110" t="s">
        <v>588</v>
      </c>
      <c r="M121" s="117">
        <v>3.8553000000000002</v>
      </c>
      <c r="N121" s="110" t="s">
        <v>511</v>
      </c>
    </row>
    <row r="122" spans="2:14" x14ac:dyDescent="0.25">
      <c r="B122" t="s">
        <v>558</v>
      </c>
      <c r="C122">
        <v>3.9849000000000001</v>
      </c>
      <c r="D122" t="s">
        <v>501</v>
      </c>
    </row>
    <row r="123" spans="2:14" x14ac:dyDescent="0.25">
      <c r="B123" t="s">
        <v>559</v>
      </c>
      <c r="C123">
        <v>3.8940000000000001</v>
      </c>
      <c r="D123" t="s">
        <v>466</v>
      </c>
    </row>
    <row r="124" spans="2:14" x14ac:dyDescent="0.25">
      <c r="B124" t="s">
        <v>560</v>
      </c>
      <c r="C124">
        <v>3.8553000000000002</v>
      </c>
      <c r="D124" t="s">
        <v>528</v>
      </c>
    </row>
    <row r="126" spans="2:14" x14ac:dyDescent="0.25">
      <c r="I126" s="76" t="s">
        <v>490</v>
      </c>
      <c r="M126" s="76" t="s">
        <v>593</v>
      </c>
    </row>
    <row r="127" spans="2:14" x14ac:dyDescent="0.25">
      <c r="B127" t="s">
        <v>571</v>
      </c>
      <c r="H127" s="25" t="s">
        <v>585</v>
      </c>
    </row>
    <row r="128" spans="2:14" x14ac:dyDescent="0.25">
      <c r="L128" t="s">
        <v>601</v>
      </c>
    </row>
    <row r="129" spans="2:14" x14ac:dyDescent="0.25">
      <c r="B129" t="s">
        <v>557</v>
      </c>
      <c r="C129" t="s">
        <v>454</v>
      </c>
      <c r="D129" t="s">
        <v>455</v>
      </c>
      <c r="H129" s="25" t="s">
        <v>579</v>
      </c>
      <c r="I129" s="76" t="s">
        <v>454</v>
      </c>
      <c r="J129" s="76" t="s">
        <v>455</v>
      </c>
    </row>
    <row r="130" spans="2:14" x14ac:dyDescent="0.25">
      <c r="B130" t="s">
        <v>563</v>
      </c>
      <c r="C130">
        <v>0.53239999999999998</v>
      </c>
      <c r="D130" t="s">
        <v>457</v>
      </c>
      <c r="H130" s="25" t="s">
        <v>580</v>
      </c>
      <c r="I130" s="76">
        <v>0.50109999999999999</v>
      </c>
      <c r="J130" s="76" t="s">
        <v>457</v>
      </c>
      <c r="L130" t="s">
        <v>587</v>
      </c>
      <c r="M130" s="76" t="s">
        <v>454</v>
      </c>
      <c r="N130" t="s">
        <v>455</v>
      </c>
    </row>
    <row r="131" spans="2:14" x14ac:dyDescent="0.25">
      <c r="B131" t="s">
        <v>561</v>
      </c>
      <c r="C131">
        <v>0.53010000000000002</v>
      </c>
      <c r="D131" t="s">
        <v>457</v>
      </c>
      <c r="H131" s="25" t="s">
        <v>420</v>
      </c>
      <c r="I131" s="76">
        <v>0.47570000000000001</v>
      </c>
      <c r="J131" s="76" t="s">
        <v>510</v>
      </c>
      <c r="L131" s="110" t="s">
        <v>592</v>
      </c>
      <c r="M131" s="117">
        <v>0.51670000000000005</v>
      </c>
      <c r="N131" s="110" t="s">
        <v>457</v>
      </c>
    </row>
    <row r="132" spans="2:14" x14ac:dyDescent="0.25">
      <c r="B132" t="s">
        <v>437</v>
      </c>
      <c r="C132">
        <v>0.5252</v>
      </c>
      <c r="D132" t="s">
        <v>457</v>
      </c>
      <c r="H132" s="25" t="s">
        <v>414</v>
      </c>
      <c r="I132" s="76">
        <v>0.37859999999999999</v>
      </c>
      <c r="J132" s="76" t="s">
        <v>511</v>
      </c>
      <c r="L132" s="110" t="s">
        <v>591</v>
      </c>
      <c r="M132" s="117">
        <v>0.50619999999999998</v>
      </c>
      <c r="N132" s="110" t="s">
        <v>457</v>
      </c>
    </row>
    <row r="133" spans="2:14" x14ac:dyDescent="0.25">
      <c r="B133" t="s">
        <v>562</v>
      </c>
      <c r="C133">
        <v>0.50409999999999999</v>
      </c>
      <c r="D133" t="s">
        <v>457</v>
      </c>
      <c r="L133" s="110" t="s">
        <v>590</v>
      </c>
      <c r="M133" s="117">
        <v>0.495</v>
      </c>
      <c r="N133" s="110" t="s">
        <v>460</v>
      </c>
    </row>
    <row r="134" spans="2:14" x14ac:dyDescent="0.25">
      <c r="B134" t="s">
        <v>564</v>
      </c>
      <c r="C134">
        <v>0.49270000000000003</v>
      </c>
      <c r="D134" t="s">
        <v>460</v>
      </c>
      <c r="L134" t="s">
        <v>589</v>
      </c>
      <c r="M134" s="76">
        <v>0.47510000000000002</v>
      </c>
      <c r="N134" t="s">
        <v>510</v>
      </c>
    </row>
    <row r="135" spans="2:14" x14ac:dyDescent="0.25">
      <c r="B135" t="s">
        <v>419</v>
      </c>
      <c r="C135">
        <v>0.47689999999999999</v>
      </c>
      <c r="D135" t="s">
        <v>510</v>
      </c>
      <c r="L135" t="s">
        <v>425</v>
      </c>
      <c r="M135" s="76">
        <v>0.4652</v>
      </c>
      <c r="N135" t="s">
        <v>510</v>
      </c>
    </row>
    <row r="136" spans="2:14" x14ac:dyDescent="0.25">
      <c r="B136" t="s">
        <v>558</v>
      </c>
      <c r="C136">
        <v>0.45369999999999999</v>
      </c>
      <c r="D136" t="s">
        <v>501</v>
      </c>
      <c r="L136" s="86" t="s">
        <v>588</v>
      </c>
      <c r="M136" s="87">
        <v>0.37859999999999999</v>
      </c>
      <c r="N136" s="86" t="s">
        <v>511</v>
      </c>
    </row>
    <row r="137" spans="2:14" x14ac:dyDescent="0.25">
      <c r="B137" t="s">
        <v>559</v>
      </c>
      <c r="C137">
        <v>0.40560000000000002</v>
      </c>
      <c r="D137" t="s">
        <v>466</v>
      </c>
    </row>
    <row r="138" spans="2:14" x14ac:dyDescent="0.25">
      <c r="B138" t="s">
        <v>560</v>
      </c>
      <c r="C138">
        <v>0.37859999999999999</v>
      </c>
      <c r="D138" t="s">
        <v>528</v>
      </c>
    </row>
    <row r="140" spans="2:14" x14ac:dyDescent="0.25">
      <c r="D140" t="s">
        <v>490</v>
      </c>
    </row>
    <row r="141" spans="2:14" x14ac:dyDescent="0.25">
      <c r="B141" t="s">
        <v>572</v>
      </c>
    </row>
    <row r="143" spans="2:14" x14ac:dyDescent="0.25">
      <c r="B143" t="s">
        <v>557</v>
      </c>
      <c r="C143" t="s">
        <v>454</v>
      </c>
      <c r="D143" t="s">
        <v>455</v>
      </c>
    </row>
    <row r="144" spans="2:14" x14ac:dyDescent="0.25">
      <c r="B144" t="s">
        <v>437</v>
      </c>
      <c r="C144">
        <v>61.429000000000002</v>
      </c>
      <c r="D144" t="s">
        <v>457</v>
      </c>
    </row>
    <row r="145" spans="2:5" x14ac:dyDescent="0.25">
      <c r="B145" t="s">
        <v>564</v>
      </c>
      <c r="C145">
        <v>51.389000000000003</v>
      </c>
      <c r="D145" t="s">
        <v>460</v>
      </c>
    </row>
    <row r="146" spans="2:5" x14ac:dyDescent="0.25">
      <c r="B146" t="s">
        <v>419</v>
      </c>
      <c r="C146">
        <v>46.875</v>
      </c>
      <c r="D146" t="s">
        <v>460</v>
      </c>
    </row>
    <row r="147" spans="2:5" x14ac:dyDescent="0.25">
      <c r="B147" t="s">
        <v>562</v>
      </c>
      <c r="C147">
        <v>46.154000000000003</v>
      </c>
      <c r="D147" t="s">
        <v>460</v>
      </c>
    </row>
    <row r="148" spans="2:5" x14ac:dyDescent="0.25">
      <c r="B148" t="s">
        <v>563</v>
      </c>
      <c r="C148">
        <v>45</v>
      </c>
      <c r="D148" t="s">
        <v>460</v>
      </c>
    </row>
    <row r="149" spans="2:5" x14ac:dyDescent="0.25">
      <c r="B149" t="s">
        <v>561</v>
      </c>
      <c r="C149">
        <v>32.5</v>
      </c>
      <c r="D149" t="s">
        <v>501</v>
      </c>
    </row>
    <row r="150" spans="2:5" x14ac:dyDescent="0.25">
      <c r="B150" t="s">
        <v>560</v>
      </c>
      <c r="C150">
        <v>20.417000000000002</v>
      </c>
      <c r="D150" t="s">
        <v>466</v>
      </c>
    </row>
    <row r="151" spans="2:5" x14ac:dyDescent="0.25">
      <c r="B151" t="s">
        <v>559</v>
      </c>
      <c r="C151">
        <v>14</v>
      </c>
      <c r="D151" t="s">
        <v>466</v>
      </c>
    </row>
    <row r="152" spans="2:5" x14ac:dyDescent="0.25">
      <c r="B152" t="s">
        <v>558</v>
      </c>
      <c r="C152">
        <v>10</v>
      </c>
      <c r="D152" t="s">
        <v>528</v>
      </c>
    </row>
    <row r="154" spans="2:5" x14ac:dyDescent="0.25">
      <c r="B154" t="s">
        <v>545</v>
      </c>
      <c r="C154">
        <v>0.05</v>
      </c>
      <c r="D154" t="s">
        <v>546</v>
      </c>
      <c r="E154" t="s">
        <v>573</v>
      </c>
    </row>
    <row r="155" spans="2:5" x14ac:dyDescent="0.25">
      <c r="B155" t="s">
        <v>547</v>
      </c>
      <c r="C155">
        <v>1.9890000000000001</v>
      </c>
      <c r="D155" t="s">
        <v>548</v>
      </c>
      <c r="E155" t="s">
        <v>574</v>
      </c>
    </row>
    <row r="156" spans="2:5" x14ac:dyDescent="0.25">
      <c r="B156" t="s">
        <v>549</v>
      </c>
    </row>
    <row r="157" spans="2:5" x14ac:dyDescent="0.25">
      <c r="B157" t="s">
        <v>550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T33"/>
  <sheetViews>
    <sheetView workbookViewId="0">
      <pane ySplit="6" topLeftCell="A7" activePane="bottomLeft" state="frozen"/>
      <selection pane="bottomLeft" activeCell="A13" sqref="A13:F18"/>
    </sheetView>
  </sheetViews>
  <sheetFormatPr defaultRowHeight="15" x14ac:dyDescent="0.25"/>
  <cols>
    <col min="1" max="1" width="12.5703125" customWidth="1"/>
    <col min="2" max="6" width="9.140625" style="17"/>
    <col min="9" max="14" width="9.140625" style="17"/>
    <col min="15" max="19" width="9.140625" style="76"/>
  </cols>
  <sheetData>
    <row r="1" spans="1:20" ht="18.75" x14ac:dyDescent="0.3">
      <c r="A1" s="62" t="s">
        <v>85</v>
      </c>
    </row>
    <row r="2" spans="1:20" x14ac:dyDescent="0.25">
      <c r="A2" s="25" t="s">
        <v>86</v>
      </c>
    </row>
    <row r="3" spans="1:20" x14ac:dyDescent="0.25">
      <c r="H3" s="1" t="s">
        <v>122</v>
      </c>
    </row>
    <row r="5" spans="1:20" x14ac:dyDescent="0.25">
      <c r="A5" t="s">
        <v>107</v>
      </c>
      <c r="I5" s="72" t="s">
        <v>95</v>
      </c>
      <c r="J5" s="72" t="s">
        <v>95</v>
      </c>
      <c r="K5" s="72" t="s">
        <v>119</v>
      </c>
      <c r="L5" s="72" t="s">
        <v>119</v>
      </c>
      <c r="M5" s="72" t="s">
        <v>96</v>
      </c>
      <c r="N5" s="72" t="s">
        <v>96</v>
      </c>
      <c r="O5" s="77" t="s">
        <v>97</v>
      </c>
      <c r="P5" s="77" t="s">
        <v>97</v>
      </c>
      <c r="Q5" s="77" t="s">
        <v>97</v>
      </c>
      <c r="R5" s="77" t="s">
        <v>98</v>
      </c>
      <c r="S5" s="77" t="s">
        <v>98</v>
      </c>
      <c r="T5" s="72" t="s">
        <v>98</v>
      </c>
    </row>
    <row r="6" spans="1:20" x14ac:dyDescent="0.25">
      <c r="B6" s="17" t="s">
        <v>109</v>
      </c>
      <c r="C6" s="17" t="s">
        <v>110</v>
      </c>
      <c r="D6" s="17" t="s">
        <v>111</v>
      </c>
      <c r="E6" s="17" t="s">
        <v>112</v>
      </c>
      <c r="F6" s="17" t="s">
        <v>113</v>
      </c>
      <c r="H6" s="72" t="s">
        <v>116</v>
      </c>
      <c r="I6" s="72" t="s">
        <v>117</v>
      </c>
      <c r="J6" s="72" t="s">
        <v>118</v>
      </c>
      <c r="K6" s="72" t="s">
        <v>117</v>
      </c>
      <c r="L6" s="72" t="s">
        <v>120</v>
      </c>
      <c r="M6" s="72" t="s">
        <v>120</v>
      </c>
      <c r="N6" s="72" t="s">
        <v>118</v>
      </c>
      <c r="O6" s="77" t="s">
        <v>120</v>
      </c>
      <c r="P6" s="77" t="s">
        <v>121</v>
      </c>
      <c r="Q6" s="77" t="s">
        <v>118</v>
      </c>
      <c r="R6" s="77" t="s">
        <v>120</v>
      </c>
      <c r="S6" s="77" t="s">
        <v>117</v>
      </c>
      <c r="T6" s="72" t="s">
        <v>118</v>
      </c>
    </row>
    <row r="7" spans="1:20" x14ac:dyDescent="0.25">
      <c r="A7" t="s">
        <v>108</v>
      </c>
      <c r="B7" s="17">
        <v>1</v>
      </c>
      <c r="C7" s="17">
        <v>1</v>
      </c>
      <c r="D7" s="17">
        <v>0</v>
      </c>
      <c r="E7" s="17">
        <v>0</v>
      </c>
      <c r="F7" s="17">
        <v>0</v>
      </c>
      <c r="H7" s="76">
        <v>1</v>
      </c>
      <c r="I7" s="17">
        <v>78.400000000000006</v>
      </c>
      <c r="J7" s="17">
        <v>132.1</v>
      </c>
      <c r="K7" s="17">
        <v>85.1</v>
      </c>
      <c r="L7" s="17">
        <v>87.5</v>
      </c>
      <c r="M7" s="17">
        <v>28.3</v>
      </c>
      <c r="N7" s="17">
        <v>105.2</v>
      </c>
      <c r="O7" s="76">
        <v>49.1</v>
      </c>
      <c r="P7" s="76">
        <v>51.8</v>
      </c>
      <c r="Q7" s="76">
        <v>100.3</v>
      </c>
      <c r="R7" s="76">
        <v>36.5</v>
      </c>
      <c r="S7" s="83">
        <v>61</v>
      </c>
      <c r="T7">
        <v>96.1</v>
      </c>
    </row>
    <row r="8" spans="1:20" x14ac:dyDescent="0.25">
      <c r="A8" t="s">
        <v>96</v>
      </c>
      <c r="B8" s="17">
        <v>6</v>
      </c>
      <c r="C8" s="17">
        <v>6</v>
      </c>
      <c r="D8" s="17">
        <v>6</v>
      </c>
      <c r="E8" s="17">
        <v>6</v>
      </c>
      <c r="F8" s="17">
        <v>6</v>
      </c>
      <c r="H8" s="76">
        <v>2</v>
      </c>
      <c r="I8" s="17">
        <v>88.9</v>
      </c>
      <c r="J8" s="17">
        <v>117.9</v>
      </c>
      <c r="K8" s="17">
        <v>83.1</v>
      </c>
      <c r="L8" s="17">
        <v>82.8</v>
      </c>
      <c r="N8" s="17">
        <v>98.2</v>
      </c>
      <c r="O8" s="76">
        <v>44.9</v>
      </c>
      <c r="P8" s="76">
        <v>69.2</v>
      </c>
      <c r="Q8" s="76">
        <v>87.4</v>
      </c>
      <c r="R8" s="76">
        <v>20.100000000000001</v>
      </c>
      <c r="S8" s="76">
        <v>57.5</v>
      </c>
      <c r="T8" s="84">
        <v>103</v>
      </c>
    </row>
    <row r="9" spans="1:20" x14ac:dyDescent="0.25">
      <c r="A9" t="s">
        <v>97</v>
      </c>
      <c r="B9" s="17">
        <v>3</v>
      </c>
      <c r="C9" s="17">
        <v>3</v>
      </c>
      <c r="D9" s="17">
        <v>3</v>
      </c>
      <c r="E9" s="17">
        <v>3</v>
      </c>
      <c r="F9" s="17">
        <v>3</v>
      </c>
      <c r="H9" s="76">
        <v>3</v>
      </c>
      <c r="I9" s="17">
        <v>81.3</v>
      </c>
      <c r="J9" s="17">
        <v>137.1</v>
      </c>
      <c r="K9" s="17">
        <v>91.2</v>
      </c>
      <c r="L9" s="17">
        <v>77.5</v>
      </c>
      <c r="N9" s="17">
        <v>101.9</v>
      </c>
      <c r="O9" s="76">
        <v>45.4</v>
      </c>
      <c r="P9" s="76">
        <v>74.5</v>
      </c>
      <c r="Q9" s="76">
        <v>98.8</v>
      </c>
      <c r="R9" s="76">
        <v>44.4</v>
      </c>
      <c r="S9" s="83">
        <v>75</v>
      </c>
      <c r="T9">
        <v>86.6</v>
      </c>
    </row>
    <row r="10" spans="1:20" x14ac:dyDescent="0.25">
      <c r="A10" t="s">
        <v>98</v>
      </c>
      <c r="B10" s="17">
        <v>0</v>
      </c>
      <c r="C10" s="17">
        <v>0</v>
      </c>
      <c r="D10" s="17">
        <v>1</v>
      </c>
      <c r="E10" s="17">
        <v>1</v>
      </c>
      <c r="F10" s="17">
        <v>1</v>
      </c>
      <c r="H10" s="76">
        <v>4</v>
      </c>
      <c r="I10" s="17">
        <v>64.2</v>
      </c>
      <c r="J10" s="83">
        <v>104</v>
      </c>
      <c r="K10" s="17">
        <v>81.7</v>
      </c>
      <c r="L10" s="17">
        <v>55.2</v>
      </c>
      <c r="N10" s="17">
        <v>112.2</v>
      </c>
      <c r="O10" s="76">
        <v>34.799999999999997</v>
      </c>
      <c r="P10" s="76">
        <v>68.400000000000006</v>
      </c>
      <c r="Q10" s="76">
        <v>86.6</v>
      </c>
      <c r="R10" s="83">
        <v>45</v>
      </c>
      <c r="S10" s="76">
        <v>57.3</v>
      </c>
      <c r="T10" s="84">
        <v>118</v>
      </c>
    </row>
    <row r="11" spans="1:20" x14ac:dyDescent="0.25">
      <c r="B11" s="17" t="s">
        <v>114</v>
      </c>
      <c r="H11" s="76">
        <v>5</v>
      </c>
      <c r="I11" s="17">
        <v>82.5</v>
      </c>
      <c r="J11" s="17">
        <v>102.5</v>
      </c>
      <c r="K11" s="17">
        <v>84.7</v>
      </c>
      <c r="L11" s="127">
        <f>AVERAGE(L7:L10)</f>
        <v>75.75</v>
      </c>
      <c r="N11" s="17">
        <v>115.7</v>
      </c>
      <c r="O11" s="76">
        <v>17.2</v>
      </c>
      <c r="P11" s="76">
        <v>85.4</v>
      </c>
      <c r="Q11" s="76">
        <v>89.3</v>
      </c>
      <c r="R11" s="76">
        <v>19.5</v>
      </c>
      <c r="S11" s="76">
        <v>74.3</v>
      </c>
      <c r="T11">
        <v>103.3</v>
      </c>
    </row>
    <row r="12" spans="1:20" x14ac:dyDescent="0.25">
      <c r="H12" s="76">
        <v>6</v>
      </c>
      <c r="I12" s="17">
        <v>77.8</v>
      </c>
      <c r="J12" s="17">
        <v>161.19999999999999</v>
      </c>
      <c r="K12" s="17">
        <v>71.099999999999994</v>
      </c>
      <c r="N12" s="83">
        <v>110</v>
      </c>
      <c r="O12" s="76">
        <v>28.8</v>
      </c>
      <c r="P12" s="76">
        <v>69.7</v>
      </c>
      <c r="Q12" s="76">
        <v>90.7</v>
      </c>
      <c r="R12" s="76">
        <v>39.200000000000003</v>
      </c>
      <c r="S12" s="76">
        <v>50.8</v>
      </c>
      <c r="T12" s="137">
        <f>AVERAGE(T7:T11)</f>
        <v>101.4</v>
      </c>
    </row>
    <row r="13" spans="1:20" x14ac:dyDescent="0.25">
      <c r="B13" s="80" t="s">
        <v>605</v>
      </c>
      <c r="H13" s="76">
        <v>7</v>
      </c>
      <c r="I13" s="17">
        <v>68.2</v>
      </c>
      <c r="J13" s="17">
        <v>98.6</v>
      </c>
      <c r="K13" s="17">
        <v>81.2</v>
      </c>
      <c r="N13" s="83">
        <v>115</v>
      </c>
      <c r="O13" s="76">
        <v>63.7</v>
      </c>
      <c r="P13" s="76">
        <v>70.599999999999994</v>
      </c>
      <c r="Q13" s="76">
        <v>108.6</v>
      </c>
      <c r="R13" s="83">
        <v>36</v>
      </c>
      <c r="S13" s="76">
        <v>70.2</v>
      </c>
    </row>
    <row r="14" spans="1:20" x14ac:dyDescent="0.25">
      <c r="A14" s="74"/>
      <c r="B14" s="77" t="s">
        <v>120</v>
      </c>
      <c r="C14" s="77" t="s">
        <v>121</v>
      </c>
      <c r="D14" s="77" t="s">
        <v>117</v>
      </c>
      <c r="E14" s="77" t="s">
        <v>118</v>
      </c>
      <c r="F14" s="77" t="s">
        <v>604</v>
      </c>
      <c r="H14" s="76">
        <v>8</v>
      </c>
      <c r="I14" s="17">
        <v>58.1</v>
      </c>
      <c r="J14" s="83">
        <v>103</v>
      </c>
      <c r="K14" s="17">
        <v>87.1</v>
      </c>
      <c r="N14" s="83">
        <v>106</v>
      </c>
      <c r="O14" s="76">
        <v>46.5</v>
      </c>
      <c r="P14" s="76">
        <v>76.5</v>
      </c>
      <c r="Q14" s="76">
        <v>86.4</v>
      </c>
      <c r="R14" s="76">
        <v>48.5</v>
      </c>
      <c r="S14" s="76">
        <v>77.900000000000006</v>
      </c>
    </row>
    <row r="15" spans="1:20" x14ac:dyDescent="0.25">
      <c r="A15" s="75" t="s">
        <v>95</v>
      </c>
      <c r="B15" s="118"/>
      <c r="C15" s="118"/>
      <c r="D15" s="120">
        <v>75.31</v>
      </c>
      <c r="E15" s="122">
        <v>119.14</v>
      </c>
      <c r="F15" s="118"/>
      <c r="H15" s="76">
        <v>9</v>
      </c>
      <c r="I15" s="17">
        <v>78.400000000000006</v>
      </c>
      <c r="J15" s="83">
        <v>145</v>
      </c>
      <c r="K15" s="17">
        <v>69.7</v>
      </c>
      <c r="N15" s="17">
        <v>96.8</v>
      </c>
      <c r="O15" s="76">
        <v>78.8</v>
      </c>
      <c r="P15" s="76">
        <v>60.1</v>
      </c>
      <c r="Q15" s="76">
        <v>84.6</v>
      </c>
      <c r="R15" s="76">
        <v>46.7</v>
      </c>
      <c r="S15" s="76">
        <v>55.5</v>
      </c>
    </row>
    <row r="16" spans="1:20" x14ac:dyDescent="0.25">
      <c r="A16" s="75" t="s">
        <v>96</v>
      </c>
      <c r="B16" s="98">
        <v>75.75</v>
      </c>
      <c r="C16" s="118"/>
      <c r="D16" s="126">
        <v>83.16</v>
      </c>
      <c r="E16" s="125">
        <v>109.07</v>
      </c>
      <c r="F16" s="118"/>
      <c r="H16" s="76">
        <v>10</v>
      </c>
      <c r="I16" s="119">
        <f>AVERAGE(I7:I15)</f>
        <v>75.311111111111117</v>
      </c>
      <c r="J16" s="17">
        <v>92.1</v>
      </c>
      <c r="K16" s="17">
        <v>90.2</v>
      </c>
      <c r="N16" s="17">
        <v>99.1</v>
      </c>
      <c r="O16" s="76">
        <v>52.3</v>
      </c>
      <c r="P16" s="76">
        <v>77.599999999999994</v>
      </c>
      <c r="Q16" s="76">
        <v>114.7</v>
      </c>
      <c r="R16" s="76">
        <v>43.2</v>
      </c>
      <c r="S16" s="76">
        <v>59.8</v>
      </c>
    </row>
    <row r="17" spans="1:19" x14ac:dyDescent="0.25">
      <c r="A17" s="75" t="s">
        <v>97</v>
      </c>
      <c r="B17" s="129">
        <v>51.6</v>
      </c>
      <c r="C17" s="130">
        <v>67.11</v>
      </c>
      <c r="D17" s="118"/>
      <c r="E17" s="118"/>
      <c r="F17" s="87">
        <v>94.31</v>
      </c>
      <c r="H17" s="76">
        <v>11</v>
      </c>
      <c r="J17" s="17">
        <v>117.1</v>
      </c>
      <c r="K17" s="17">
        <v>87.9</v>
      </c>
      <c r="N17" s="17">
        <v>127.5</v>
      </c>
      <c r="O17" s="76">
        <v>60.4</v>
      </c>
      <c r="P17" s="76">
        <v>66.5</v>
      </c>
      <c r="Q17" s="76">
        <v>85.7</v>
      </c>
      <c r="R17" s="76">
        <v>45.6</v>
      </c>
      <c r="S17" s="76">
        <v>46.5</v>
      </c>
    </row>
    <row r="18" spans="1:19" x14ac:dyDescent="0.25">
      <c r="A18" s="75" t="s">
        <v>98</v>
      </c>
      <c r="B18" s="134">
        <v>38.61</v>
      </c>
      <c r="C18" s="118"/>
      <c r="D18" s="117">
        <v>60</v>
      </c>
      <c r="E18" s="96">
        <v>101.4</v>
      </c>
      <c r="F18" s="118">
        <v>101.4</v>
      </c>
      <c r="J18" s="121">
        <f>AVERAGE(J7:J17)</f>
        <v>119.14545454545454</v>
      </c>
      <c r="K18" s="17">
        <v>94.2</v>
      </c>
      <c r="N18" s="17">
        <v>102.2</v>
      </c>
      <c r="O18" s="76">
        <v>85.9</v>
      </c>
      <c r="P18" s="76">
        <v>83.3</v>
      </c>
      <c r="Q18" s="76">
        <v>98.6</v>
      </c>
      <c r="R18" s="133">
        <f>AVERAGE(R7:R17)</f>
        <v>38.609090909090909</v>
      </c>
      <c r="S18" s="76">
        <v>52.9</v>
      </c>
    </row>
    <row r="19" spans="1:19" x14ac:dyDescent="0.25">
      <c r="K19" s="17">
        <v>97.7</v>
      </c>
      <c r="N19" s="17">
        <v>112.4</v>
      </c>
      <c r="O19" s="83">
        <v>63</v>
      </c>
      <c r="P19" s="76">
        <v>70.599999999999994</v>
      </c>
      <c r="Q19" s="132">
        <f>AVERAGE(Q7:Q18)</f>
        <v>94.308333333333337</v>
      </c>
      <c r="S19" s="76">
        <v>51.9</v>
      </c>
    </row>
    <row r="20" spans="1:19" x14ac:dyDescent="0.25">
      <c r="K20" s="17">
        <v>101.1</v>
      </c>
      <c r="N20" s="17">
        <v>101.4</v>
      </c>
      <c r="O20" s="128">
        <f>AVERAGE(O7:O19)</f>
        <v>51.599999999999994</v>
      </c>
      <c r="P20" s="83">
        <v>69</v>
      </c>
      <c r="S20" s="76">
        <v>63.2</v>
      </c>
    </row>
    <row r="21" spans="1:19" x14ac:dyDescent="0.25">
      <c r="K21" s="17">
        <v>94.1</v>
      </c>
      <c r="N21" s="83">
        <v>100</v>
      </c>
      <c r="P21" s="76">
        <v>49.6</v>
      </c>
      <c r="S21" s="76">
        <v>58.6</v>
      </c>
    </row>
    <row r="22" spans="1:19" x14ac:dyDescent="0.25">
      <c r="K22" s="17">
        <v>70.900000000000006</v>
      </c>
      <c r="N22" s="17">
        <v>127.3</v>
      </c>
      <c r="P22" s="76">
        <v>74.8</v>
      </c>
      <c r="S22" s="76">
        <v>70.8</v>
      </c>
    </row>
    <row r="23" spans="1:19" x14ac:dyDescent="0.25">
      <c r="K23" s="17">
        <v>93.4</v>
      </c>
      <c r="N23" s="17">
        <v>100.8</v>
      </c>
      <c r="P23" s="76">
        <v>61.8</v>
      </c>
      <c r="S23" s="76">
        <v>63.2</v>
      </c>
    </row>
    <row r="24" spans="1:19" x14ac:dyDescent="0.25">
      <c r="K24" s="17">
        <v>60.3</v>
      </c>
      <c r="N24" s="17">
        <v>131.6</v>
      </c>
      <c r="P24" s="76">
        <v>60.3</v>
      </c>
      <c r="S24" s="76">
        <v>34.299999999999997</v>
      </c>
    </row>
    <row r="25" spans="1:19" x14ac:dyDescent="0.25">
      <c r="K25" s="17">
        <v>68.900000000000006</v>
      </c>
      <c r="N25" s="124">
        <f>AVERAGE(N7:N24)</f>
        <v>109.07222222222222</v>
      </c>
      <c r="P25" s="76">
        <v>51.3</v>
      </c>
      <c r="S25" s="76">
        <v>72.5</v>
      </c>
    </row>
    <row r="26" spans="1:19" x14ac:dyDescent="0.25">
      <c r="K26" s="17">
        <v>83.7</v>
      </c>
      <c r="P26" s="83">
        <v>61</v>
      </c>
      <c r="S26" s="76">
        <v>46.6</v>
      </c>
    </row>
    <row r="27" spans="1:19" x14ac:dyDescent="0.25">
      <c r="K27" s="17">
        <v>78.5</v>
      </c>
      <c r="P27" s="76">
        <v>47.6</v>
      </c>
      <c r="S27" s="135">
        <f>AVERAGE(S7:S26)</f>
        <v>59.989999999999988</v>
      </c>
    </row>
    <row r="28" spans="1:19" x14ac:dyDescent="0.25">
      <c r="K28" s="17">
        <v>93.9</v>
      </c>
      <c r="P28" s="76">
        <v>76.8</v>
      </c>
    </row>
    <row r="29" spans="1:19" x14ac:dyDescent="0.25">
      <c r="K29" s="17">
        <v>89.1</v>
      </c>
      <c r="P29" s="131">
        <f>AVERAGE(P7:P28)</f>
        <v>67.109090909090895</v>
      </c>
    </row>
    <row r="30" spans="1:19" x14ac:dyDescent="0.25">
      <c r="K30" s="17">
        <v>91.3</v>
      </c>
    </row>
    <row r="31" spans="1:19" x14ac:dyDescent="0.25">
      <c r="K31" s="17">
        <v>69.099999999999994</v>
      </c>
    </row>
    <row r="32" spans="1:19" x14ac:dyDescent="0.25">
      <c r="K32" s="17">
        <v>65.7</v>
      </c>
    </row>
    <row r="33" spans="11:11" x14ac:dyDescent="0.25">
      <c r="K33" s="123">
        <f>AVERAGE(K7:K32)</f>
        <v>83.265384615384619</v>
      </c>
    </row>
  </sheetData>
  <pageMargins left="0.7" right="0.7" top="0.75" bottom="0.75" header="0.3" footer="0.3"/>
  <pageSetup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AG1010"/>
  <sheetViews>
    <sheetView zoomScale="80" zoomScaleNormal="80" workbookViewId="0">
      <pane xSplit="3" ySplit="9" topLeftCell="D957" activePane="bottomRight" state="frozen"/>
      <selection pane="topRight" activeCell="D1" sqref="D1"/>
      <selection pane="bottomLeft" activeCell="A8" sqref="A8"/>
      <selection pane="bottomRight" activeCell="D6" sqref="C6:D6"/>
    </sheetView>
  </sheetViews>
  <sheetFormatPr defaultRowHeight="15" x14ac:dyDescent="0.25"/>
  <cols>
    <col min="1" max="1" width="11.42578125" style="74" customWidth="1"/>
    <col min="2" max="2" width="6.28515625" style="76" customWidth="1"/>
    <col min="3" max="3" width="9.140625" style="76"/>
    <col min="4" max="4" width="22.42578125" style="76" customWidth="1"/>
    <col min="5" max="5" width="12.5703125" style="76" customWidth="1"/>
    <col min="6" max="7" width="9.140625" style="76"/>
    <col min="8" max="9" width="10.28515625" style="76" customWidth="1"/>
    <col min="10" max="12" width="9.140625" style="76"/>
    <col min="13" max="14" width="12.28515625" style="76" customWidth="1"/>
    <col min="15" max="15" width="9.140625" style="76"/>
    <col min="16" max="17" width="14.28515625" style="76" customWidth="1"/>
    <col min="18" max="21" width="14.85546875" style="74" customWidth="1"/>
    <col min="22" max="22" width="20.5703125" style="74" customWidth="1"/>
    <col min="23" max="23" width="9.140625" style="74"/>
    <col min="24" max="24" width="13.42578125" style="74" customWidth="1"/>
    <col min="25" max="25" width="15.7109375" style="74" customWidth="1"/>
    <col min="26" max="26" width="9.140625" style="74"/>
    <col min="27" max="27" width="11.140625" style="76" customWidth="1"/>
    <col min="28" max="28" width="11.5703125" style="76" customWidth="1"/>
    <col min="29" max="31" width="9.140625" style="74"/>
    <col min="32" max="32" width="11" style="74" customWidth="1"/>
    <col min="33" max="16384" width="9.140625" style="74"/>
  </cols>
  <sheetData>
    <row r="1" spans="1:33" ht="18.75" x14ac:dyDescent="0.3">
      <c r="A1" s="62" t="s">
        <v>85</v>
      </c>
      <c r="H1" s="75"/>
      <c r="I1" s="75"/>
      <c r="K1" s="25"/>
      <c r="L1" s="25"/>
      <c r="P1" s="75"/>
      <c r="Q1" s="75"/>
      <c r="S1" s="75" t="s">
        <v>148</v>
      </c>
      <c r="T1" s="74" t="s">
        <v>153</v>
      </c>
      <c r="V1" s="80" t="s">
        <v>156</v>
      </c>
      <c r="W1" s="76"/>
    </row>
    <row r="2" spans="1:33" x14ac:dyDescent="0.25">
      <c r="A2" s="25" t="s">
        <v>86</v>
      </c>
      <c r="H2" s="74"/>
      <c r="I2" s="74"/>
      <c r="K2" s="25" t="s">
        <v>385</v>
      </c>
      <c r="L2" s="25"/>
      <c r="M2" s="76" t="s">
        <v>392</v>
      </c>
      <c r="P2" s="74"/>
      <c r="Q2" s="74"/>
      <c r="R2" s="74" t="s">
        <v>146</v>
      </c>
      <c r="S2" s="74" t="s">
        <v>150</v>
      </c>
      <c r="V2" s="25" t="s">
        <v>157</v>
      </c>
      <c r="W2" s="76"/>
      <c r="AD2" s="75" t="s">
        <v>223</v>
      </c>
    </row>
    <row r="3" spans="1:33" x14ac:dyDescent="0.25">
      <c r="H3" s="74"/>
      <c r="I3" s="74"/>
      <c r="K3" s="25" t="s">
        <v>386</v>
      </c>
      <c r="L3" s="25"/>
      <c r="M3" s="76" t="s">
        <v>393</v>
      </c>
      <c r="P3" s="74"/>
      <c r="Q3" s="74"/>
      <c r="S3" s="74" t="s">
        <v>151</v>
      </c>
      <c r="V3" s="25" t="s">
        <v>158</v>
      </c>
      <c r="W3" s="76" t="s">
        <v>161</v>
      </c>
      <c r="AD3" s="74" t="s">
        <v>224</v>
      </c>
    </row>
    <row r="4" spans="1:33" x14ac:dyDescent="0.25">
      <c r="A4" s="75" t="s">
        <v>123</v>
      </c>
      <c r="H4" s="74"/>
      <c r="I4" s="74"/>
      <c r="K4" s="25"/>
      <c r="L4" s="25"/>
      <c r="M4" s="76" t="s">
        <v>394</v>
      </c>
      <c r="P4" s="74"/>
      <c r="Q4" s="74"/>
      <c r="R4" s="74" t="s">
        <v>147</v>
      </c>
      <c r="S4" s="74" t="s">
        <v>143</v>
      </c>
      <c r="V4" s="25" t="s">
        <v>159</v>
      </c>
      <c r="W4" s="76"/>
      <c r="AD4" s="74" t="s">
        <v>225</v>
      </c>
    </row>
    <row r="5" spans="1:33" x14ac:dyDescent="0.25">
      <c r="H5" s="25"/>
      <c r="I5" s="25"/>
      <c r="K5" s="25"/>
      <c r="L5" s="25"/>
      <c r="P5" s="74"/>
      <c r="Q5" s="74"/>
      <c r="S5" s="74" t="s">
        <v>152</v>
      </c>
      <c r="V5" s="25" t="s">
        <v>160</v>
      </c>
      <c r="W5" s="76"/>
      <c r="AD5" s="74" t="s">
        <v>226</v>
      </c>
    </row>
    <row r="6" spans="1:33" x14ac:dyDescent="0.25">
      <c r="H6" s="25"/>
      <c r="I6" s="25"/>
      <c r="P6" s="80"/>
      <c r="Q6" s="80"/>
      <c r="X6" s="79">
        <v>44183</v>
      </c>
      <c r="Y6" s="79">
        <v>43817</v>
      </c>
      <c r="AA6" s="81">
        <v>43864</v>
      </c>
      <c r="AB6" s="81">
        <v>43864</v>
      </c>
    </row>
    <row r="7" spans="1:33" ht="45" customHeight="1" x14ac:dyDescent="0.25">
      <c r="P7" s="181"/>
      <c r="Q7" s="181"/>
      <c r="R7" s="181"/>
      <c r="S7" s="181"/>
      <c r="T7" s="181"/>
      <c r="U7" s="181"/>
      <c r="V7" s="181"/>
      <c r="X7" s="78" t="s">
        <v>198</v>
      </c>
      <c r="Y7" s="78" t="s">
        <v>198</v>
      </c>
      <c r="AA7" s="78" t="s">
        <v>199</v>
      </c>
      <c r="AB7" s="78" t="s">
        <v>199</v>
      </c>
    </row>
    <row r="8" spans="1:33" x14ac:dyDescent="0.25">
      <c r="H8" s="77" t="s">
        <v>128</v>
      </c>
      <c r="I8" s="77"/>
      <c r="J8" s="77" t="s">
        <v>148</v>
      </c>
      <c r="K8" s="77" t="s">
        <v>154</v>
      </c>
      <c r="L8" s="77"/>
      <c r="M8" s="77" t="s">
        <v>162</v>
      </c>
      <c r="N8" s="77"/>
      <c r="O8" s="77"/>
      <c r="P8" s="77"/>
      <c r="Q8" s="101" t="s">
        <v>408</v>
      </c>
      <c r="R8" s="77"/>
      <c r="S8" s="103" t="s">
        <v>409</v>
      </c>
      <c r="T8" s="77"/>
      <c r="U8" s="77"/>
      <c r="V8" s="75"/>
      <c r="W8" s="77"/>
      <c r="X8" s="77" t="s">
        <v>196</v>
      </c>
      <c r="Z8" s="75"/>
      <c r="AA8" s="77" t="s">
        <v>196</v>
      </c>
      <c r="AB8" s="77" t="s">
        <v>200</v>
      </c>
    </row>
    <row r="9" spans="1:33" ht="60" x14ac:dyDescent="0.25">
      <c r="A9" s="75" t="s">
        <v>1</v>
      </c>
      <c r="B9" s="77" t="s">
        <v>127</v>
      </c>
      <c r="C9" s="77" t="s">
        <v>124</v>
      </c>
      <c r="D9" s="77" t="s">
        <v>1</v>
      </c>
      <c r="E9" s="78" t="s">
        <v>412</v>
      </c>
      <c r="F9" s="77" t="s">
        <v>411</v>
      </c>
      <c r="G9" s="77" t="s">
        <v>6</v>
      </c>
      <c r="H9" s="78" t="s">
        <v>135</v>
      </c>
      <c r="I9" s="78" t="s">
        <v>495</v>
      </c>
      <c r="J9" s="77" t="s">
        <v>149</v>
      </c>
      <c r="K9" s="78" t="s">
        <v>155</v>
      </c>
      <c r="L9" s="78" t="s">
        <v>395</v>
      </c>
      <c r="M9" s="78" t="s">
        <v>164</v>
      </c>
      <c r="N9" s="78" t="s">
        <v>405</v>
      </c>
      <c r="O9" s="78" t="s">
        <v>398</v>
      </c>
      <c r="P9" s="78" t="s">
        <v>406</v>
      </c>
      <c r="Q9" s="78" t="s">
        <v>407</v>
      </c>
      <c r="R9" s="78" t="s">
        <v>168</v>
      </c>
      <c r="S9" s="78"/>
      <c r="T9" s="78"/>
      <c r="U9" s="78"/>
      <c r="V9" s="75" t="s">
        <v>1</v>
      </c>
      <c r="W9" s="77" t="s">
        <v>127</v>
      </c>
      <c r="X9" s="78" t="s">
        <v>197</v>
      </c>
      <c r="Y9" s="78" t="s">
        <v>167</v>
      </c>
      <c r="Z9" s="75" t="s">
        <v>168</v>
      </c>
      <c r="AA9" s="78" t="s">
        <v>197</v>
      </c>
      <c r="AB9" s="78" t="s">
        <v>203</v>
      </c>
      <c r="AC9" s="78" t="s">
        <v>201</v>
      </c>
      <c r="AD9" s="78" t="s">
        <v>202</v>
      </c>
      <c r="AE9" s="80" t="s">
        <v>168</v>
      </c>
      <c r="AF9" s="78" t="s">
        <v>1</v>
      </c>
      <c r="AG9" s="78" t="s">
        <v>127</v>
      </c>
    </row>
    <row r="10" spans="1:33" x14ac:dyDescent="0.25">
      <c r="A10" s="104" t="s">
        <v>445</v>
      </c>
      <c r="B10" s="102" t="s">
        <v>446</v>
      </c>
      <c r="C10" s="102" t="s">
        <v>124</v>
      </c>
      <c r="D10" s="102" t="s">
        <v>1</v>
      </c>
      <c r="E10" s="105" t="s">
        <v>10</v>
      </c>
      <c r="F10" s="102" t="s">
        <v>411</v>
      </c>
      <c r="G10" s="102" t="s">
        <v>6</v>
      </c>
      <c r="H10" s="105" t="s">
        <v>447</v>
      </c>
      <c r="I10" s="105" t="s">
        <v>544</v>
      </c>
      <c r="J10" s="102" t="s">
        <v>148</v>
      </c>
      <c r="K10" s="105" t="s">
        <v>387</v>
      </c>
      <c r="L10" s="105" t="s">
        <v>448</v>
      </c>
      <c r="M10" s="105" t="s">
        <v>449</v>
      </c>
      <c r="N10" s="105" t="s">
        <v>450</v>
      </c>
      <c r="O10" s="105" t="s">
        <v>399</v>
      </c>
      <c r="P10" s="105" t="s">
        <v>451</v>
      </c>
      <c r="Q10" s="105" t="s">
        <v>452</v>
      </c>
      <c r="R10" s="78"/>
      <c r="S10" s="78"/>
      <c r="T10" s="78"/>
      <c r="U10" s="78"/>
      <c r="V10" s="75"/>
      <c r="W10" s="77"/>
      <c r="X10" s="78"/>
      <c r="Y10" s="78"/>
      <c r="Z10" s="75"/>
      <c r="AA10" s="78"/>
      <c r="AB10" s="78"/>
      <c r="AC10" s="78"/>
      <c r="AD10" s="78"/>
      <c r="AE10" s="80"/>
      <c r="AF10" s="78"/>
      <c r="AG10" s="78"/>
    </row>
    <row r="11" spans="1:33" x14ac:dyDescent="0.25">
      <c r="A11" s="106" t="s">
        <v>126</v>
      </c>
      <c r="B11" s="98">
        <v>1</v>
      </c>
      <c r="C11" s="98">
        <v>1</v>
      </c>
      <c r="D11" s="98" t="s">
        <v>410</v>
      </c>
      <c r="E11" s="98" t="s">
        <v>414</v>
      </c>
      <c r="F11" s="98" t="s">
        <v>414</v>
      </c>
      <c r="G11" s="98" t="s">
        <v>413</v>
      </c>
      <c r="H11" s="98">
        <v>6</v>
      </c>
      <c r="I11" s="98">
        <v>0</v>
      </c>
      <c r="J11" s="98">
        <v>1</v>
      </c>
      <c r="K11" s="98">
        <v>3</v>
      </c>
      <c r="L11" s="98">
        <v>20</v>
      </c>
      <c r="M11" s="98">
        <v>42.2</v>
      </c>
      <c r="N11" s="98">
        <v>773.09999999999991</v>
      </c>
      <c r="O11" s="98">
        <v>16.404667465576136</v>
      </c>
      <c r="P11" s="98">
        <v>764.72</v>
      </c>
      <c r="Q11" s="107">
        <v>0</v>
      </c>
      <c r="V11" s="74" t="s">
        <v>126</v>
      </c>
      <c r="W11" s="76">
        <v>1</v>
      </c>
      <c r="X11" s="76">
        <v>0.25</v>
      </c>
      <c r="Y11" s="76">
        <v>5</v>
      </c>
      <c r="AA11" s="76">
        <v>0</v>
      </c>
      <c r="AB11" s="76">
        <v>1</v>
      </c>
      <c r="AC11" s="76" t="s">
        <v>95</v>
      </c>
      <c r="AD11" s="76" t="s">
        <v>204</v>
      </c>
      <c r="AE11" s="25" t="s">
        <v>205</v>
      </c>
      <c r="AF11" s="76" t="s">
        <v>126</v>
      </c>
      <c r="AG11" s="76">
        <v>1</v>
      </c>
    </row>
    <row r="12" spans="1:33" x14ac:dyDescent="0.25">
      <c r="A12" s="106" t="s">
        <v>126</v>
      </c>
      <c r="B12" s="98">
        <v>1</v>
      </c>
      <c r="C12" s="98">
        <v>2</v>
      </c>
      <c r="D12" s="98" t="s">
        <v>410</v>
      </c>
      <c r="E12" s="98" t="s">
        <v>414</v>
      </c>
      <c r="F12" s="98" t="s">
        <v>414</v>
      </c>
      <c r="G12" s="98" t="s">
        <v>413</v>
      </c>
      <c r="H12" s="98">
        <v>6</v>
      </c>
      <c r="I12" s="98"/>
      <c r="J12" s="98">
        <v>1</v>
      </c>
      <c r="K12" s="98">
        <v>8</v>
      </c>
      <c r="L12" s="98"/>
      <c r="M12" s="98">
        <v>98.7</v>
      </c>
      <c r="N12" s="98"/>
      <c r="O12" s="98">
        <v>15.49299530039819</v>
      </c>
      <c r="P12" s="98"/>
      <c r="Q12" s="98"/>
      <c r="AC12" s="76"/>
      <c r="AD12" s="76"/>
      <c r="AE12" s="25"/>
      <c r="AF12" s="76"/>
      <c r="AG12" s="76"/>
    </row>
    <row r="13" spans="1:33" x14ac:dyDescent="0.25">
      <c r="A13" s="106" t="s">
        <v>126</v>
      </c>
      <c r="B13" s="98">
        <v>1</v>
      </c>
      <c r="C13" s="98">
        <v>3</v>
      </c>
      <c r="D13" s="98" t="s">
        <v>410</v>
      </c>
      <c r="E13" s="98" t="s">
        <v>414</v>
      </c>
      <c r="F13" s="98" t="s">
        <v>414</v>
      </c>
      <c r="G13" s="98" t="s">
        <v>413</v>
      </c>
      <c r="H13" s="98">
        <v>6</v>
      </c>
      <c r="I13" s="98"/>
      <c r="J13" s="98">
        <v>1</v>
      </c>
      <c r="K13" s="98">
        <v>3</v>
      </c>
      <c r="L13" s="98"/>
      <c r="M13" s="98">
        <v>82.9</v>
      </c>
      <c r="N13" s="98"/>
      <c r="O13" s="98">
        <v>17.096152804374388</v>
      </c>
      <c r="P13" s="98"/>
      <c r="Q13" s="98"/>
      <c r="AC13" s="76"/>
      <c r="AD13" s="76"/>
      <c r="AE13" s="25"/>
      <c r="AF13" s="76"/>
      <c r="AG13" s="76"/>
    </row>
    <row r="14" spans="1:33" x14ac:dyDescent="0.25">
      <c r="A14" s="106" t="s">
        <v>126</v>
      </c>
      <c r="B14" s="98">
        <v>1</v>
      </c>
      <c r="C14" s="98">
        <v>4</v>
      </c>
      <c r="D14" s="98" t="s">
        <v>410</v>
      </c>
      <c r="E14" s="98" t="s">
        <v>414</v>
      </c>
      <c r="F14" s="98" t="s">
        <v>414</v>
      </c>
      <c r="G14" s="98" t="s">
        <v>413</v>
      </c>
      <c r="H14" s="98">
        <v>8</v>
      </c>
      <c r="I14" s="98"/>
      <c r="J14" s="98">
        <v>2</v>
      </c>
      <c r="K14" s="98">
        <v>4</v>
      </c>
      <c r="L14" s="98"/>
      <c r="M14" s="108">
        <v>96</v>
      </c>
      <c r="N14" s="108"/>
      <c r="O14" s="98">
        <v>19.797716154643439</v>
      </c>
      <c r="P14" s="98"/>
      <c r="Q14" s="98"/>
      <c r="AC14" s="76"/>
      <c r="AD14" s="76"/>
      <c r="AE14" s="25"/>
      <c r="AF14" s="76"/>
      <c r="AG14" s="76"/>
    </row>
    <row r="15" spans="1:33" x14ac:dyDescent="0.25">
      <c r="A15" s="106" t="s">
        <v>126</v>
      </c>
      <c r="B15" s="98">
        <v>1</v>
      </c>
      <c r="C15" s="98">
        <v>5</v>
      </c>
      <c r="D15" s="98" t="s">
        <v>410</v>
      </c>
      <c r="E15" s="98" t="s">
        <v>414</v>
      </c>
      <c r="F15" s="98" t="s">
        <v>414</v>
      </c>
      <c r="G15" s="98" t="s">
        <v>413</v>
      </c>
      <c r="H15" s="98">
        <v>8</v>
      </c>
      <c r="I15" s="98"/>
      <c r="J15" s="98">
        <v>1</v>
      </c>
      <c r="K15" s="98">
        <v>4</v>
      </c>
      <c r="L15" s="98"/>
      <c r="M15" s="108">
        <v>95</v>
      </c>
      <c r="N15" s="108"/>
      <c r="O15" s="98">
        <v>13.124767677796559</v>
      </c>
      <c r="P15" s="98"/>
      <c r="Q15" s="98"/>
      <c r="AC15" s="76"/>
      <c r="AD15" s="76"/>
      <c r="AE15" s="25"/>
      <c r="AF15" s="76"/>
      <c r="AG15" s="76"/>
    </row>
    <row r="16" spans="1:33" x14ac:dyDescent="0.25">
      <c r="A16" s="106" t="s">
        <v>126</v>
      </c>
      <c r="B16" s="98">
        <v>1</v>
      </c>
      <c r="C16" s="98">
        <v>6</v>
      </c>
      <c r="D16" s="98" t="s">
        <v>410</v>
      </c>
      <c r="E16" s="98" t="s">
        <v>414</v>
      </c>
      <c r="F16" s="98" t="s">
        <v>414</v>
      </c>
      <c r="G16" s="98" t="s">
        <v>413</v>
      </c>
      <c r="H16" s="98">
        <v>4</v>
      </c>
      <c r="I16" s="98"/>
      <c r="J16" s="98">
        <v>1</v>
      </c>
      <c r="K16" s="98">
        <v>8</v>
      </c>
      <c r="L16" s="98"/>
      <c r="M16" s="98">
        <v>83.6</v>
      </c>
      <c r="N16" s="98"/>
      <c r="O16" s="98">
        <v>14.994775898996659</v>
      </c>
      <c r="P16" s="98"/>
      <c r="Q16" s="98"/>
      <c r="AC16" s="76"/>
      <c r="AD16" s="76"/>
      <c r="AE16" s="25"/>
      <c r="AF16" s="76"/>
      <c r="AG16" s="76"/>
    </row>
    <row r="17" spans="1:33" x14ac:dyDescent="0.25">
      <c r="A17" s="106" t="s">
        <v>126</v>
      </c>
      <c r="B17" s="98">
        <v>1</v>
      </c>
      <c r="C17" s="98">
        <v>7</v>
      </c>
      <c r="D17" s="98" t="s">
        <v>410</v>
      </c>
      <c r="E17" s="98" t="s">
        <v>414</v>
      </c>
      <c r="F17" s="98" t="s">
        <v>414</v>
      </c>
      <c r="G17" s="98" t="s">
        <v>413</v>
      </c>
      <c r="H17" s="98">
        <v>6</v>
      </c>
      <c r="I17" s="98"/>
      <c r="J17" s="98">
        <v>2</v>
      </c>
      <c r="K17" s="98">
        <v>3</v>
      </c>
      <c r="L17" s="98"/>
      <c r="M17" s="98">
        <v>57.9</v>
      </c>
      <c r="N17" s="98"/>
      <c r="O17" s="98">
        <v>18.961067877911471</v>
      </c>
      <c r="P17" s="98"/>
      <c r="Q17" s="98"/>
      <c r="AC17" s="76"/>
      <c r="AD17" s="76"/>
      <c r="AE17" s="25"/>
      <c r="AF17" s="76"/>
      <c r="AG17" s="76"/>
    </row>
    <row r="18" spans="1:33" x14ac:dyDescent="0.25">
      <c r="A18" s="106" t="s">
        <v>126</v>
      </c>
      <c r="B18" s="98">
        <v>1</v>
      </c>
      <c r="C18" s="98">
        <v>8</v>
      </c>
      <c r="D18" s="98" t="s">
        <v>410</v>
      </c>
      <c r="E18" s="98" t="s">
        <v>414</v>
      </c>
      <c r="F18" s="98" t="s">
        <v>414</v>
      </c>
      <c r="G18" s="98" t="s">
        <v>413</v>
      </c>
      <c r="H18" s="98">
        <v>8</v>
      </c>
      <c r="I18" s="98"/>
      <c r="J18" s="98">
        <v>1</v>
      </c>
      <c r="K18" s="98">
        <v>3</v>
      </c>
      <c r="L18" s="98"/>
      <c r="M18" s="98">
        <v>89.5</v>
      </c>
      <c r="N18" s="98"/>
      <c r="O18" s="98">
        <v>18.457245790006123</v>
      </c>
      <c r="P18" s="98"/>
      <c r="Q18" s="98"/>
      <c r="AC18" s="76"/>
      <c r="AD18" s="76"/>
      <c r="AE18" s="25"/>
      <c r="AF18" s="76"/>
      <c r="AG18" s="76"/>
    </row>
    <row r="19" spans="1:33" x14ac:dyDescent="0.25">
      <c r="A19" s="106" t="s">
        <v>126</v>
      </c>
      <c r="B19" s="98">
        <v>1</v>
      </c>
      <c r="C19" s="98">
        <v>9</v>
      </c>
      <c r="D19" s="98" t="s">
        <v>410</v>
      </c>
      <c r="E19" s="98" t="s">
        <v>414</v>
      </c>
      <c r="F19" s="98" t="s">
        <v>414</v>
      </c>
      <c r="G19" s="98" t="s">
        <v>413</v>
      </c>
      <c r="H19" s="98">
        <v>3</v>
      </c>
      <c r="I19" s="98"/>
      <c r="J19" s="98">
        <v>1</v>
      </c>
      <c r="K19" s="98">
        <v>3</v>
      </c>
      <c r="L19" s="98"/>
      <c r="M19" s="98">
        <v>69.3</v>
      </c>
      <c r="N19" s="98"/>
      <c r="O19" s="98">
        <v>12.429880021536704</v>
      </c>
      <c r="P19" s="98"/>
      <c r="Q19" s="98"/>
      <c r="AC19" s="76"/>
      <c r="AD19" s="76"/>
      <c r="AE19" s="25"/>
      <c r="AF19" s="76"/>
      <c r="AG19" s="76"/>
    </row>
    <row r="20" spans="1:33" x14ac:dyDescent="0.25">
      <c r="A20" s="106" t="s">
        <v>126</v>
      </c>
      <c r="B20" s="98">
        <v>1</v>
      </c>
      <c r="C20" s="98">
        <v>10</v>
      </c>
      <c r="D20" s="98" t="s">
        <v>410</v>
      </c>
      <c r="E20" s="98" t="s">
        <v>414</v>
      </c>
      <c r="F20" s="98" t="s">
        <v>414</v>
      </c>
      <c r="G20" s="98" t="s">
        <v>413</v>
      </c>
      <c r="H20" s="98">
        <v>5</v>
      </c>
      <c r="I20" s="98"/>
      <c r="J20" s="98">
        <v>1</v>
      </c>
      <c r="K20" s="98">
        <v>4</v>
      </c>
      <c r="L20" s="98"/>
      <c r="M20" s="108">
        <v>58</v>
      </c>
      <c r="N20" s="108"/>
      <c r="O20" s="98">
        <v>13.84649174462613</v>
      </c>
      <c r="P20" s="98"/>
      <c r="Q20" s="98"/>
      <c r="AC20" s="76"/>
      <c r="AD20" s="76"/>
      <c r="AE20" s="25"/>
      <c r="AF20" s="76"/>
      <c r="AG20" s="76"/>
    </row>
    <row r="21" spans="1:33" x14ac:dyDescent="0.25">
      <c r="A21" s="106" t="s">
        <v>126</v>
      </c>
      <c r="B21" s="98">
        <v>2</v>
      </c>
      <c r="C21" s="98">
        <v>1</v>
      </c>
      <c r="D21" s="98" t="s">
        <v>410</v>
      </c>
      <c r="E21" s="98" t="s">
        <v>414</v>
      </c>
      <c r="F21" s="98" t="s">
        <v>414</v>
      </c>
      <c r="G21" s="98" t="s">
        <v>413</v>
      </c>
      <c r="H21" s="98">
        <v>7</v>
      </c>
      <c r="I21" s="98">
        <v>10</v>
      </c>
      <c r="J21" s="98">
        <v>1</v>
      </c>
      <c r="K21" s="98">
        <v>3</v>
      </c>
      <c r="L21" s="98">
        <v>20</v>
      </c>
      <c r="M21" s="98">
        <v>76.5</v>
      </c>
      <c r="N21" s="98">
        <v>725.09999999999991</v>
      </c>
      <c r="O21" s="98">
        <v>15.776305060731492</v>
      </c>
      <c r="P21" s="98">
        <v>781.09</v>
      </c>
      <c r="Q21" s="107">
        <v>7.1681880449116138</v>
      </c>
      <c r="R21" s="74" t="s">
        <v>308</v>
      </c>
      <c r="V21" s="74" t="s">
        <v>126</v>
      </c>
      <c r="W21" s="76">
        <v>2</v>
      </c>
      <c r="X21" s="76">
        <v>6</v>
      </c>
      <c r="AA21" s="76">
        <v>0</v>
      </c>
      <c r="AB21" s="76">
        <v>1</v>
      </c>
      <c r="AC21" s="76" t="s">
        <v>206</v>
      </c>
      <c r="AD21" s="76" t="s">
        <v>207</v>
      </c>
      <c r="AE21" s="25"/>
      <c r="AF21" s="76" t="s">
        <v>126</v>
      </c>
      <c r="AG21" s="76">
        <v>2</v>
      </c>
    </row>
    <row r="22" spans="1:33" x14ac:dyDescent="0.25">
      <c r="A22" s="106" t="s">
        <v>126</v>
      </c>
      <c r="B22" s="98">
        <v>2</v>
      </c>
      <c r="C22" s="98">
        <v>2</v>
      </c>
      <c r="D22" s="98" t="s">
        <v>410</v>
      </c>
      <c r="E22" s="98" t="s">
        <v>414</v>
      </c>
      <c r="F22" s="98" t="s">
        <v>414</v>
      </c>
      <c r="G22" s="98" t="s">
        <v>413</v>
      </c>
      <c r="H22" s="98">
        <v>8</v>
      </c>
      <c r="I22" s="98"/>
      <c r="J22" s="98">
        <v>1</v>
      </c>
      <c r="K22" s="98">
        <v>2</v>
      </c>
      <c r="L22" s="98"/>
      <c r="M22" s="98">
        <v>59.6</v>
      </c>
      <c r="N22" s="98"/>
      <c r="O22" s="98">
        <v>16.595380003714574</v>
      </c>
      <c r="P22" s="98"/>
      <c r="Q22" s="98"/>
      <c r="AC22" s="76"/>
      <c r="AD22" s="76"/>
      <c r="AE22" s="25"/>
      <c r="AF22" s="76"/>
      <c r="AG22" s="76"/>
    </row>
    <row r="23" spans="1:33" x14ac:dyDescent="0.25">
      <c r="A23" s="106" t="s">
        <v>126</v>
      </c>
      <c r="B23" s="98">
        <v>2</v>
      </c>
      <c r="C23" s="98">
        <v>3</v>
      </c>
      <c r="D23" s="98" t="s">
        <v>410</v>
      </c>
      <c r="E23" s="98" t="s">
        <v>414</v>
      </c>
      <c r="F23" s="98" t="s">
        <v>414</v>
      </c>
      <c r="G23" s="98" t="s">
        <v>413</v>
      </c>
      <c r="H23" s="98">
        <v>6</v>
      </c>
      <c r="I23" s="98"/>
      <c r="J23" s="98">
        <v>1</v>
      </c>
      <c r="K23" s="98">
        <v>3</v>
      </c>
      <c r="L23" s="98"/>
      <c r="M23" s="98">
        <v>108.3</v>
      </c>
      <c r="N23" s="98"/>
      <c r="O23" s="98">
        <v>13.237628080048641</v>
      </c>
      <c r="P23" s="98"/>
      <c r="Q23" s="98"/>
      <c r="AC23" s="76"/>
      <c r="AD23" s="76"/>
      <c r="AE23" s="25"/>
      <c r="AF23" s="76"/>
      <c r="AG23" s="76"/>
    </row>
    <row r="24" spans="1:33" x14ac:dyDescent="0.25">
      <c r="A24" s="106" t="s">
        <v>126</v>
      </c>
      <c r="B24" s="98">
        <v>2</v>
      </c>
      <c r="C24" s="98">
        <v>4</v>
      </c>
      <c r="D24" s="98" t="s">
        <v>410</v>
      </c>
      <c r="E24" s="98" t="s">
        <v>414</v>
      </c>
      <c r="F24" s="98" t="s">
        <v>414</v>
      </c>
      <c r="G24" s="98" t="s">
        <v>413</v>
      </c>
      <c r="H24" s="98">
        <v>8</v>
      </c>
      <c r="I24" s="98"/>
      <c r="J24" s="98">
        <v>1</v>
      </c>
      <c r="K24" s="98">
        <v>3</v>
      </c>
      <c r="L24" s="98"/>
      <c r="M24" s="98">
        <v>53.4</v>
      </c>
      <c r="N24" s="98"/>
      <c r="O24" s="98">
        <v>14.869014969771111</v>
      </c>
      <c r="P24" s="98"/>
      <c r="Q24" s="98"/>
      <c r="AC24" s="76"/>
      <c r="AD24" s="76"/>
      <c r="AE24" s="25"/>
      <c r="AF24" s="76"/>
      <c r="AG24" s="76"/>
    </row>
    <row r="25" spans="1:33" x14ac:dyDescent="0.25">
      <c r="A25" s="106" t="s">
        <v>126</v>
      </c>
      <c r="B25" s="98">
        <v>2</v>
      </c>
      <c r="C25" s="98">
        <v>5</v>
      </c>
      <c r="D25" s="98" t="s">
        <v>410</v>
      </c>
      <c r="E25" s="98" t="s">
        <v>414</v>
      </c>
      <c r="F25" s="98" t="s">
        <v>414</v>
      </c>
      <c r="G25" s="98" t="s">
        <v>413</v>
      </c>
      <c r="H25" s="98">
        <v>3</v>
      </c>
      <c r="I25" s="98"/>
      <c r="J25" s="98">
        <v>2</v>
      </c>
      <c r="K25" s="98">
        <v>8</v>
      </c>
      <c r="L25" s="98"/>
      <c r="M25" s="98">
        <v>55.9</v>
      </c>
      <c r="N25" s="98"/>
      <c r="O25" s="98">
        <v>11.52804513588092</v>
      </c>
      <c r="P25" s="98"/>
      <c r="Q25" s="98"/>
      <c r="AC25" s="76"/>
      <c r="AD25" s="76"/>
      <c r="AE25" s="25"/>
      <c r="AF25" s="76"/>
      <c r="AG25" s="76"/>
    </row>
    <row r="26" spans="1:33" x14ac:dyDescent="0.25">
      <c r="A26" s="106" t="s">
        <v>126</v>
      </c>
      <c r="B26" s="98">
        <v>2</v>
      </c>
      <c r="C26" s="98">
        <v>6</v>
      </c>
      <c r="D26" s="98" t="s">
        <v>410</v>
      </c>
      <c r="E26" s="98" t="s">
        <v>414</v>
      </c>
      <c r="F26" s="98" t="s">
        <v>414</v>
      </c>
      <c r="G26" s="98" t="s">
        <v>413</v>
      </c>
      <c r="H26" s="98">
        <v>7</v>
      </c>
      <c r="I26" s="98"/>
      <c r="J26" s="98">
        <v>1</v>
      </c>
      <c r="K26" s="98">
        <v>2</v>
      </c>
      <c r="L26" s="98"/>
      <c r="M26" s="98">
        <v>105.5</v>
      </c>
      <c r="N26" s="98"/>
      <c r="O26" s="98">
        <v>12.895381001340088</v>
      </c>
      <c r="P26" s="98"/>
      <c r="Q26" s="98"/>
      <c r="AC26" s="76"/>
      <c r="AD26" s="76"/>
      <c r="AE26" s="25"/>
      <c r="AF26" s="76"/>
      <c r="AG26" s="76"/>
    </row>
    <row r="27" spans="1:33" x14ac:dyDescent="0.25">
      <c r="A27" s="106" t="s">
        <v>126</v>
      </c>
      <c r="B27" s="98">
        <v>2</v>
      </c>
      <c r="C27" s="98">
        <v>7</v>
      </c>
      <c r="D27" s="98" t="s">
        <v>410</v>
      </c>
      <c r="E27" s="98" t="s">
        <v>414</v>
      </c>
      <c r="F27" s="98" t="s">
        <v>414</v>
      </c>
      <c r="G27" s="98" t="s">
        <v>413</v>
      </c>
      <c r="H27" s="98">
        <v>8</v>
      </c>
      <c r="I27" s="98"/>
      <c r="J27" s="98">
        <v>4</v>
      </c>
      <c r="K27" s="98">
        <v>8</v>
      </c>
      <c r="L27" s="98"/>
      <c r="M27" s="98">
        <v>88.5</v>
      </c>
      <c r="N27" s="98"/>
      <c r="O27" s="98">
        <v>15.87365630455986</v>
      </c>
      <c r="P27" s="98"/>
      <c r="Q27" s="98"/>
      <c r="AC27" s="76"/>
      <c r="AD27" s="76"/>
      <c r="AE27" s="25"/>
      <c r="AF27" s="76"/>
      <c r="AG27" s="76"/>
    </row>
    <row r="28" spans="1:33" x14ac:dyDescent="0.25">
      <c r="A28" s="106" t="s">
        <v>126</v>
      </c>
      <c r="B28" s="98">
        <v>2</v>
      </c>
      <c r="C28" s="98">
        <v>8</v>
      </c>
      <c r="D28" s="98" t="s">
        <v>410</v>
      </c>
      <c r="E28" s="98" t="s">
        <v>414</v>
      </c>
      <c r="F28" s="98" t="s">
        <v>414</v>
      </c>
      <c r="G28" s="98" t="s">
        <v>413</v>
      </c>
      <c r="H28" s="98">
        <v>8</v>
      </c>
      <c r="I28" s="98"/>
      <c r="J28" s="98">
        <v>1</v>
      </c>
      <c r="K28" s="98">
        <v>3</v>
      </c>
      <c r="L28" s="98"/>
      <c r="M28" s="98">
        <v>75.5</v>
      </c>
      <c r="N28" s="98"/>
      <c r="O28" s="98">
        <v>13.541932779596266</v>
      </c>
      <c r="P28" s="98"/>
      <c r="Q28" s="98"/>
      <c r="AC28" s="76"/>
      <c r="AD28" s="76"/>
      <c r="AE28" s="25"/>
      <c r="AF28" s="76"/>
      <c r="AG28" s="76"/>
    </row>
    <row r="29" spans="1:33" x14ac:dyDescent="0.25">
      <c r="A29" s="106" t="s">
        <v>126</v>
      </c>
      <c r="B29" s="98">
        <v>2</v>
      </c>
      <c r="C29" s="98">
        <v>9</v>
      </c>
      <c r="D29" s="98" t="s">
        <v>410</v>
      </c>
      <c r="E29" s="98" t="s">
        <v>414</v>
      </c>
      <c r="F29" s="98" t="s">
        <v>414</v>
      </c>
      <c r="G29" s="98" t="s">
        <v>413</v>
      </c>
      <c r="H29" s="98">
        <v>5</v>
      </c>
      <c r="I29" s="98"/>
      <c r="J29" s="98">
        <v>2</v>
      </c>
      <c r="K29" s="98">
        <v>3</v>
      </c>
      <c r="L29" s="98"/>
      <c r="M29" s="98">
        <v>34.9</v>
      </c>
      <c r="N29" s="98"/>
      <c r="O29" s="98">
        <v>16.27298497735223</v>
      </c>
      <c r="P29" s="98"/>
      <c r="Q29" s="98"/>
      <c r="AC29" s="76"/>
      <c r="AD29" s="76"/>
      <c r="AE29" s="25"/>
      <c r="AF29" s="76"/>
      <c r="AG29" s="76"/>
    </row>
    <row r="30" spans="1:33" x14ac:dyDescent="0.25">
      <c r="A30" s="106" t="s">
        <v>126</v>
      </c>
      <c r="B30" s="98">
        <v>2</v>
      </c>
      <c r="C30" s="98">
        <v>10</v>
      </c>
      <c r="D30" s="98" t="s">
        <v>410</v>
      </c>
      <c r="E30" s="98" t="s">
        <v>414</v>
      </c>
      <c r="F30" s="98" t="s">
        <v>414</v>
      </c>
      <c r="G30" s="98" t="s">
        <v>413</v>
      </c>
      <c r="H30" s="98">
        <v>8</v>
      </c>
      <c r="I30" s="98"/>
      <c r="J30" s="98">
        <v>1</v>
      </c>
      <c r="K30" s="98">
        <v>3</v>
      </c>
      <c r="L30" s="98"/>
      <c r="M30" s="108">
        <v>67</v>
      </c>
      <c r="N30" s="108"/>
      <c r="O30" s="98">
        <v>13.817156066261568</v>
      </c>
      <c r="P30" s="98"/>
      <c r="Q30" s="98"/>
      <c r="AC30" s="76"/>
      <c r="AD30" s="76"/>
      <c r="AE30" s="25"/>
      <c r="AF30" s="76"/>
      <c r="AG30" s="76"/>
    </row>
    <row r="31" spans="1:33" x14ac:dyDescent="0.25">
      <c r="A31" s="106" t="s">
        <v>126</v>
      </c>
      <c r="B31" s="98">
        <v>3</v>
      </c>
      <c r="C31" s="98">
        <v>1</v>
      </c>
      <c r="D31" s="98" t="s">
        <v>410</v>
      </c>
      <c r="E31" s="98" t="s">
        <v>414</v>
      </c>
      <c r="F31" s="98" t="s">
        <v>414</v>
      </c>
      <c r="G31" s="98" t="s">
        <v>413</v>
      </c>
      <c r="H31" s="98">
        <v>8</v>
      </c>
      <c r="I31" s="98">
        <v>10</v>
      </c>
      <c r="J31" s="98">
        <v>1</v>
      </c>
      <c r="K31" s="98">
        <v>3</v>
      </c>
      <c r="L31" s="98">
        <v>20</v>
      </c>
      <c r="M31" s="98">
        <v>64.599999999999994</v>
      </c>
      <c r="N31" s="98">
        <v>644.79999999999995</v>
      </c>
      <c r="O31" s="98">
        <v>15.422127012118068</v>
      </c>
      <c r="P31" s="98">
        <v>769.09999999999991</v>
      </c>
      <c r="Q31" s="107">
        <v>16.161747497074501</v>
      </c>
      <c r="R31" s="74" t="s">
        <v>308</v>
      </c>
      <c r="V31" s="74" t="s">
        <v>126</v>
      </c>
      <c r="W31" s="76">
        <v>3</v>
      </c>
      <c r="X31" s="76">
        <v>3.5</v>
      </c>
      <c r="AA31" s="76">
        <v>0</v>
      </c>
      <c r="AB31" s="76">
        <v>1</v>
      </c>
      <c r="AC31" s="76" t="s">
        <v>95</v>
      </c>
      <c r="AD31" s="76" t="s">
        <v>204</v>
      </c>
      <c r="AE31" s="25"/>
      <c r="AF31" s="76" t="s">
        <v>126</v>
      </c>
      <c r="AG31" s="76">
        <v>3</v>
      </c>
    </row>
    <row r="32" spans="1:33" x14ac:dyDescent="0.25">
      <c r="A32" s="106" t="s">
        <v>126</v>
      </c>
      <c r="B32" s="98">
        <v>3</v>
      </c>
      <c r="C32" s="98">
        <v>2</v>
      </c>
      <c r="D32" s="98" t="s">
        <v>410</v>
      </c>
      <c r="E32" s="98" t="s">
        <v>414</v>
      </c>
      <c r="F32" s="98" t="s">
        <v>414</v>
      </c>
      <c r="G32" s="98" t="s">
        <v>413</v>
      </c>
      <c r="H32" s="98">
        <v>5</v>
      </c>
      <c r="I32" s="98"/>
      <c r="J32" s="98">
        <v>1</v>
      </c>
      <c r="K32" s="98">
        <v>3</v>
      </c>
      <c r="L32" s="98"/>
      <c r="M32" s="98">
        <v>72.099999999999994</v>
      </c>
      <c r="N32" s="98"/>
      <c r="O32" s="98">
        <v>14.868909736976999</v>
      </c>
      <c r="P32" s="98"/>
      <c r="Q32" s="98"/>
      <c r="AC32" s="76"/>
      <c r="AD32" s="76"/>
      <c r="AE32" s="25"/>
      <c r="AF32" s="76"/>
      <c r="AG32" s="76"/>
    </row>
    <row r="33" spans="1:33" x14ac:dyDescent="0.25">
      <c r="A33" s="106" t="s">
        <v>126</v>
      </c>
      <c r="B33" s="98">
        <v>3</v>
      </c>
      <c r="C33" s="98">
        <v>3</v>
      </c>
      <c r="D33" s="98" t="s">
        <v>410</v>
      </c>
      <c r="E33" s="98" t="s">
        <v>414</v>
      </c>
      <c r="F33" s="98" t="s">
        <v>414</v>
      </c>
      <c r="G33" s="98" t="s">
        <v>413</v>
      </c>
      <c r="H33" s="98">
        <v>7</v>
      </c>
      <c r="I33" s="98"/>
      <c r="J33" s="98">
        <v>1</v>
      </c>
      <c r="K33" s="98">
        <v>4</v>
      </c>
      <c r="L33" s="98"/>
      <c r="M33" s="98">
        <v>47.2</v>
      </c>
      <c r="N33" s="98"/>
      <c r="O33" s="98">
        <v>18.348348444909803</v>
      </c>
      <c r="P33" s="98"/>
      <c r="Q33" s="98"/>
      <c r="AC33" s="76"/>
      <c r="AD33" s="76"/>
      <c r="AE33" s="25"/>
      <c r="AF33" s="76"/>
      <c r="AG33" s="76"/>
    </row>
    <row r="34" spans="1:33" x14ac:dyDescent="0.25">
      <c r="A34" s="106" t="s">
        <v>126</v>
      </c>
      <c r="B34" s="98">
        <v>3</v>
      </c>
      <c r="C34" s="98">
        <v>4</v>
      </c>
      <c r="D34" s="98" t="s">
        <v>410</v>
      </c>
      <c r="E34" s="98" t="s">
        <v>414</v>
      </c>
      <c r="F34" s="98" t="s">
        <v>414</v>
      </c>
      <c r="G34" s="98" t="s">
        <v>413</v>
      </c>
      <c r="H34" s="98">
        <v>6</v>
      </c>
      <c r="I34" s="98"/>
      <c r="J34" s="98">
        <v>1</v>
      </c>
      <c r="K34" s="98">
        <v>4</v>
      </c>
      <c r="L34" s="98"/>
      <c r="M34" s="98">
        <v>58.6</v>
      </c>
      <c r="N34" s="98"/>
      <c r="O34" s="98">
        <v>16.316934030497887</v>
      </c>
      <c r="P34" s="98"/>
      <c r="Q34" s="98"/>
      <c r="AC34" s="76"/>
      <c r="AD34" s="76"/>
      <c r="AE34" s="25"/>
      <c r="AF34" s="76"/>
      <c r="AG34" s="76"/>
    </row>
    <row r="35" spans="1:33" x14ac:dyDescent="0.25">
      <c r="A35" s="106" t="s">
        <v>126</v>
      </c>
      <c r="B35" s="98">
        <v>3</v>
      </c>
      <c r="C35" s="98">
        <v>5</v>
      </c>
      <c r="D35" s="98" t="s">
        <v>410</v>
      </c>
      <c r="E35" s="98" t="s">
        <v>414</v>
      </c>
      <c r="F35" s="98" t="s">
        <v>414</v>
      </c>
      <c r="G35" s="98" t="s">
        <v>413</v>
      </c>
      <c r="H35" s="98">
        <v>8</v>
      </c>
      <c r="I35" s="98"/>
      <c r="J35" s="98">
        <v>1</v>
      </c>
      <c r="K35" s="98">
        <v>3</v>
      </c>
      <c r="L35" s="98"/>
      <c r="M35" s="98">
        <v>57.7</v>
      </c>
      <c r="N35" s="98"/>
      <c r="O35" s="98">
        <v>13.774871959740134</v>
      </c>
      <c r="P35" s="98"/>
      <c r="Q35" s="98"/>
      <c r="AC35" s="76"/>
      <c r="AD35" s="76"/>
      <c r="AE35" s="25"/>
      <c r="AF35" s="76"/>
      <c r="AG35" s="76"/>
    </row>
    <row r="36" spans="1:33" x14ac:dyDescent="0.25">
      <c r="A36" s="106" t="s">
        <v>126</v>
      </c>
      <c r="B36" s="98">
        <v>3</v>
      </c>
      <c r="C36" s="98">
        <v>6</v>
      </c>
      <c r="D36" s="98" t="s">
        <v>410</v>
      </c>
      <c r="E36" s="98" t="s">
        <v>414</v>
      </c>
      <c r="F36" s="98" t="s">
        <v>414</v>
      </c>
      <c r="G36" s="98" t="s">
        <v>413</v>
      </c>
      <c r="H36" s="98">
        <v>6</v>
      </c>
      <c r="I36" s="98"/>
      <c r="J36" s="98">
        <v>1</v>
      </c>
      <c r="K36" s="98">
        <v>8</v>
      </c>
      <c r="L36" s="98"/>
      <c r="M36" s="98">
        <v>72.5</v>
      </c>
      <c r="N36" s="98"/>
      <c r="O36" s="98">
        <v>11.380366355409004</v>
      </c>
      <c r="P36" s="98"/>
      <c r="Q36" s="98"/>
      <c r="AC36" s="76"/>
      <c r="AD36" s="76"/>
      <c r="AE36" s="25"/>
      <c r="AF36" s="76"/>
      <c r="AG36" s="76"/>
    </row>
    <row r="37" spans="1:33" x14ac:dyDescent="0.25">
      <c r="A37" s="106" t="s">
        <v>126</v>
      </c>
      <c r="B37" s="98">
        <v>3</v>
      </c>
      <c r="C37" s="98">
        <v>7</v>
      </c>
      <c r="D37" s="98" t="s">
        <v>410</v>
      </c>
      <c r="E37" s="98" t="s">
        <v>414</v>
      </c>
      <c r="F37" s="98" t="s">
        <v>414</v>
      </c>
      <c r="G37" s="98" t="s">
        <v>413</v>
      </c>
      <c r="H37" s="98">
        <v>8</v>
      </c>
      <c r="I37" s="98"/>
      <c r="J37" s="98">
        <v>2</v>
      </c>
      <c r="K37" s="98">
        <v>8</v>
      </c>
      <c r="L37" s="98"/>
      <c r="M37" s="108">
        <v>55</v>
      </c>
      <c r="N37" s="108"/>
      <c r="O37" s="98">
        <v>11.342441546931138</v>
      </c>
      <c r="P37" s="98"/>
      <c r="Q37" s="98"/>
      <c r="AC37" s="76"/>
      <c r="AD37" s="76"/>
      <c r="AE37" s="25"/>
      <c r="AF37" s="76"/>
      <c r="AG37" s="76"/>
    </row>
    <row r="38" spans="1:33" x14ac:dyDescent="0.25">
      <c r="A38" s="106" t="s">
        <v>126</v>
      </c>
      <c r="B38" s="98">
        <v>3</v>
      </c>
      <c r="C38" s="98">
        <v>8</v>
      </c>
      <c r="D38" s="98" t="s">
        <v>410</v>
      </c>
      <c r="E38" s="98" t="s">
        <v>414</v>
      </c>
      <c r="F38" s="98" t="s">
        <v>414</v>
      </c>
      <c r="G38" s="98" t="s">
        <v>413</v>
      </c>
      <c r="H38" s="98">
        <v>8</v>
      </c>
      <c r="I38" s="98"/>
      <c r="J38" s="98">
        <v>1</v>
      </c>
      <c r="K38" s="98">
        <v>4</v>
      </c>
      <c r="L38" s="98"/>
      <c r="M38" s="98">
        <v>93.2</v>
      </c>
      <c r="N38" s="98"/>
      <c r="O38" s="98">
        <v>12.876087869164625</v>
      </c>
      <c r="P38" s="98"/>
      <c r="Q38" s="98"/>
      <c r="AC38" s="76"/>
      <c r="AD38" s="76"/>
      <c r="AE38" s="25"/>
      <c r="AF38" s="76"/>
      <c r="AG38" s="76"/>
    </row>
    <row r="39" spans="1:33" x14ac:dyDescent="0.25">
      <c r="A39" s="106" t="s">
        <v>126</v>
      </c>
      <c r="B39" s="98">
        <v>3</v>
      </c>
      <c r="C39" s="98">
        <v>9</v>
      </c>
      <c r="D39" s="98" t="s">
        <v>410</v>
      </c>
      <c r="E39" s="98" t="s">
        <v>414</v>
      </c>
      <c r="F39" s="98" t="s">
        <v>414</v>
      </c>
      <c r="G39" s="98" t="s">
        <v>413</v>
      </c>
      <c r="H39" s="98">
        <v>6</v>
      </c>
      <c r="I39" s="98"/>
      <c r="J39" s="98">
        <v>2</v>
      </c>
      <c r="K39" s="98">
        <v>3</v>
      </c>
      <c r="L39" s="98"/>
      <c r="M39" s="98">
        <v>56.1</v>
      </c>
      <c r="N39" s="98"/>
      <c r="O39" s="98">
        <v>18.371604627820961</v>
      </c>
      <c r="P39" s="98"/>
      <c r="Q39" s="98"/>
      <c r="AC39" s="76"/>
      <c r="AD39" s="76"/>
      <c r="AE39" s="25"/>
      <c r="AF39" s="76"/>
      <c r="AG39" s="76"/>
    </row>
    <row r="40" spans="1:33" x14ac:dyDescent="0.25">
      <c r="A40" s="106" t="s">
        <v>126</v>
      </c>
      <c r="B40" s="98">
        <v>3</v>
      </c>
      <c r="C40" s="98">
        <v>10</v>
      </c>
      <c r="D40" s="98" t="s">
        <v>410</v>
      </c>
      <c r="E40" s="98" t="s">
        <v>414</v>
      </c>
      <c r="F40" s="98" t="s">
        <v>414</v>
      </c>
      <c r="G40" s="98" t="s">
        <v>413</v>
      </c>
      <c r="H40" s="98">
        <v>4</v>
      </c>
      <c r="I40" s="98"/>
      <c r="J40" s="98">
        <v>1</v>
      </c>
      <c r="K40" s="98">
        <v>4</v>
      </c>
      <c r="L40" s="98"/>
      <c r="M40" s="98">
        <v>67.8</v>
      </c>
      <c r="N40" s="98"/>
      <c r="O40" s="98">
        <v>13.982137034216928</v>
      </c>
      <c r="P40" s="98"/>
      <c r="Q40" s="98"/>
      <c r="AC40" s="76"/>
      <c r="AD40" s="76"/>
      <c r="AE40" s="25"/>
      <c r="AF40" s="76"/>
      <c r="AG40" s="76"/>
    </row>
    <row r="41" spans="1:33" x14ac:dyDescent="0.25">
      <c r="A41" s="106" t="s">
        <v>126</v>
      </c>
      <c r="B41" s="98">
        <v>4</v>
      </c>
      <c r="C41" s="98">
        <v>1</v>
      </c>
      <c r="D41" s="98" t="s">
        <v>410</v>
      </c>
      <c r="E41" s="98" t="s">
        <v>414</v>
      </c>
      <c r="F41" s="98" t="s">
        <v>414</v>
      </c>
      <c r="G41" s="98" t="s">
        <v>413</v>
      </c>
      <c r="H41" s="98">
        <v>6</v>
      </c>
      <c r="I41" s="98">
        <v>10</v>
      </c>
      <c r="J41" s="98">
        <v>2</v>
      </c>
      <c r="K41" s="98">
        <v>5</v>
      </c>
      <c r="L41" s="98">
        <v>0</v>
      </c>
      <c r="M41" s="108">
        <v>58</v>
      </c>
      <c r="N41" s="98">
        <v>680.2</v>
      </c>
      <c r="O41" s="98">
        <v>16.149866446567874</v>
      </c>
      <c r="P41" s="98">
        <v>744.17000000000007</v>
      </c>
      <c r="Q41" s="107">
        <v>8.5961541045728822</v>
      </c>
      <c r="R41" s="74" t="s">
        <v>302</v>
      </c>
      <c r="V41" s="74" t="s">
        <v>126</v>
      </c>
      <c r="W41" s="76">
        <v>4</v>
      </c>
      <c r="X41" s="76">
        <v>1</v>
      </c>
      <c r="AA41" s="76">
        <v>1</v>
      </c>
      <c r="AB41" s="76">
        <v>1</v>
      </c>
      <c r="AC41" s="76" t="s">
        <v>95</v>
      </c>
      <c r="AD41" s="76" t="s">
        <v>204</v>
      </c>
      <c r="AE41" s="25"/>
      <c r="AF41" s="76" t="s">
        <v>126</v>
      </c>
      <c r="AG41" s="76">
        <v>4</v>
      </c>
    </row>
    <row r="42" spans="1:33" x14ac:dyDescent="0.25">
      <c r="A42" s="106" t="s">
        <v>126</v>
      </c>
      <c r="B42" s="98">
        <v>4</v>
      </c>
      <c r="C42" s="98">
        <v>2</v>
      </c>
      <c r="D42" s="98" t="s">
        <v>410</v>
      </c>
      <c r="E42" s="98" t="s">
        <v>414</v>
      </c>
      <c r="F42" s="98" t="s">
        <v>414</v>
      </c>
      <c r="G42" s="98" t="s">
        <v>413</v>
      </c>
      <c r="H42" s="98">
        <v>8</v>
      </c>
      <c r="I42" s="98"/>
      <c r="J42" s="98">
        <v>1</v>
      </c>
      <c r="K42" s="98">
        <v>3</v>
      </c>
      <c r="L42" s="98"/>
      <c r="M42" s="98">
        <v>64.5</v>
      </c>
      <c r="N42" s="98"/>
      <c r="O42" s="98">
        <v>17.959765272476343</v>
      </c>
      <c r="P42" s="98"/>
      <c r="Q42" s="98"/>
      <c r="AC42" s="76"/>
      <c r="AD42" s="76"/>
      <c r="AE42" s="25"/>
      <c r="AF42" s="76"/>
      <c r="AG42" s="76"/>
    </row>
    <row r="43" spans="1:33" x14ac:dyDescent="0.25">
      <c r="A43" s="106" t="s">
        <v>126</v>
      </c>
      <c r="B43" s="98">
        <v>4</v>
      </c>
      <c r="C43" s="98">
        <v>3</v>
      </c>
      <c r="D43" s="98" t="s">
        <v>410</v>
      </c>
      <c r="E43" s="98" t="s">
        <v>414</v>
      </c>
      <c r="F43" s="98" t="s">
        <v>414</v>
      </c>
      <c r="G43" s="98" t="s">
        <v>413</v>
      </c>
      <c r="H43" s="98">
        <v>5</v>
      </c>
      <c r="I43" s="98"/>
      <c r="J43" s="98">
        <v>1</v>
      </c>
      <c r="K43" s="98">
        <v>4</v>
      </c>
      <c r="L43" s="98"/>
      <c r="M43" s="98">
        <v>50.8</v>
      </c>
      <c r="N43" s="98"/>
      <c r="O43" s="98">
        <v>16.635962835887785</v>
      </c>
      <c r="P43" s="98"/>
      <c r="Q43" s="98"/>
      <c r="AC43" s="76"/>
      <c r="AD43" s="76"/>
      <c r="AE43" s="25"/>
      <c r="AF43" s="76"/>
      <c r="AG43" s="76"/>
    </row>
    <row r="44" spans="1:33" x14ac:dyDescent="0.25">
      <c r="A44" s="106" t="s">
        <v>126</v>
      </c>
      <c r="B44" s="98">
        <v>4</v>
      </c>
      <c r="C44" s="98">
        <v>4</v>
      </c>
      <c r="D44" s="98" t="s">
        <v>410</v>
      </c>
      <c r="E44" s="98" t="s">
        <v>414</v>
      </c>
      <c r="F44" s="98" t="s">
        <v>414</v>
      </c>
      <c r="G44" s="98" t="s">
        <v>413</v>
      </c>
      <c r="H44" s="98">
        <v>8</v>
      </c>
      <c r="I44" s="98"/>
      <c r="J44" s="98">
        <v>1</v>
      </c>
      <c r="K44" s="98">
        <v>2</v>
      </c>
      <c r="L44" s="98"/>
      <c r="M44" s="98">
        <v>65.3</v>
      </c>
      <c r="N44" s="98"/>
      <c r="O44" s="98">
        <v>13.466571509356422</v>
      </c>
      <c r="P44" s="98"/>
      <c r="Q44" s="98"/>
      <c r="AC44" s="76"/>
      <c r="AD44" s="76"/>
      <c r="AE44" s="25"/>
      <c r="AF44" s="76"/>
      <c r="AG44" s="76"/>
    </row>
    <row r="45" spans="1:33" x14ac:dyDescent="0.25">
      <c r="A45" s="106" t="s">
        <v>126</v>
      </c>
      <c r="B45" s="98">
        <v>4</v>
      </c>
      <c r="C45" s="98">
        <v>5</v>
      </c>
      <c r="D45" s="98" t="s">
        <v>410</v>
      </c>
      <c r="E45" s="98" t="s">
        <v>414</v>
      </c>
      <c r="F45" s="98" t="s">
        <v>414</v>
      </c>
      <c r="G45" s="98" t="s">
        <v>413</v>
      </c>
      <c r="H45" s="98">
        <v>8</v>
      </c>
      <c r="I45" s="98"/>
      <c r="J45" s="98">
        <v>1</v>
      </c>
      <c r="K45" s="98">
        <v>3</v>
      </c>
      <c r="L45" s="98"/>
      <c r="M45" s="98">
        <v>83.8</v>
      </c>
      <c r="N45" s="98"/>
      <c r="O45" s="98">
        <v>11.577426646308965</v>
      </c>
      <c r="P45" s="98"/>
      <c r="Q45" s="98"/>
      <c r="AC45" s="76"/>
      <c r="AD45" s="76"/>
      <c r="AE45" s="25"/>
      <c r="AF45" s="76"/>
      <c r="AG45" s="76"/>
    </row>
    <row r="46" spans="1:33" x14ac:dyDescent="0.25">
      <c r="A46" s="106" t="s">
        <v>126</v>
      </c>
      <c r="B46" s="98">
        <v>4</v>
      </c>
      <c r="C46" s="98">
        <v>6</v>
      </c>
      <c r="D46" s="98" t="s">
        <v>410</v>
      </c>
      <c r="E46" s="98" t="s">
        <v>414</v>
      </c>
      <c r="F46" s="98" t="s">
        <v>414</v>
      </c>
      <c r="G46" s="98" t="s">
        <v>413</v>
      </c>
      <c r="H46" s="98">
        <v>3</v>
      </c>
      <c r="I46" s="98"/>
      <c r="J46" s="98">
        <v>1</v>
      </c>
      <c r="K46" s="98">
        <v>3</v>
      </c>
      <c r="L46" s="98"/>
      <c r="M46" s="98">
        <v>51.8</v>
      </c>
      <c r="N46" s="98"/>
      <c r="O46" s="98">
        <v>14.423501412624411</v>
      </c>
      <c r="P46" s="98"/>
      <c r="Q46" s="98"/>
      <c r="AC46" s="76"/>
      <c r="AD46" s="76"/>
      <c r="AE46" s="25"/>
      <c r="AF46" s="76"/>
      <c r="AG46" s="76"/>
    </row>
    <row r="47" spans="1:33" x14ac:dyDescent="0.25">
      <c r="A47" s="106" t="s">
        <v>126</v>
      </c>
      <c r="B47" s="98">
        <v>4</v>
      </c>
      <c r="C47" s="98">
        <v>7</v>
      </c>
      <c r="D47" s="98" t="s">
        <v>410</v>
      </c>
      <c r="E47" s="98" t="s">
        <v>414</v>
      </c>
      <c r="F47" s="98" t="s">
        <v>414</v>
      </c>
      <c r="G47" s="98" t="s">
        <v>413</v>
      </c>
      <c r="H47" s="98">
        <v>7</v>
      </c>
      <c r="I47" s="98"/>
      <c r="J47" s="98">
        <v>1</v>
      </c>
      <c r="K47" s="98">
        <v>3</v>
      </c>
      <c r="L47" s="98"/>
      <c r="M47" s="98">
        <v>71.900000000000006</v>
      </c>
      <c r="N47" s="98"/>
      <c r="O47" s="98">
        <v>14.827664494988161</v>
      </c>
      <c r="P47" s="98"/>
      <c r="Q47" s="98"/>
      <c r="AC47" s="76"/>
      <c r="AD47" s="76"/>
      <c r="AE47" s="25"/>
      <c r="AF47" s="76"/>
      <c r="AG47" s="76"/>
    </row>
    <row r="48" spans="1:33" x14ac:dyDescent="0.25">
      <c r="A48" s="106" t="s">
        <v>126</v>
      </c>
      <c r="B48" s="98">
        <v>4</v>
      </c>
      <c r="C48" s="98">
        <v>8</v>
      </c>
      <c r="D48" s="98" t="s">
        <v>410</v>
      </c>
      <c r="E48" s="98" t="s">
        <v>414</v>
      </c>
      <c r="F48" s="98" t="s">
        <v>414</v>
      </c>
      <c r="G48" s="98" t="s">
        <v>413</v>
      </c>
      <c r="H48" s="98">
        <v>8</v>
      </c>
      <c r="I48" s="98"/>
      <c r="J48" s="98">
        <v>1</v>
      </c>
      <c r="K48" s="98">
        <v>3</v>
      </c>
      <c r="L48" s="98"/>
      <c r="M48" s="98">
        <v>74.5</v>
      </c>
      <c r="N48" s="98"/>
      <c r="O48" s="98">
        <v>13.362569431522143</v>
      </c>
      <c r="P48" s="98"/>
      <c r="Q48" s="98"/>
      <c r="AC48" s="76"/>
      <c r="AD48" s="76"/>
      <c r="AE48" s="25"/>
      <c r="AF48" s="76"/>
      <c r="AG48" s="76"/>
    </row>
    <row r="49" spans="1:33" x14ac:dyDescent="0.25">
      <c r="A49" s="106" t="s">
        <v>126</v>
      </c>
      <c r="B49" s="98">
        <v>4</v>
      </c>
      <c r="C49" s="98">
        <v>9</v>
      </c>
      <c r="D49" s="98" t="s">
        <v>410</v>
      </c>
      <c r="E49" s="98" t="s">
        <v>414</v>
      </c>
      <c r="F49" s="98" t="s">
        <v>414</v>
      </c>
      <c r="G49" s="98" t="s">
        <v>413</v>
      </c>
      <c r="H49" s="98">
        <v>8</v>
      </c>
      <c r="I49" s="98"/>
      <c r="J49" s="98">
        <v>1</v>
      </c>
      <c r="K49" s="98">
        <v>3</v>
      </c>
      <c r="L49" s="98"/>
      <c r="M49" s="98">
        <v>95.6</v>
      </c>
      <c r="N49" s="98"/>
      <c r="O49" s="98">
        <v>15.006386532097942</v>
      </c>
      <c r="P49" s="98"/>
      <c r="Q49" s="98"/>
      <c r="AC49" s="76"/>
      <c r="AD49" s="76"/>
      <c r="AE49" s="25"/>
      <c r="AF49" s="76"/>
      <c r="AG49" s="76"/>
    </row>
    <row r="50" spans="1:33" x14ac:dyDescent="0.25">
      <c r="A50" s="106" t="s">
        <v>126</v>
      </c>
      <c r="B50" s="98">
        <v>4</v>
      </c>
      <c r="C50" s="98">
        <v>10</v>
      </c>
      <c r="D50" s="98" t="s">
        <v>410</v>
      </c>
      <c r="E50" s="98" t="s">
        <v>414</v>
      </c>
      <c r="F50" s="98" t="s">
        <v>414</v>
      </c>
      <c r="G50" s="98" t="s">
        <v>413</v>
      </c>
      <c r="H50" s="98">
        <v>6</v>
      </c>
      <c r="I50" s="98"/>
      <c r="J50" s="98">
        <v>1</v>
      </c>
      <c r="K50" s="98">
        <v>4</v>
      </c>
      <c r="L50" s="98"/>
      <c r="M50" s="108">
        <v>64</v>
      </c>
      <c r="N50" s="108"/>
      <c r="O50" s="98">
        <v>17.820542285868001</v>
      </c>
      <c r="P50" s="98"/>
      <c r="Q50" s="98"/>
      <c r="AC50" s="76"/>
      <c r="AD50" s="76"/>
      <c r="AE50" s="25"/>
      <c r="AF50" s="76"/>
      <c r="AG50" s="76"/>
    </row>
    <row r="51" spans="1:33" x14ac:dyDescent="0.25">
      <c r="A51" s="106" t="s">
        <v>126</v>
      </c>
      <c r="B51" s="98">
        <v>5</v>
      </c>
      <c r="C51" s="98">
        <v>1</v>
      </c>
      <c r="D51" s="98" t="s">
        <v>410</v>
      </c>
      <c r="E51" s="98" t="s">
        <v>414</v>
      </c>
      <c r="F51" s="98" t="s">
        <v>414</v>
      </c>
      <c r="G51" s="98" t="s">
        <v>413</v>
      </c>
      <c r="H51" s="98">
        <v>8</v>
      </c>
      <c r="I51" s="98">
        <v>20</v>
      </c>
      <c r="J51" s="98">
        <v>1</v>
      </c>
      <c r="K51" s="98">
        <v>3</v>
      </c>
      <c r="L51" s="98">
        <v>10</v>
      </c>
      <c r="M51" s="98">
        <v>60.2</v>
      </c>
      <c r="N51" s="98">
        <v>630.29999999999995</v>
      </c>
      <c r="O51" s="98">
        <v>16.762447587644587</v>
      </c>
      <c r="P51" s="98">
        <v>769.56999999999994</v>
      </c>
      <c r="Q51" s="107">
        <v>18.097119170445833</v>
      </c>
      <c r="V51" s="74" t="s">
        <v>126</v>
      </c>
      <c r="W51" s="76">
        <v>5</v>
      </c>
      <c r="X51" s="76">
        <v>3</v>
      </c>
      <c r="AA51" s="76">
        <v>0</v>
      </c>
      <c r="AB51" s="76">
        <v>1</v>
      </c>
      <c r="AC51" s="76" t="s">
        <v>95</v>
      </c>
      <c r="AD51" s="76" t="s">
        <v>204</v>
      </c>
      <c r="AE51" s="25"/>
      <c r="AF51" s="76" t="s">
        <v>126</v>
      </c>
      <c r="AG51" s="76">
        <v>5</v>
      </c>
    </row>
    <row r="52" spans="1:33" x14ac:dyDescent="0.25">
      <c r="A52" s="106" t="s">
        <v>126</v>
      </c>
      <c r="B52" s="98">
        <v>5</v>
      </c>
      <c r="C52" s="98">
        <v>2</v>
      </c>
      <c r="D52" s="98" t="s">
        <v>410</v>
      </c>
      <c r="E52" s="98" t="s">
        <v>414</v>
      </c>
      <c r="F52" s="98" t="s">
        <v>414</v>
      </c>
      <c r="G52" s="98" t="s">
        <v>413</v>
      </c>
      <c r="H52" s="98">
        <v>8</v>
      </c>
      <c r="I52" s="98"/>
      <c r="J52" s="98">
        <v>1</v>
      </c>
      <c r="K52" s="98">
        <v>4</v>
      </c>
      <c r="L52" s="98"/>
      <c r="M52" s="98">
        <v>27.7</v>
      </c>
      <c r="N52" s="98"/>
      <c r="O52" s="98">
        <v>15.675006746406899</v>
      </c>
      <c r="P52" s="98"/>
      <c r="Q52" s="98"/>
      <c r="AC52" s="76"/>
      <c r="AD52" s="76"/>
      <c r="AE52" s="25"/>
      <c r="AF52" s="76"/>
      <c r="AG52" s="76"/>
    </row>
    <row r="53" spans="1:33" x14ac:dyDescent="0.25">
      <c r="A53" s="106" t="s">
        <v>126</v>
      </c>
      <c r="B53" s="98">
        <v>5</v>
      </c>
      <c r="C53" s="98">
        <v>3</v>
      </c>
      <c r="D53" s="98" t="s">
        <v>410</v>
      </c>
      <c r="E53" s="98" t="s">
        <v>414</v>
      </c>
      <c r="F53" s="98" t="s">
        <v>414</v>
      </c>
      <c r="G53" s="98" t="s">
        <v>413</v>
      </c>
      <c r="H53" s="98">
        <v>8</v>
      </c>
      <c r="I53" s="98"/>
      <c r="J53" s="98">
        <v>1</v>
      </c>
      <c r="K53" s="98">
        <v>3</v>
      </c>
      <c r="L53" s="98"/>
      <c r="M53" s="98">
        <v>76.7</v>
      </c>
      <c r="N53" s="98"/>
      <c r="O53" s="98">
        <v>15.817550302720331</v>
      </c>
      <c r="P53" s="98"/>
      <c r="Q53" s="98"/>
      <c r="AC53" s="76"/>
      <c r="AD53" s="76"/>
      <c r="AE53" s="25"/>
      <c r="AF53" s="76"/>
      <c r="AG53" s="76"/>
    </row>
    <row r="54" spans="1:33" x14ac:dyDescent="0.25">
      <c r="A54" s="106" t="s">
        <v>126</v>
      </c>
      <c r="B54" s="98">
        <v>5</v>
      </c>
      <c r="C54" s="98">
        <v>4</v>
      </c>
      <c r="D54" s="98" t="s">
        <v>410</v>
      </c>
      <c r="E54" s="98" t="s">
        <v>414</v>
      </c>
      <c r="F54" s="98" t="s">
        <v>414</v>
      </c>
      <c r="G54" s="98" t="s">
        <v>413</v>
      </c>
      <c r="H54" s="98">
        <v>6</v>
      </c>
      <c r="I54" s="98"/>
      <c r="J54" s="98">
        <v>1</v>
      </c>
      <c r="K54" s="98">
        <v>4</v>
      </c>
      <c r="L54" s="98"/>
      <c r="M54" s="98">
        <v>94.4</v>
      </c>
      <c r="N54" s="98"/>
      <c r="O54" s="98">
        <v>13.041874408252582</v>
      </c>
      <c r="P54" s="98"/>
      <c r="Q54" s="98"/>
      <c r="AC54" s="76"/>
      <c r="AD54" s="76"/>
      <c r="AE54" s="25"/>
      <c r="AF54" s="76"/>
      <c r="AG54" s="76"/>
    </row>
    <row r="55" spans="1:33" x14ac:dyDescent="0.25">
      <c r="A55" s="106" t="s">
        <v>126</v>
      </c>
      <c r="B55" s="98">
        <v>5</v>
      </c>
      <c r="C55" s="98">
        <v>5</v>
      </c>
      <c r="D55" s="98" t="s">
        <v>410</v>
      </c>
      <c r="E55" s="98" t="s">
        <v>414</v>
      </c>
      <c r="F55" s="98" t="s">
        <v>414</v>
      </c>
      <c r="G55" s="98" t="s">
        <v>413</v>
      </c>
      <c r="H55" s="98">
        <v>8</v>
      </c>
      <c r="I55" s="98"/>
      <c r="J55" s="98">
        <v>1</v>
      </c>
      <c r="K55" s="98">
        <v>3</v>
      </c>
      <c r="L55" s="98"/>
      <c r="M55" s="98">
        <v>83.1</v>
      </c>
      <c r="N55" s="98"/>
      <c r="O55" s="98">
        <v>14.905094224959598</v>
      </c>
      <c r="P55" s="98"/>
      <c r="Q55" s="98"/>
      <c r="AC55" s="76"/>
      <c r="AD55" s="76"/>
      <c r="AE55" s="25"/>
      <c r="AF55" s="76"/>
      <c r="AG55" s="76"/>
    </row>
    <row r="56" spans="1:33" x14ac:dyDescent="0.25">
      <c r="A56" s="106" t="s">
        <v>126</v>
      </c>
      <c r="B56" s="98">
        <v>5</v>
      </c>
      <c r="C56" s="98">
        <v>6</v>
      </c>
      <c r="D56" s="98" t="s">
        <v>410</v>
      </c>
      <c r="E56" s="98" t="s">
        <v>414</v>
      </c>
      <c r="F56" s="98" t="s">
        <v>414</v>
      </c>
      <c r="G56" s="98" t="s">
        <v>413</v>
      </c>
      <c r="H56" s="98">
        <v>8</v>
      </c>
      <c r="I56" s="98"/>
      <c r="J56" s="98">
        <v>1</v>
      </c>
      <c r="K56" s="98">
        <v>3</v>
      </c>
      <c r="L56" s="98"/>
      <c r="M56" s="98">
        <v>74.400000000000006</v>
      </c>
      <c r="N56" s="98"/>
      <c r="O56" s="98">
        <v>13.34463309671473</v>
      </c>
      <c r="P56" s="98"/>
      <c r="Q56" s="98"/>
      <c r="AC56" s="76"/>
      <c r="AD56" s="76"/>
      <c r="AE56" s="25"/>
      <c r="AF56" s="76"/>
      <c r="AG56" s="76"/>
    </row>
    <row r="57" spans="1:33" x14ac:dyDescent="0.25">
      <c r="A57" s="106" t="s">
        <v>126</v>
      </c>
      <c r="B57" s="98">
        <v>5</v>
      </c>
      <c r="C57" s="98">
        <v>7</v>
      </c>
      <c r="D57" s="98" t="s">
        <v>410</v>
      </c>
      <c r="E57" s="98" t="s">
        <v>414</v>
      </c>
      <c r="F57" s="98" t="s">
        <v>414</v>
      </c>
      <c r="G57" s="98" t="s">
        <v>413</v>
      </c>
      <c r="H57" s="98">
        <v>8</v>
      </c>
      <c r="I57" s="98"/>
      <c r="J57" s="98">
        <v>1</v>
      </c>
      <c r="K57" s="98">
        <v>3</v>
      </c>
      <c r="L57" s="98"/>
      <c r="M57" s="98">
        <v>52.1</v>
      </c>
      <c r="N57" s="98"/>
      <c r="O57" s="98">
        <v>17.061686294286488</v>
      </c>
      <c r="P57" s="98"/>
      <c r="Q57" s="98"/>
      <c r="AC57" s="76"/>
      <c r="AD57" s="76"/>
      <c r="AE57" s="25"/>
      <c r="AF57" s="76"/>
      <c r="AG57" s="76"/>
    </row>
    <row r="58" spans="1:33" x14ac:dyDescent="0.25">
      <c r="A58" s="106" t="s">
        <v>126</v>
      </c>
      <c r="B58" s="98">
        <v>5</v>
      </c>
      <c r="C58" s="98">
        <v>8</v>
      </c>
      <c r="D58" s="98" t="s">
        <v>410</v>
      </c>
      <c r="E58" s="98" t="s">
        <v>414</v>
      </c>
      <c r="F58" s="98" t="s">
        <v>414</v>
      </c>
      <c r="G58" s="98" t="s">
        <v>413</v>
      </c>
      <c r="H58" s="98">
        <v>3</v>
      </c>
      <c r="I58" s="98"/>
      <c r="J58" s="98">
        <v>2</v>
      </c>
      <c r="K58" s="98">
        <v>8</v>
      </c>
      <c r="L58" s="98"/>
      <c r="M58" s="98">
        <v>53.8</v>
      </c>
      <c r="N58" s="98"/>
      <c r="O58" s="98">
        <v>12.843814756222168</v>
      </c>
      <c r="P58" s="98"/>
      <c r="Q58" s="98"/>
      <c r="AC58" s="76"/>
      <c r="AD58" s="76"/>
      <c r="AE58" s="25"/>
      <c r="AF58" s="76"/>
      <c r="AG58" s="76"/>
    </row>
    <row r="59" spans="1:33" x14ac:dyDescent="0.25">
      <c r="A59" s="106" t="s">
        <v>126</v>
      </c>
      <c r="B59" s="98">
        <v>5</v>
      </c>
      <c r="C59" s="98">
        <v>9</v>
      </c>
      <c r="D59" s="98" t="s">
        <v>410</v>
      </c>
      <c r="E59" s="98" t="s">
        <v>414</v>
      </c>
      <c r="F59" s="98" t="s">
        <v>414</v>
      </c>
      <c r="G59" s="98" t="s">
        <v>413</v>
      </c>
      <c r="H59" s="98">
        <v>4</v>
      </c>
      <c r="I59" s="98"/>
      <c r="J59" s="98">
        <v>2</v>
      </c>
      <c r="K59" s="98">
        <v>3</v>
      </c>
      <c r="L59" s="98"/>
      <c r="M59" s="98">
        <v>48.3</v>
      </c>
      <c r="N59" s="98"/>
      <c r="O59" s="98">
        <v>11.530785366645553</v>
      </c>
      <c r="P59" s="98"/>
      <c r="Q59" s="98"/>
      <c r="AC59" s="76"/>
      <c r="AD59" s="76"/>
      <c r="AE59" s="25"/>
      <c r="AF59" s="76"/>
      <c r="AG59" s="76"/>
    </row>
    <row r="60" spans="1:33" x14ac:dyDescent="0.25">
      <c r="A60" s="106" t="s">
        <v>126</v>
      </c>
      <c r="B60" s="98">
        <v>5</v>
      </c>
      <c r="C60" s="98">
        <v>10</v>
      </c>
      <c r="D60" s="98" t="s">
        <v>410</v>
      </c>
      <c r="E60" s="98" t="s">
        <v>414</v>
      </c>
      <c r="F60" s="98" t="s">
        <v>414</v>
      </c>
      <c r="G60" s="98" t="s">
        <v>413</v>
      </c>
      <c r="H60" s="98">
        <v>8</v>
      </c>
      <c r="I60" s="98"/>
      <c r="J60" s="98">
        <v>1</v>
      </c>
      <c r="K60" s="98">
        <v>3</v>
      </c>
      <c r="L60" s="98"/>
      <c r="M60" s="98">
        <v>59.6</v>
      </c>
      <c r="N60" s="98"/>
      <c r="O60" s="98">
        <v>16.595380003714574</v>
      </c>
      <c r="P60" s="98"/>
      <c r="Q60" s="98"/>
      <c r="AC60" s="76"/>
      <c r="AD60" s="76"/>
      <c r="AE60" s="25"/>
      <c r="AF60" s="76"/>
      <c r="AG60" s="76"/>
    </row>
    <row r="61" spans="1:33" x14ac:dyDescent="0.25">
      <c r="A61" s="106" t="s">
        <v>169</v>
      </c>
      <c r="B61" s="98">
        <v>1</v>
      </c>
      <c r="C61" s="98">
        <v>1</v>
      </c>
      <c r="D61" s="98" t="s">
        <v>415</v>
      </c>
      <c r="E61" s="98" t="s">
        <v>414</v>
      </c>
      <c r="F61" s="98" t="s">
        <v>414</v>
      </c>
      <c r="G61" s="98" t="s">
        <v>413</v>
      </c>
      <c r="H61" s="98">
        <v>3</v>
      </c>
      <c r="I61" s="98">
        <v>40</v>
      </c>
      <c r="J61" s="98">
        <v>1</v>
      </c>
      <c r="K61" s="98">
        <v>2</v>
      </c>
      <c r="L61" s="98">
        <v>20</v>
      </c>
      <c r="M61" s="98">
        <v>36.4</v>
      </c>
      <c r="N61" s="98">
        <v>572.5</v>
      </c>
      <c r="O61" s="98">
        <v>16.972396939129546</v>
      </c>
      <c r="P61" s="98">
        <v>771.48</v>
      </c>
      <c r="Q61" s="107">
        <v>25.791984238087835</v>
      </c>
      <c r="V61" s="74" t="s">
        <v>169</v>
      </c>
      <c r="W61" s="76">
        <v>1</v>
      </c>
      <c r="X61" s="76">
        <v>35</v>
      </c>
      <c r="Y61" s="76">
        <v>5</v>
      </c>
      <c r="Z61" s="74" t="s">
        <v>170</v>
      </c>
      <c r="AA61" s="76">
        <v>25</v>
      </c>
      <c r="AB61" s="76">
        <v>1</v>
      </c>
      <c r="AC61" s="76" t="s">
        <v>95</v>
      </c>
      <c r="AD61" s="76" t="s">
        <v>207</v>
      </c>
      <c r="AE61" s="25" t="s">
        <v>208</v>
      </c>
      <c r="AF61" s="76" t="s">
        <v>169</v>
      </c>
      <c r="AG61" s="76">
        <v>1</v>
      </c>
    </row>
    <row r="62" spans="1:33" x14ac:dyDescent="0.25">
      <c r="A62" s="106" t="s">
        <v>169</v>
      </c>
      <c r="B62" s="98">
        <v>1</v>
      </c>
      <c r="C62" s="98">
        <v>2</v>
      </c>
      <c r="D62" s="98" t="s">
        <v>415</v>
      </c>
      <c r="E62" s="98" t="s">
        <v>414</v>
      </c>
      <c r="F62" s="98" t="s">
        <v>414</v>
      </c>
      <c r="G62" s="98" t="s">
        <v>413</v>
      </c>
      <c r="H62" s="98">
        <v>8</v>
      </c>
      <c r="I62" s="98"/>
      <c r="J62" s="98">
        <v>1</v>
      </c>
      <c r="K62" s="98">
        <v>3</v>
      </c>
      <c r="L62" s="98"/>
      <c r="M62" s="98">
        <v>48.5</v>
      </c>
      <c r="N62" s="98"/>
      <c r="O62" s="98">
        <v>11.578531889902886</v>
      </c>
      <c r="P62" s="98"/>
      <c r="Q62" s="98"/>
      <c r="AC62" s="76"/>
      <c r="AD62" s="76"/>
      <c r="AE62" s="25"/>
      <c r="AF62" s="76"/>
      <c r="AG62" s="76"/>
    </row>
    <row r="63" spans="1:33" x14ac:dyDescent="0.25">
      <c r="A63" s="106" t="s">
        <v>169</v>
      </c>
      <c r="B63" s="98">
        <v>1</v>
      </c>
      <c r="C63" s="98">
        <v>3</v>
      </c>
      <c r="D63" s="98" t="s">
        <v>415</v>
      </c>
      <c r="E63" s="98" t="s">
        <v>414</v>
      </c>
      <c r="F63" s="98" t="s">
        <v>414</v>
      </c>
      <c r="G63" s="98" t="s">
        <v>413</v>
      </c>
      <c r="H63" s="98">
        <v>4</v>
      </c>
      <c r="I63" s="98"/>
      <c r="J63" s="98">
        <v>1</v>
      </c>
      <c r="K63" s="98">
        <v>2</v>
      </c>
      <c r="L63" s="98"/>
      <c r="M63" s="98">
        <v>73.400000000000006</v>
      </c>
      <c r="N63" s="98"/>
      <c r="O63" s="98">
        <v>17.522974035440654</v>
      </c>
      <c r="P63" s="98"/>
      <c r="Q63" s="98"/>
      <c r="AC63" s="76"/>
      <c r="AD63" s="76"/>
      <c r="AE63" s="25"/>
      <c r="AF63" s="76"/>
      <c r="AG63" s="76"/>
    </row>
    <row r="64" spans="1:33" x14ac:dyDescent="0.25">
      <c r="A64" s="106" t="s">
        <v>169</v>
      </c>
      <c r="B64" s="98">
        <v>1</v>
      </c>
      <c r="C64" s="98">
        <v>4</v>
      </c>
      <c r="D64" s="98" t="s">
        <v>415</v>
      </c>
      <c r="E64" s="98" t="s">
        <v>414</v>
      </c>
      <c r="F64" s="98" t="s">
        <v>414</v>
      </c>
      <c r="G64" s="98" t="s">
        <v>413</v>
      </c>
      <c r="H64" s="98">
        <v>7</v>
      </c>
      <c r="I64" s="98"/>
      <c r="J64" s="98">
        <v>1</v>
      </c>
      <c r="K64" s="98">
        <v>2</v>
      </c>
      <c r="L64" s="98"/>
      <c r="M64" s="98">
        <v>74.8</v>
      </c>
      <c r="N64" s="108"/>
      <c r="O64" s="98">
        <v>11.741398667373703</v>
      </c>
      <c r="P64" s="98"/>
      <c r="Q64" s="98"/>
      <c r="AC64" s="76"/>
      <c r="AD64" s="76"/>
      <c r="AE64" s="25"/>
      <c r="AF64" s="76"/>
      <c r="AG64" s="76"/>
    </row>
    <row r="65" spans="1:33" x14ac:dyDescent="0.25">
      <c r="A65" s="106" t="s">
        <v>169</v>
      </c>
      <c r="B65" s="98">
        <v>1</v>
      </c>
      <c r="C65" s="98">
        <v>5</v>
      </c>
      <c r="D65" s="98" t="s">
        <v>415</v>
      </c>
      <c r="E65" s="98" t="s">
        <v>414</v>
      </c>
      <c r="F65" s="98" t="s">
        <v>414</v>
      </c>
      <c r="G65" s="98" t="s">
        <v>413</v>
      </c>
      <c r="H65" s="98">
        <v>8</v>
      </c>
      <c r="I65" s="98"/>
      <c r="J65" s="98">
        <v>5</v>
      </c>
      <c r="K65" s="98">
        <v>8</v>
      </c>
      <c r="L65" s="98"/>
      <c r="M65" s="98">
        <v>43.5</v>
      </c>
      <c r="N65" s="108"/>
      <c r="O65" s="98">
        <v>10.384868808469598</v>
      </c>
      <c r="P65" s="98"/>
      <c r="Q65" s="98"/>
      <c r="AC65" s="76"/>
      <c r="AD65" s="76"/>
      <c r="AE65" s="25"/>
      <c r="AF65" s="76"/>
      <c r="AG65" s="76"/>
    </row>
    <row r="66" spans="1:33" x14ac:dyDescent="0.25">
      <c r="A66" s="106" t="s">
        <v>169</v>
      </c>
      <c r="B66" s="98">
        <v>1</v>
      </c>
      <c r="C66" s="98">
        <v>6</v>
      </c>
      <c r="D66" s="98" t="s">
        <v>415</v>
      </c>
      <c r="E66" s="98" t="s">
        <v>414</v>
      </c>
      <c r="F66" s="98" t="s">
        <v>414</v>
      </c>
      <c r="G66" s="98" t="s">
        <v>413</v>
      </c>
      <c r="H66" s="98">
        <v>8</v>
      </c>
      <c r="I66" s="98"/>
      <c r="J66" s="98">
        <v>6</v>
      </c>
      <c r="K66" s="98">
        <v>8</v>
      </c>
      <c r="L66" s="98"/>
      <c r="M66" s="98">
        <v>26.8</v>
      </c>
      <c r="N66" s="98"/>
      <c r="O66" s="98">
        <v>8.776452834680958</v>
      </c>
      <c r="P66" s="98"/>
      <c r="Q66" s="98"/>
      <c r="AC66" s="76"/>
      <c r="AD66" s="76"/>
      <c r="AE66" s="25"/>
      <c r="AF66" s="76"/>
      <c r="AG66" s="76"/>
    </row>
    <row r="67" spans="1:33" x14ac:dyDescent="0.25">
      <c r="A67" s="106" t="s">
        <v>169</v>
      </c>
      <c r="B67" s="98">
        <v>1</v>
      </c>
      <c r="C67" s="98">
        <v>7</v>
      </c>
      <c r="D67" s="98" t="s">
        <v>415</v>
      </c>
      <c r="E67" s="98" t="s">
        <v>414</v>
      </c>
      <c r="F67" s="98" t="s">
        <v>414</v>
      </c>
      <c r="G67" s="98" t="s">
        <v>413</v>
      </c>
      <c r="H67" s="98">
        <v>5</v>
      </c>
      <c r="I67" s="98"/>
      <c r="J67" s="98">
        <v>1</v>
      </c>
      <c r="K67" s="98">
        <v>2</v>
      </c>
      <c r="L67" s="98"/>
      <c r="M67" s="108">
        <v>47</v>
      </c>
      <c r="N67" s="98"/>
      <c r="O67" s="98">
        <v>21.914908135689252</v>
      </c>
      <c r="P67" s="98"/>
      <c r="Q67" s="98"/>
      <c r="AC67" s="76"/>
      <c r="AD67" s="76"/>
      <c r="AE67" s="25"/>
      <c r="AF67" s="76"/>
      <c r="AG67" s="76"/>
    </row>
    <row r="68" spans="1:33" x14ac:dyDescent="0.25">
      <c r="A68" s="106" t="s">
        <v>169</v>
      </c>
      <c r="B68" s="98">
        <v>1</v>
      </c>
      <c r="C68" s="98">
        <v>8</v>
      </c>
      <c r="D68" s="98" t="s">
        <v>415</v>
      </c>
      <c r="E68" s="98" t="s">
        <v>414</v>
      </c>
      <c r="F68" s="98" t="s">
        <v>414</v>
      </c>
      <c r="G68" s="98" t="s">
        <v>413</v>
      </c>
      <c r="H68" s="98">
        <v>8</v>
      </c>
      <c r="I68" s="98"/>
      <c r="J68" s="98">
        <v>1</v>
      </c>
      <c r="K68" s="98">
        <v>3</v>
      </c>
      <c r="L68" s="98"/>
      <c r="M68" s="98">
        <v>83.6</v>
      </c>
      <c r="N68" s="98"/>
      <c r="O68" s="98">
        <v>14.994775898996659</v>
      </c>
      <c r="P68" s="98"/>
      <c r="Q68" s="98"/>
      <c r="AC68" s="76"/>
      <c r="AD68" s="76"/>
      <c r="AE68" s="25"/>
      <c r="AF68" s="76"/>
      <c r="AG68" s="76"/>
    </row>
    <row r="69" spans="1:33" x14ac:dyDescent="0.25">
      <c r="A69" s="106" t="s">
        <v>169</v>
      </c>
      <c r="B69" s="98">
        <v>1</v>
      </c>
      <c r="C69" s="98">
        <v>9</v>
      </c>
      <c r="D69" s="98" t="s">
        <v>415</v>
      </c>
      <c r="E69" s="98" t="s">
        <v>414</v>
      </c>
      <c r="F69" s="98" t="s">
        <v>414</v>
      </c>
      <c r="G69" s="98" t="s">
        <v>413</v>
      </c>
      <c r="H69" s="98">
        <v>4</v>
      </c>
      <c r="I69" s="98"/>
      <c r="J69" s="98">
        <v>1</v>
      </c>
      <c r="K69" s="98">
        <v>2</v>
      </c>
      <c r="L69" s="98"/>
      <c r="M69" s="98">
        <v>74.599999999999994</v>
      </c>
      <c r="N69" s="98"/>
      <c r="O69" s="98">
        <v>17.809453174984643</v>
      </c>
      <c r="P69" s="98"/>
      <c r="Q69" s="98"/>
      <c r="AC69" s="76"/>
      <c r="AD69" s="76"/>
      <c r="AE69" s="25"/>
      <c r="AF69" s="76"/>
      <c r="AG69" s="76"/>
    </row>
    <row r="70" spans="1:33" x14ac:dyDescent="0.25">
      <c r="A70" s="106" t="s">
        <v>169</v>
      </c>
      <c r="B70" s="98">
        <v>1</v>
      </c>
      <c r="C70" s="98">
        <v>10</v>
      </c>
      <c r="D70" s="98" t="s">
        <v>415</v>
      </c>
      <c r="E70" s="98" t="s">
        <v>414</v>
      </c>
      <c r="F70" s="98" t="s">
        <v>414</v>
      </c>
      <c r="G70" s="98" t="s">
        <v>413</v>
      </c>
      <c r="H70" s="98">
        <v>3</v>
      </c>
      <c r="I70" s="98"/>
      <c r="J70" s="98">
        <v>1</v>
      </c>
      <c r="K70" s="98">
        <v>4</v>
      </c>
      <c r="L70" s="98"/>
      <c r="M70" s="98">
        <v>63.9</v>
      </c>
      <c r="N70" s="108"/>
      <c r="O70" s="98">
        <v>15.255014180717408</v>
      </c>
      <c r="P70" s="98"/>
      <c r="Q70" s="98"/>
      <c r="AC70" s="76"/>
      <c r="AD70" s="76"/>
      <c r="AE70" s="25"/>
      <c r="AF70" s="76"/>
      <c r="AG70" s="76"/>
    </row>
    <row r="71" spans="1:33" x14ac:dyDescent="0.25">
      <c r="A71" s="106" t="s">
        <v>169</v>
      </c>
      <c r="B71" s="98">
        <v>2</v>
      </c>
      <c r="C71" s="98">
        <v>1</v>
      </c>
      <c r="D71" s="98" t="s">
        <v>415</v>
      </c>
      <c r="E71" s="98" t="s">
        <v>414</v>
      </c>
      <c r="F71" s="98" t="s">
        <v>414</v>
      </c>
      <c r="G71" s="98" t="s">
        <v>413</v>
      </c>
      <c r="H71" s="98">
        <v>8</v>
      </c>
      <c r="I71" s="98"/>
      <c r="J71" s="98">
        <v>1</v>
      </c>
      <c r="K71" s="98">
        <v>3</v>
      </c>
      <c r="L71" s="98">
        <v>20</v>
      </c>
      <c r="M71" s="98">
        <v>87.1</v>
      </c>
      <c r="N71" s="98">
        <v>642.79999999999995</v>
      </c>
      <c r="O71" s="98">
        <v>12.033339628800844</v>
      </c>
      <c r="P71" s="98">
        <v>731.81999999999994</v>
      </c>
      <c r="Q71" s="107">
        <v>12.164193380886008</v>
      </c>
      <c r="R71" s="74" t="s">
        <v>311</v>
      </c>
      <c r="V71" s="74" t="s">
        <v>169</v>
      </c>
      <c r="W71" s="76">
        <v>2</v>
      </c>
      <c r="X71" s="76">
        <v>65</v>
      </c>
      <c r="Y71" s="76"/>
      <c r="AA71" s="76">
        <v>75</v>
      </c>
      <c r="AB71" s="76">
        <v>1</v>
      </c>
      <c r="AC71" s="76" t="s">
        <v>209</v>
      </c>
      <c r="AD71" s="76" t="s">
        <v>210</v>
      </c>
      <c r="AE71" s="25"/>
      <c r="AF71" s="76" t="s">
        <v>169</v>
      </c>
      <c r="AG71" s="76">
        <v>2</v>
      </c>
    </row>
    <row r="72" spans="1:33" x14ac:dyDescent="0.25">
      <c r="A72" s="106" t="s">
        <v>169</v>
      </c>
      <c r="B72" s="98">
        <v>2</v>
      </c>
      <c r="C72" s="98">
        <v>2</v>
      </c>
      <c r="D72" s="98" t="s">
        <v>415</v>
      </c>
      <c r="E72" s="98" t="s">
        <v>414</v>
      </c>
      <c r="F72" s="98" t="s">
        <v>414</v>
      </c>
      <c r="G72" s="98" t="s">
        <v>413</v>
      </c>
      <c r="H72" s="98">
        <v>6</v>
      </c>
      <c r="I72" s="98"/>
      <c r="J72" s="98">
        <v>1</v>
      </c>
      <c r="K72" s="98">
        <v>4</v>
      </c>
      <c r="L72" s="98"/>
      <c r="M72" s="98">
        <v>69.599999999999994</v>
      </c>
      <c r="N72" s="98"/>
      <c r="O72" s="98">
        <v>14.353344212116493</v>
      </c>
      <c r="P72" s="98"/>
      <c r="Q72" s="98"/>
      <c r="W72" s="76"/>
      <c r="X72" s="76"/>
      <c r="AC72" s="76"/>
      <c r="AD72" s="76"/>
      <c r="AE72" s="25"/>
      <c r="AF72" s="76"/>
      <c r="AG72" s="76"/>
    </row>
    <row r="73" spans="1:33" x14ac:dyDescent="0.25">
      <c r="A73" s="106" t="s">
        <v>169</v>
      </c>
      <c r="B73" s="98">
        <v>2</v>
      </c>
      <c r="C73" s="98">
        <v>3</v>
      </c>
      <c r="D73" s="98" t="s">
        <v>415</v>
      </c>
      <c r="E73" s="98" t="s">
        <v>414</v>
      </c>
      <c r="F73" s="98" t="s">
        <v>414</v>
      </c>
      <c r="G73" s="98" t="s">
        <v>413</v>
      </c>
      <c r="H73" s="98">
        <v>7</v>
      </c>
      <c r="I73" s="98"/>
      <c r="J73" s="98">
        <v>5</v>
      </c>
      <c r="K73" s="98">
        <v>8</v>
      </c>
      <c r="L73" s="98"/>
      <c r="M73" s="108">
        <v>31</v>
      </c>
      <c r="N73" s="98"/>
      <c r="O73" s="98">
        <v>17.542426322693643</v>
      </c>
      <c r="P73" s="98"/>
      <c r="Q73" s="98"/>
      <c r="W73" s="76"/>
      <c r="X73" s="76"/>
      <c r="AC73" s="76"/>
      <c r="AD73" s="76"/>
      <c r="AE73" s="25"/>
      <c r="AF73" s="76"/>
      <c r="AG73" s="76"/>
    </row>
    <row r="74" spans="1:33" x14ac:dyDescent="0.25">
      <c r="A74" s="106" t="s">
        <v>169</v>
      </c>
      <c r="B74" s="98">
        <v>2</v>
      </c>
      <c r="C74" s="98">
        <v>4</v>
      </c>
      <c r="D74" s="98" t="s">
        <v>415</v>
      </c>
      <c r="E74" s="98" t="s">
        <v>414</v>
      </c>
      <c r="F74" s="98" t="s">
        <v>414</v>
      </c>
      <c r="G74" s="98" t="s">
        <v>413</v>
      </c>
      <c r="H74" s="98">
        <v>8</v>
      </c>
      <c r="I74" s="98"/>
      <c r="J74" s="98">
        <v>3</v>
      </c>
      <c r="K74" s="98">
        <v>6</v>
      </c>
      <c r="L74" s="98"/>
      <c r="M74" s="98">
        <v>35.299999999999997</v>
      </c>
      <c r="N74" s="98"/>
      <c r="O74" s="98">
        <v>19.975730619067274</v>
      </c>
      <c r="P74" s="98"/>
      <c r="Q74" s="98"/>
      <c r="W74" s="76"/>
      <c r="X74" s="76"/>
      <c r="AC74" s="76"/>
      <c r="AD74" s="76"/>
      <c r="AE74" s="25"/>
      <c r="AF74" s="76"/>
      <c r="AG74" s="76"/>
    </row>
    <row r="75" spans="1:33" x14ac:dyDescent="0.25">
      <c r="A75" s="106" t="s">
        <v>169</v>
      </c>
      <c r="B75" s="98">
        <v>2</v>
      </c>
      <c r="C75" s="98">
        <v>5</v>
      </c>
      <c r="D75" s="98" t="s">
        <v>415</v>
      </c>
      <c r="E75" s="98" t="s">
        <v>414</v>
      </c>
      <c r="F75" s="98" t="s">
        <v>414</v>
      </c>
      <c r="G75" s="98" t="s">
        <v>413</v>
      </c>
      <c r="H75" s="98">
        <v>8</v>
      </c>
      <c r="I75" s="98"/>
      <c r="J75" s="98">
        <v>2</v>
      </c>
      <c r="K75" s="98">
        <v>8</v>
      </c>
      <c r="L75" s="98"/>
      <c r="M75" s="98">
        <v>62.4</v>
      </c>
      <c r="N75" s="98"/>
      <c r="O75" s="98">
        <v>17.375028728721301</v>
      </c>
      <c r="P75" s="98"/>
      <c r="Q75" s="98"/>
      <c r="W75" s="76"/>
      <c r="X75" s="76"/>
      <c r="AC75" s="76"/>
      <c r="AD75" s="76"/>
      <c r="AE75" s="25"/>
      <c r="AF75" s="76"/>
      <c r="AG75" s="76"/>
    </row>
    <row r="76" spans="1:33" x14ac:dyDescent="0.25">
      <c r="A76" s="106" t="s">
        <v>169</v>
      </c>
      <c r="B76" s="98">
        <v>2</v>
      </c>
      <c r="C76" s="98">
        <v>6</v>
      </c>
      <c r="D76" s="98" t="s">
        <v>415</v>
      </c>
      <c r="E76" s="98" t="s">
        <v>414</v>
      </c>
      <c r="F76" s="98" t="s">
        <v>414</v>
      </c>
      <c r="G76" s="98" t="s">
        <v>413</v>
      </c>
      <c r="H76" s="98">
        <v>6</v>
      </c>
      <c r="I76" s="98"/>
      <c r="J76" s="98">
        <v>1</v>
      </c>
      <c r="K76" s="98">
        <v>3</v>
      </c>
      <c r="L76" s="98"/>
      <c r="M76" s="108">
        <v>78</v>
      </c>
      <c r="N76" s="98"/>
      <c r="O76" s="98">
        <v>16.085644375647796</v>
      </c>
      <c r="P76" s="98"/>
      <c r="Q76" s="98"/>
      <c r="W76" s="76"/>
      <c r="X76" s="76"/>
      <c r="Y76" s="76"/>
      <c r="AC76" s="76"/>
      <c r="AD76" s="76"/>
      <c r="AE76" s="25"/>
      <c r="AF76" s="76"/>
      <c r="AG76" s="76"/>
    </row>
    <row r="77" spans="1:33" x14ac:dyDescent="0.25">
      <c r="A77" s="106" t="s">
        <v>169</v>
      </c>
      <c r="B77" s="98">
        <v>2</v>
      </c>
      <c r="C77" s="98">
        <v>7</v>
      </c>
      <c r="D77" s="98" t="s">
        <v>415</v>
      </c>
      <c r="E77" s="98" t="s">
        <v>414</v>
      </c>
      <c r="F77" s="98" t="s">
        <v>414</v>
      </c>
      <c r="G77" s="98" t="s">
        <v>413</v>
      </c>
      <c r="H77" s="98">
        <v>7</v>
      </c>
      <c r="I77" s="98"/>
      <c r="J77" s="98">
        <v>1</v>
      </c>
      <c r="K77" s="98">
        <v>3</v>
      </c>
      <c r="L77" s="98"/>
      <c r="M77" s="98">
        <v>62.8</v>
      </c>
      <c r="N77" s="98"/>
      <c r="O77" s="98">
        <v>12.951005984495916</v>
      </c>
      <c r="P77" s="98"/>
      <c r="Q77" s="98"/>
      <c r="W77" s="76"/>
      <c r="X77" s="76"/>
      <c r="AC77" s="76"/>
      <c r="AD77" s="76"/>
      <c r="AE77" s="25"/>
      <c r="AF77" s="76"/>
      <c r="AG77" s="76"/>
    </row>
    <row r="78" spans="1:33" x14ac:dyDescent="0.25">
      <c r="A78" s="106" t="s">
        <v>169</v>
      </c>
      <c r="B78" s="98">
        <v>2</v>
      </c>
      <c r="C78" s="98">
        <v>8</v>
      </c>
      <c r="D78" s="98" t="s">
        <v>415</v>
      </c>
      <c r="E78" s="98" t="s">
        <v>414</v>
      </c>
      <c r="F78" s="98" t="s">
        <v>414</v>
      </c>
      <c r="G78" s="98" t="s">
        <v>413</v>
      </c>
      <c r="H78" s="98">
        <v>3</v>
      </c>
      <c r="I78" s="98"/>
      <c r="J78" s="98">
        <v>1</v>
      </c>
      <c r="K78" s="98">
        <v>5</v>
      </c>
      <c r="L78" s="98"/>
      <c r="M78" s="98">
        <v>45.9</v>
      </c>
      <c r="N78" s="98"/>
      <c r="O78" s="98">
        <v>12.780670170645957</v>
      </c>
      <c r="P78" s="98"/>
      <c r="Q78" s="98"/>
      <c r="W78" s="76"/>
      <c r="X78" s="76"/>
      <c r="AC78" s="76"/>
      <c r="AD78" s="76"/>
      <c r="AE78" s="25"/>
      <c r="AF78" s="76"/>
      <c r="AG78" s="76"/>
    </row>
    <row r="79" spans="1:33" x14ac:dyDescent="0.25">
      <c r="A79" s="106" t="s">
        <v>169</v>
      </c>
      <c r="B79" s="98">
        <v>2</v>
      </c>
      <c r="C79" s="98">
        <v>9</v>
      </c>
      <c r="D79" s="98" t="s">
        <v>415</v>
      </c>
      <c r="E79" s="98" t="s">
        <v>414</v>
      </c>
      <c r="F79" s="98" t="s">
        <v>414</v>
      </c>
      <c r="G79" s="98" t="s">
        <v>413</v>
      </c>
      <c r="H79" s="98">
        <v>8</v>
      </c>
      <c r="I79" s="98"/>
      <c r="J79" s="98">
        <v>1</v>
      </c>
      <c r="K79" s="98">
        <v>3</v>
      </c>
      <c r="L79" s="98"/>
      <c r="M79" s="98">
        <v>79.900000000000006</v>
      </c>
      <c r="N79" s="98"/>
      <c r="O79" s="98">
        <v>16.477474174541779</v>
      </c>
      <c r="P79" s="98"/>
      <c r="Q79" s="98"/>
      <c r="W79" s="76"/>
      <c r="X79" s="76"/>
      <c r="AC79" s="76"/>
      <c r="AD79" s="76"/>
      <c r="AE79" s="25"/>
      <c r="AF79" s="76"/>
      <c r="AG79" s="76"/>
    </row>
    <row r="80" spans="1:33" x14ac:dyDescent="0.25">
      <c r="A80" s="106" t="s">
        <v>169</v>
      </c>
      <c r="B80" s="98">
        <v>2</v>
      </c>
      <c r="C80" s="98">
        <v>10</v>
      </c>
      <c r="D80" s="98" t="s">
        <v>415</v>
      </c>
      <c r="E80" s="98" t="s">
        <v>414</v>
      </c>
      <c r="F80" s="98" t="s">
        <v>414</v>
      </c>
      <c r="G80" s="98" t="s">
        <v>413</v>
      </c>
      <c r="H80" s="98">
        <v>8</v>
      </c>
      <c r="I80" s="98"/>
      <c r="J80" s="98">
        <v>1</v>
      </c>
      <c r="K80" s="98">
        <v>3</v>
      </c>
      <c r="L80" s="98"/>
      <c r="M80" s="98">
        <v>90.8</v>
      </c>
      <c r="N80" s="108"/>
      <c r="O80" s="98">
        <v>12.54451479098871</v>
      </c>
      <c r="P80" s="98"/>
      <c r="Q80" s="98"/>
      <c r="W80" s="76"/>
      <c r="X80" s="76"/>
      <c r="AC80" s="76"/>
      <c r="AD80" s="76"/>
      <c r="AE80" s="25"/>
      <c r="AF80" s="76"/>
      <c r="AG80" s="76"/>
    </row>
    <row r="81" spans="1:33" x14ac:dyDescent="0.25">
      <c r="A81" s="106" t="s">
        <v>169</v>
      </c>
      <c r="B81" s="98">
        <v>3</v>
      </c>
      <c r="C81" s="98">
        <v>1</v>
      </c>
      <c r="D81" s="98" t="s">
        <v>415</v>
      </c>
      <c r="E81" s="98" t="s">
        <v>414</v>
      </c>
      <c r="F81" s="98" t="s">
        <v>414</v>
      </c>
      <c r="G81" s="98" t="s">
        <v>413</v>
      </c>
      <c r="H81" s="98">
        <v>5</v>
      </c>
      <c r="I81" s="98">
        <v>20</v>
      </c>
      <c r="J81" s="98">
        <v>6</v>
      </c>
      <c r="K81" s="98">
        <v>8</v>
      </c>
      <c r="L81" s="98">
        <v>30</v>
      </c>
      <c r="M81" s="98">
        <v>26.2</v>
      </c>
      <c r="N81" s="98">
        <v>605.9</v>
      </c>
      <c r="O81" s="98">
        <v>8.5799650846507873</v>
      </c>
      <c r="P81" s="98">
        <v>727.35</v>
      </c>
      <c r="Q81" s="107">
        <v>16.697600879906517</v>
      </c>
      <c r="R81" s="74" t="s">
        <v>308</v>
      </c>
      <c r="V81" s="74" t="s">
        <v>169</v>
      </c>
      <c r="W81" s="76">
        <v>3</v>
      </c>
      <c r="X81" s="76">
        <v>0.5</v>
      </c>
      <c r="Y81" s="76"/>
      <c r="AA81" s="76">
        <v>18</v>
      </c>
      <c r="AB81" s="76">
        <v>1</v>
      </c>
      <c r="AC81" s="76" t="s">
        <v>211</v>
      </c>
      <c r="AD81" s="76" t="s">
        <v>204</v>
      </c>
      <c r="AE81" s="25"/>
      <c r="AF81" s="76" t="s">
        <v>169</v>
      </c>
      <c r="AG81" s="76">
        <v>3</v>
      </c>
    </row>
    <row r="82" spans="1:33" x14ac:dyDescent="0.25">
      <c r="A82" s="106" t="s">
        <v>169</v>
      </c>
      <c r="B82" s="98">
        <v>3</v>
      </c>
      <c r="C82" s="98">
        <v>2</v>
      </c>
      <c r="D82" s="98" t="s">
        <v>415</v>
      </c>
      <c r="E82" s="98" t="s">
        <v>414</v>
      </c>
      <c r="F82" s="98" t="s">
        <v>414</v>
      </c>
      <c r="G82" s="98" t="s">
        <v>413</v>
      </c>
      <c r="H82" s="98">
        <v>7</v>
      </c>
      <c r="I82" s="98"/>
      <c r="J82" s="98">
        <v>1</v>
      </c>
      <c r="K82" s="98">
        <v>8</v>
      </c>
      <c r="L82" s="98"/>
      <c r="M82" s="98">
        <v>82.9</v>
      </c>
      <c r="N82" s="98"/>
      <c r="O82" s="98">
        <v>17.096152804374388</v>
      </c>
      <c r="P82" s="98"/>
      <c r="Q82" s="98"/>
      <c r="W82" s="76"/>
      <c r="X82" s="76"/>
      <c r="AC82" s="76"/>
      <c r="AD82" s="76"/>
      <c r="AE82" s="25"/>
      <c r="AF82" s="76"/>
      <c r="AG82" s="76"/>
    </row>
    <row r="83" spans="1:33" x14ac:dyDescent="0.25">
      <c r="A83" s="106" t="s">
        <v>169</v>
      </c>
      <c r="B83" s="98">
        <v>3</v>
      </c>
      <c r="C83" s="98">
        <v>3</v>
      </c>
      <c r="D83" s="98" t="s">
        <v>415</v>
      </c>
      <c r="E83" s="98" t="s">
        <v>414</v>
      </c>
      <c r="F83" s="98" t="s">
        <v>414</v>
      </c>
      <c r="G83" s="98" t="s">
        <v>413</v>
      </c>
      <c r="H83" s="98">
        <v>8</v>
      </c>
      <c r="I83" s="98"/>
      <c r="J83" s="98">
        <v>1</v>
      </c>
      <c r="K83" s="98">
        <v>3</v>
      </c>
      <c r="L83" s="98"/>
      <c r="M83" s="98">
        <v>72.3</v>
      </c>
      <c r="N83" s="98"/>
      <c r="O83" s="98">
        <v>12.967970065759072</v>
      </c>
      <c r="P83" s="98"/>
      <c r="Q83" s="98"/>
      <c r="W83" s="76"/>
      <c r="X83" s="76"/>
      <c r="AC83" s="76"/>
      <c r="AD83" s="76"/>
      <c r="AE83" s="25"/>
      <c r="AF83" s="76"/>
      <c r="AG83" s="76"/>
    </row>
    <row r="84" spans="1:33" x14ac:dyDescent="0.25">
      <c r="A84" s="106" t="s">
        <v>169</v>
      </c>
      <c r="B84" s="98">
        <v>3</v>
      </c>
      <c r="C84" s="98">
        <v>4</v>
      </c>
      <c r="D84" s="98" t="s">
        <v>415</v>
      </c>
      <c r="E84" s="98" t="s">
        <v>414</v>
      </c>
      <c r="F84" s="98" t="s">
        <v>414</v>
      </c>
      <c r="G84" s="98" t="s">
        <v>413</v>
      </c>
      <c r="H84" s="98">
        <v>3</v>
      </c>
      <c r="I84" s="98"/>
      <c r="J84" s="98">
        <v>1</v>
      </c>
      <c r="K84" s="98">
        <v>4</v>
      </c>
      <c r="L84" s="98"/>
      <c r="M84" s="98">
        <v>40.6</v>
      </c>
      <c r="N84" s="98"/>
      <c r="O84" s="98">
        <v>13.295671085374885</v>
      </c>
      <c r="P84" s="98"/>
      <c r="Q84" s="98"/>
      <c r="W84" s="76"/>
      <c r="X84" s="76"/>
      <c r="AC84" s="76"/>
      <c r="AD84" s="76"/>
      <c r="AE84" s="25"/>
      <c r="AF84" s="76"/>
      <c r="AG84" s="76"/>
    </row>
    <row r="85" spans="1:33" x14ac:dyDescent="0.25">
      <c r="A85" s="106" t="s">
        <v>169</v>
      </c>
      <c r="B85" s="98">
        <v>3</v>
      </c>
      <c r="C85" s="98">
        <v>5</v>
      </c>
      <c r="D85" s="98" t="s">
        <v>415</v>
      </c>
      <c r="E85" s="98" t="s">
        <v>414</v>
      </c>
      <c r="F85" s="98" t="s">
        <v>414</v>
      </c>
      <c r="G85" s="98" t="s">
        <v>413</v>
      </c>
      <c r="H85" s="98">
        <v>6</v>
      </c>
      <c r="I85" s="98"/>
      <c r="J85" s="98">
        <v>1</v>
      </c>
      <c r="K85" s="98">
        <v>4</v>
      </c>
      <c r="L85" s="98"/>
      <c r="M85" s="98">
        <v>65.2</v>
      </c>
      <c r="N85" s="98"/>
      <c r="O85" s="98">
        <v>15.565366581890064</v>
      </c>
      <c r="P85" s="98"/>
      <c r="Q85" s="98"/>
      <c r="W85" s="76"/>
      <c r="X85" s="76"/>
      <c r="AC85" s="76"/>
      <c r="AD85" s="76"/>
      <c r="AE85" s="25"/>
      <c r="AF85" s="76"/>
      <c r="AG85" s="76"/>
    </row>
    <row r="86" spans="1:33" x14ac:dyDescent="0.25">
      <c r="A86" s="106" t="s">
        <v>169</v>
      </c>
      <c r="B86" s="98">
        <v>3</v>
      </c>
      <c r="C86" s="98">
        <v>6</v>
      </c>
      <c r="D86" s="98" t="s">
        <v>415</v>
      </c>
      <c r="E86" s="98" t="s">
        <v>414</v>
      </c>
      <c r="F86" s="98" t="s">
        <v>414</v>
      </c>
      <c r="G86" s="98" t="s">
        <v>413</v>
      </c>
      <c r="H86" s="98">
        <v>8</v>
      </c>
      <c r="I86" s="98"/>
      <c r="J86" s="98">
        <v>2</v>
      </c>
      <c r="K86" s="98">
        <v>5</v>
      </c>
      <c r="L86" s="98"/>
      <c r="M86" s="98">
        <v>66.7</v>
      </c>
      <c r="N86" s="98"/>
      <c r="O86" s="98">
        <v>21.84288821168731</v>
      </c>
      <c r="P86" s="98"/>
      <c r="Q86" s="98"/>
      <c r="W86" s="76"/>
      <c r="X86" s="76"/>
      <c r="Y86" s="76"/>
      <c r="AC86" s="76"/>
      <c r="AD86" s="76"/>
      <c r="AE86" s="25"/>
      <c r="AF86" s="76"/>
      <c r="AG86" s="76"/>
    </row>
    <row r="87" spans="1:33" x14ac:dyDescent="0.25">
      <c r="A87" s="106" t="s">
        <v>169</v>
      </c>
      <c r="B87" s="98">
        <v>3</v>
      </c>
      <c r="C87" s="98">
        <v>7</v>
      </c>
      <c r="D87" s="98" t="s">
        <v>415</v>
      </c>
      <c r="E87" s="98" t="s">
        <v>414</v>
      </c>
      <c r="F87" s="98" t="s">
        <v>414</v>
      </c>
      <c r="G87" s="98" t="s">
        <v>413</v>
      </c>
      <c r="H87" s="98">
        <v>3</v>
      </c>
      <c r="I87" s="98"/>
      <c r="J87" s="98">
        <v>1</v>
      </c>
      <c r="K87" s="98">
        <v>4</v>
      </c>
      <c r="L87" s="98"/>
      <c r="M87" s="98">
        <v>61.8</v>
      </c>
      <c r="N87" s="108"/>
      <c r="O87" s="98">
        <v>14.753675686515427</v>
      </c>
      <c r="P87" s="98"/>
      <c r="Q87" s="98"/>
      <c r="W87" s="76"/>
      <c r="X87" s="76"/>
      <c r="AC87" s="76"/>
      <c r="AD87" s="76"/>
      <c r="AE87" s="25"/>
      <c r="AF87" s="76"/>
      <c r="AG87" s="76"/>
    </row>
    <row r="88" spans="1:33" x14ac:dyDescent="0.25">
      <c r="A88" s="106" t="s">
        <v>169</v>
      </c>
      <c r="B88" s="98">
        <v>3</v>
      </c>
      <c r="C88" s="98">
        <v>8</v>
      </c>
      <c r="D88" s="98" t="s">
        <v>415</v>
      </c>
      <c r="E88" s="98" t="s">
        <v>414</v>
      </c>
      <c r="F88" s="98" t="s">
        <v>414</v>
      </c>
      <c r="G88" s="98" t="s">
        <v>413</v>
      </c>
      <c r="H88" s="98">
        <v>7</v>
      </c>
      <c r="I88" s="98"/>
      <c r="J88" s="98">
        <v>1</v>
      </c>
      <c r="K88" s="98">
        <v>8</v>
      </c>
      <c r="L88" s="98"/>
      <c r="M88" s="98">
        <v>47.6</v>
      </c>
      <c r="N88" s="98"/>
      <c r="O88" s="98">
        <v>15.588028169060209</v>
      </c>
      <c r="P88" s="98"/>
      <c r="Q88" s="98"/>
      <c r="W88" s="76"/>
      <c r="X88" s="76"/>
      <c r="AC88" s="76"/>
      <c r="AD88" s="76"/>
      <c r="AE88" s="25"/>
      <c r="AF88" s="76"/>
      <c r="AG88" s="76"/>
    </row>
    <row r="89" spans="1:33" x14ac:dyDescent="0.25">
      <c r="A89" s="106" t="s">
        <v>169</v>
      </c>
      <c r="B89" s="98">
        <v>3</v>
      </c>
      <c r="C89" s="98">
        <v>9</v>
      </c>
      <c r="D89" s="98" t="s">
        <v>415</v>
      </c>
      <c r="E89" s="98" t="s">
        <v>414</v>
      </c>
      <c r="F89" s="98" t="s">
        <v>414</v>
      </c>
      <c r="G89" s="98" t="s">
        <v>413</v>
      </c>
      <c r="H89" s="98">
        <v>8</v>
      </c>
      <c r="I89" s="98"/>
      <c r="J89" s="98">
        <v>1</v>
      </c>
      <c r="K89" s="98">
        <v>3</v>
      </c>
      <c r="L89" s="98"/>
      <c r="M89" s="98">
        <v>82.2</v>
      </c>
      <c r="N89" s="98"/>
      <c r="O89" s="98">
        <v>16.951794457413445</v>
      </c>
      <c r="P89" s="98"/>
      <c r="Q89" s="98"/>
      <c r="W89" s="76"/>
      <c r="X89" s="76"/>
      <c r="AC89" s="76"/>
      <c r="AD89" s="76"/>
      <c r="AE89" s="25"/>
      <c r="AF89" s="76"/>
      <c r="AG89" s="76"/>
    </row>
    <row r="90" spans="1:33" x14ac:dyDescent="0.25">
      <c r="A90" s="106" t="s">
        <v>169</v>
      </c>
      <c r="B90" s="98">
        <v>3</v>
      </c>
      <c r="C90" s="98">
        <v>10</v>
      </c>
      <c r="D90" s="98" t="s">
        <v>415</v>
      </c>
      <c r="E90" s="98" t="s">
        <v>414</v>
      </c>
      <c r="F90" s="98" t="s">
        <v>414</v>
      </c>
      <c r="G90" s="98" t="s">
        <v>413</v>
      </c>
      <c r="H90" s="98">
        <v>8</v>
      </c>
      <c r="I90" s="98"/>
      <c r="J90" s="98">
        <v>1</v>
      </c>
      <c r="K90" s="98">
        <v>3</v>
      </c>
      <c r="L90" s="98"/>
      <c r="M90" s="98">
        <v>60.4</v>
      </c>
      <c r="N90" s="98"/>
      <c r="O90" s="98">
        <v>16.818136782287926</v>
      </c>
      <c r="P90" s="98"/>
      <c r="Q90" s="98"/>
      <c r="W90" s="76"/>
      <c r="X90" s="76"/>
      <c r="AC90" s="76"/>
      <c r="AD90" s="76"/>
      <c r="AE90" s="25"/>
      <c r="AF90" s="76"/>
      <c r="AG90" s="76"/>
    </row>
    <row r="91" spans="1:33" x14ac:dyDescent="0.25">
      <c r="A91" s="106" t="s">
        <v>169</v>
      </c>
      <c r="B91" s="98">
        <v>4</v>
      </c>
      <c r="C91" s="98">
        <v>1</v>
      </c>
      <c r="D91" s="98" t="s">
        <v>415</v>
      </c>
      <c r="E91" s="98" t="s">
        <v>414</v>
      </c>
      <c r="F91" s="98" t="s">
        <v>414</v>
      </c>
      <c r="G91" s="98" t="s">
        <v>413</v>
      </c>
      <c r="H91" s="98">
        <v>5</v>
      </c>
      <c r="I91" s="98">
        <v>10</v>
      </c>
      <c r="J91" s="98">
        <v>3</v>
      </c>
      <c r="K91" s="98">
        <v>5</v>
      </c>
      <c r="L91" s="98">
        <v>0</v>
      </c>
      <c r="M91" s="98">
        <v>45.5</v>
      </c>
      <c r="N91" s="98">
        <v>575.99999999999989</v>
      </c>
      <c r="O91" s="98">
        <v>12.669291781359281</v>
      </c>
      <c r="P91" s="98">
        <v>709.59</v>
      </c>
      <c r="Q91" s="107">
        <v>18.826364520356844</v>
      </c>
      <c r="R91" s="74" t="s">
        <v>263</v>
      </c>
      <c r="V91" s="74" t="s">
        <v>169</v>
      </c>
      <c r="W91" s="76">
        <v>4</v>
      </c>
      <c r="X91" s="76">
        <v>5</v>
      </c>
      <c r="AA91" s="76">
        <v>8</v>
      </c>
      <c r="AB91" s="76">
        <v>1</v>
      </c>
      <c r="AC91" s="76" t="s">
        <v>206</v>
      </c>
      <c r="AD91" s="76" t="s">
        <v>207</v>
      </c>
      <c r="AE91" s="25"/>
      <c r="AF91" s="76" t="s">
        <v>169</v>
      </c>
      <c r="AG91" s="76">
        <v>4</v>
      </c>
    </row>
    <row r="92" spans="1:33" x14ac:dyDescent="0.25">
      <c r="A92" s="106" t="s">
        <v>169</v>
      </c>
      <c r="B92" s="98">
        <v>4</v>
      </c>
      <c r="C92" s="98">
        <v>2</v>
      </c>
      <c r="D92" s="98" t="s">
        <v>415</v>
      </c>
      <c r="E92" s="98" t="s">
        <v>414</v>
      </c>
      <c r="F92" s="98" t="s">
        <v>414</v>
      </c>
      <c r="G92" s="98" t="s">
        <v>413</v>
      </c>
      <c r="H92" s="98">
        <v>8</v>
      </c>
      <c r="I92" s="98"/>
      <c r="J92" s="98">
        <v>4</v>
      </c>
      <c r="K92" s="98">
        <v>5</v>
      </c>
      <c r="L92" s="98"/>
      <c r="M92" s="98">
        <v>51.8</v>
      </c>
      <c r="N92" s="98"/>
      <c r="O92" s="98">
        <v>14.423501412624411</v>
      </c>
      <c r="P92" s="98"/>
      <c r="Q92" s="98"/>
      <c r="R92" s="74" t="s">
        <v>312</v>
      </c>
      <c r="W92" s="76"/>
      <c r="AC92" s="76"/>
      <c r="AD92" s="76"/>
      <c r="AE92" s="25"/>
      <c r="AF92" s="76"/>
      <c r="AG92" s="76"/>
    </row>
    <row r="93" spans="1:33" x14ac:dyDescent="0.25">
      <c r="A93" s="106" t="s">
        <v>169</v>
      </c>
      <c r="B93" s="98">
        <v>4</v>
      </c>
      <c r="C93" s="98">
        <v>3</v>
      </c>
      <c r="D93" s="98" t="s">
        <v>415</v>
      </c>
      <c r="E93" s="98" t="s">
        <v>414</v>
      </c>
      <c r="F93" s="98" t="s">
        <v>414</v>
      </c>
      <c r="G93" s="98" t="s">
        <v>413</v>
      </c>
      <c r="H93" s="98">
        <v>8</v>
      </c>
      <c r="I93" s="98"/>
      <c r="J93" s="98">
        <v>2</v>
      </c>
      <c r="K93" s="98">
        <v>6</v>
      </c>
      <c r="L93" s="98"/>
      <c r="M93" s="98">
        <v>28.1</v>
      </c>
      <c r="N93" s="98"/>
      <c r="O93" s="98">
        <v>24.427442940937908</v>
      </c>
      <c r="P93" s="98"/>
      <c r="Q93" s="98"/>
      <c r="W93" s="76"/>
      <c r="AC93" s="76"/>
      <c r="AD93" s="76"/>
      <c r="AE93" s="25"/>
      <c r="AF93" s="76"/>
      <c r="AG93" s="76"/>
    </row>
    <row r="94" spans="1:33" x14ac:dyDescent="0.25">
      <c r="A94" s="106" t="s">
        <v>169</v>
      </c>
      <c r="B94" s="98">
        <v>4</v>
      </c>
      <c r="C94" s="98">
        <v>4</v>
      </c>
      <c r="D94" s="98" t="s">
        <v>415</v>
      </c>
      <c r="E94" s="98" t="s">
        <v>414</v>
      </c>
      <c r="F94" s="98" t="s">
        <v>414</v>
      </c>
      <c r="G94" s="98" t="s">
        <v>413</v>
      </c>
      <c r="H94" s="98">
        <v>8</v>
      </c>
      <c r="I94" s="98"/>
      <c r="J94" s="98">
        <v>1</v>
      </c>
      <c r="K94" s="98">
        <v>3</v>
      </c>
      <c r="L94" s="98"/>
      <c r="M94" s="98">
        <v>36.4</v>
      </c>
      <c r="N94" s="98"/>
      <c r="O94" s="98">
        <v>16.972396939129546</v>
      </c>
      <c r="P94" s="98"/>
      <c r="Q94" s="98"/>
      <c r="W94" s="76"/>
      <c r="AC94" s="76"/>
      <c r="AD94" s="76"/>
      <c r="AE94" s="25"/>
      <c r="AF94" s="76"/>
      <c r="AG94" s="76"/>
    </row>
    <row r="95" spans="1:33" x14ac:dyDescent="0.25">
      <c r="A95" s="106" t="s">
        <v>169</v>
      </c>
      <c r="B95" s="98">
        <v>4</v>
      </c>
      <c r="C95" s="98">
        <v>5</v>
      </c>
      <c r="D95" s="98" t="s">
        <v>415</v>
      </c>
      <c r="E95" s="98" t="s">
        <v>414</v>
      </c>
      <c r="F95" s="98" t="s">
        <v>414</v>
      </c>
      <c r="G95" s="98" t="s">
        <v>413</v>
      </c>
      <c r="H95" s="98">
        <v>6</v>
      </c>
      <c r="I95" s="98"/>
      <c r="J95" s="98">
        <v>1</v>
      </c>
      <c r="K95" s="98">
        <v>4</v>
      </c>
      <c r="L95" s="98"/>
      <c r="M95" s="98">
        <v>64.5</v>
      </c>
      <c r="N95" s="98"/>
      <c r="O95" s="98">
        <v>13.301590541401062</v>
      </c>
      <c r="P95" s="98"/>
      <c r="Q95" s="98"/>
      <c r="W95" s="76"/>
      <c r="AC95" s="76"/>
      <c r="AD95" s="76"/>
      <c r="AE95" s="25"/>
      <c r="AF95" s="76"/>
      <c r="AG95" s="76"/>
    </row>
    <row r="96" spans="1:33" x14ac:dyDescent="0.25">
      <c r="A96" s="106" t="s">
        <v>169</v>
      </c>
      <c r="B96" s="98">
        <v>4</v>
      </c>
      <c r="C96" s="98">
        <v>6</v>
      </c>
      <c r="D96" s="98" t="s">
        <v>415</v>
      </c>
      <c r="E96" s="98" t="s">
        <v>414</v>
      </c>
      <c r="F96" s="98" t="s">
        <v>414</v>
      </c>
      <c r="G96" s="98" t="s">
        <v>413</v>
      </c>
      <c r="H96" s="98">
        <v>6</v>
      </c>
      <c r="I96" s="98"/>
      <c r="J96" s="98">
        <v>1</v>
      </c>
      <c r="K96" s="98">
        <v>3</v>
      </c>
      <c r="L96" s="98"/>
      <c r="M96" s="98">
        <v>70.099999999999994</v>
      </c>
      <c r="N96" s="98"/>
      <c r="O96" s="98">
        <v>19.519062722489792</v>
      </c>
      <c r="P96" s="98"/>
      <c r="Q96" s="98"/>
      <c r="W96" s="76"/>
      <c r="X96" s="76"/>
      <c r="Y96" s="76"/>
      <c r="AC96" s="76"/>
      <c r="AD96" s="76"/>
      <c r="AE96" s="25"/>
      <c r="AF96" s="76"/>
      <c r="AG96" s="76"/>
    </row>
    <row r="97" spans="1:33" x14ac:dyDescent="0.25">
      <c r="A97" s="106" t="s">
        <v>169</v>
      </c>
      <c r="B97" s="98">
        <v>4</v>
      </c>
      <c r="C97" s="98">
        <v>7</v>
      </c>
      <c r="D97" s="98" t="s">
        <v>415</v>
      </c>
      <c r="E97" s="98" t="s">
        <v>414</v>
      </c>
      <c r="F97" s="98" t="s">
        <v>414</v>
      </c>
      <c r="G97" s="98" t="s">
        <v>413</v>
      </c>
      <c r="H97" s="98">
        <v>3</v>
      </c>
      <c r="I97" s="98"/>
      <c r="J97" s="98">
        <v>1</v>
      </c>
      <c r="K97" s="98">
        <v>4</v>
      </c>
      <c r="L97" s="98"/>
      <c r="M97" s="98">
        <v>71.400000000000006</v>
      </c>
      <c r="N97" s="98"/>
      <c r="O97" s="98">
        <v>14.724551390016059</v>
      </c>
      <c r="P97" s="98"/>
      <c r="Q97" s="98"/>
      <c r="W97" s="76"/>
      <c r="X97" s="76"/>
      <c r="AC97" s="76"/>
      <c r="AD97" s="76"/>
      <c r="AE97" s="25"/>
      <c r="AF97" s="76"/>
      <c r="AG97" s="76"/>
    </row>
    <row r="98" spans="1:33" x14ac:dyDescent="0.25">
      <c r="A98" s="106" t="s">
        <v>169</v>
      </c>
      <c r="B98" s="98">
        <v>4</v>
      </c>
      <c r="C98" s="98">
        <v>8</v>
      </c>
      <c r="D98" s="98" t="s">
        <v>415</v>
      </c>
      <c r="E98" s="98" t="s">
        <v>414</v>
      </c>
      <c r="F98" s="98" t="s">
        <v>414</v>
      </c>
      <c r="G98" s="98" t="s">
        <v>413</v>
      </c>
      <c r="H98" s="98">
        <v>8</v>
      </c>
      <c r="I98" s="98"/>
      <c r="J98" s="98">
        <v>1</v>
      </c>
      <c r="K98" s="98">
        <v>3</v>
      </c>
      <c r="L98" s="98"/>
      <c r="M98" s="98">
        <v>74.5</v>
      </c>
      <c r="N98" s="98"/>
      <c r="O98" s="98">
        <v>13.362569431522143</v>
      </c>
      <c r="P98" s="98"/>
      <c r="Q98" s="98"/>
      <c r="W98" s="76"/>
      <c r="X98" s="76"/>
      <c r="AC98" s="76"/>
      <c r="AD98" s="76"/>
      <c r="AE98" s="25"/>
      <c r="AF98" s="76"/>
      <c r="AG98" s="76"/>
    </row>
    <row r="99" spans="1:33" x14ac:dyDescent="0.25">
      <c r="A99" s="106" t="s">
        <v>169</v>
      </c>
      <c r="B99" s="98">
        <v>4</v>
      </c>
      <c r="C99" s="98">
        <v>9</v>
      </c>
      <c r="D99" s="98" t="s">
        <v>415</v>
      </c>
      <c r="E99" s="98" t="s">
        <v>414</v>
      </c>
      <c r="F99" s="98" t="s">
        <v>414</v>
      </c>
      <c r="G99" s="98" t="s">
        <v>413</v>
      </c>
      <c r="H99" s="98">
        <v>7</v>
      </c>
      <c r="I99" s="98"/>
      <c r="J99" s="98">
        <v>1</v>
      </c>
      <c r="K99" s="98">
        <v>3</v>
      </c>
      <c r="L99" s="98"/>
      <c r="M99" s="98">
        <v>55.4</v>
      </c>
      <c r="N99" s="98"/>
      <c r="O99" s="98">
        <v>18.142368919452426</v>
      </c>
      <c r="P99" s="98"/>
      <c r="Q99" s="98"/>
      <c r="W99" s="76"/>
      <c r="X99" s="76"/>
      <c r="AC99" s="76"/>
      <c r="AD99" s="76"/>
      <c r="AE99" s="25"/>
      <c r="AF99" s="76"/>
      <c r="AG99" s="76"/>
    </row>
    <row r="100" spans="1:33" x14ac:dyDescent="0.25">
      <c r="A100" s="106" t="s">
        <v>169</v>
      </c>
      <c r="B100" s="98">
        <v>4</v>
      </c>
      <c r="C100" s="98">
        <v>10</v>
      </c>
      <c r="D100" s="98" t="s">
        <v>415</v>
      </c>
      <c r="E100" s="98" t="s">
        <v>414</v>
      </c>
      <c r="F100" s="98" t="s">
        <v>414</v>
      </c>
      <c r="G100" s="98" t="s">
        <v>413</v>
      </c>
      <c r="H100" s="98">
        <v>8</v>
      </c>
      <c r="I100" s="98"/>
      <c r="J100" s="98">
        <v>1</v>
      </c>
      <c r="K100" s="98">
        <v>3</v>
      </c>
      <c r="L100" s="98"/>
      <c r="M100" s="98">
        <v>78.3</v>
      </c>
      <c r="N100" s="108"/>
      <c r="O100" s="98">
        <v>16.147512238631055</v>
      </c>
      <c r="P100" s="98"/>
      <c r="Q100" s="98"/>
      <c r="W100" s="76"/>
      <c r="X100" s="76"/>
      <c r="AC100" s="76"/>
      <c r="AD100" s="76"/>
      <c r="AE100" s="25"/>
      <c r="AF100" s="76"/>
      <c r="AG100" s="76"/>
    </row>
    <row r="101" spans="1:33" x14ac:dyDescent="0.25">
      <c r="A101" s="106" t="s">
        <v>169</v>
      </c>
      <c r="B101" s="98">
        <v>5</v>
      </c>
      <c r="C101" s="98">
        <v>1</v>
      </c>
      <c r="D101" s="98" t="s">
        <v>415</v>
      </c>
      <c r="E101" s="98" t="s">
        <v>414</v>
      </c>
      <c r="F101" s="98" t="s">
        <v>414</v>
      </c>
      <c r="G101" s="98" t="s">
        <v>413</v>
      </c>
      <c r="H101" s="98">
        <v>3</v>
      </c>
      <c r="I101" s="98">
        <v>20</v>
      </c>
      <c r="J101" s="98">
        <v>2</v>
      </c>
      <c r="K101" s="98">
        <v>8</v>
      </c>
      <c r="L101" s="98">
        <v>20</v>
      </c>
      <c r="M101" s="98">
        <v>43.3</v>
      </c>
      <c r="N101" s="98">
        <v>615.4</v>
      </c>
      <c r="O101" s="98">
        <v>16.83227728102954</v>
      </c>
      <c r="P101" s="98">
        <v>731.36</v>
      </c>
      <c r="Q101" s="107">
        <v>15.85539269306498</v>
      </c>
      <c r="R101" s="74" t="s">
        <v>263</v>
      </c>
      <c r="V101" s="74" t="s">
        <v>169</v>
      </c>
      <c r="W101" s="76">
        <v>5</v>
      </c>
      <c r="X101" s="76">
        <v>1.5</v>
      </c>
      <c r="Y101" s="76"/>
      <c r="AA101" s="76">
        <v>0</v>
      </c>
      <c r="AB101" s="76">
        <v>1</v>
      </c>
      <c r="AC101" s="76" t="s">
        <v>211</v>
      </c>
      <c r="AD101" s="76" t="s">
        <v>204</v>
      </c>
      <c r="AE101" s="25"/>
      <c r="AF101" s="76" t="s">
        <v>169</v>
      </c>
      <c r="AG101" s="76">
        <v>5</v>
      </c>
    </row>
    <row r="102" spans="1:33" x14ac:dyDescent="0.25">
      <c r="A102" s="106" t="s">
        <v>169</v>
      </c>
      <c r="B102" s="98">
        <v>5</v>
      </c>
      <c r="C102" s="98">
        <v>2</v>
      </c>
      <c r="D102" s="98" t="s">
        <v>415</v>
      </c>
      <c r="E102" s="98" t="s">
        <v>414</v>
      </c>
      <c r="F102" s="98" t="s">
        <v>414</v>
      </c>
      <c r="G102" s="98" t="s">
        <v>413</v>
      </c>
      <c r="H102" s="98">
        <v>8</v>
      </c>
      <c r="I102" s="98"/>
      <c r="J102" s="98">
        <v>2</v>
      </c>
      <c r="K102" s="98">
        <v>5</v>
      </c>
      <c r="L102" s="98"/>
      <c r="M102" s="98">
        <v>66.3</v>
      </c>
      <c r="N102" s="98"/>
      <c r="O102" s="98">
        <v>11.891789977314335</v>
      </c>
      <c r="P102" s="98"/>
      <c r="Q102" s="98"/>
      <c r="W102" s="76"/>
      <c r="X102" s="76"/>
      <c r="AC102" s="76"/>
      <c r="AD102" s="76"/>
      <c r="AE102" s="25"/>
      <c r="AF102" s="76"/>
      <c r="AG102" s="76"/>
    </row>
    <row r="103" spans="1:33" x14ac:dyDescent="0.25">
      <c r="A103" s="106" t="s">
        <v>169</v>
      </c>
      <c r="B103" s="98">
        <v>5</v>
      </c>
      <c r="C103" s="98">
        <v>3</v>
      </c>
      <c r="D103" s="98" t="s">
        <v>415</v>
      </c>
      <c r="E103" s="98" t="s">
        <v>414</v>
      </c>
      <c r="F103" s="98" t="s">
        <v>414</v>
      </c>
      <c r="G103" s="98" t="s">
        <v>413</v>
      </c>
      <c r="H103" s="98">
        <v>7</v>
      </c>
      <c r="I103" s="98"/>
      <c r="J103" s="98">
        <v>1</v>
      </c>
      <c r="K103" s="98">
        <v>3</v>
      </c>
      <c r="L103" s="98"/>
      <c r="M103" s="98">
        <v>74.099999999999994</v>
      </c>
      <c r="N103" s="98"/>
      <c r="O103" s="98">
        <v>13.290824092292493</v>
      </c>
      <c r="P103" s="98"/>
      <c r="Q103" s="98"/>
      <c r="W103" s="76"/>
      <c r="X103" s="76"/>
      <c r="AC103" s="76"/>
      <c r="AD103" s="76"/>
      <c r="AE103" s="25"/>
      <c r="AF103" s="76"/>
      <c r="AG103" s="76"/>
    </row>
    <row r="104" spans="1:33" x14ac:dyDescent="0.25">
      <c r="A104" s="106" t="s">
        <v>169</v>
      </c>
      <c r="B104" s="98">
        <v>5</v>
      </c>
      <c r="C104" s="98">
        <v>4</v>
      </c>
      <c r="D104" s="98" t="s">
        <v>415</v>
      </c>
      <c r="E104" s="98" t="s">
        <v>414</v>
      </c>
      <c r="F104" s="98" t="s">
        <v>414</v>
      </c>
      <c r="G104" s="98" t="s">
        <v>413</v>
      </c>
      <c r="H104" s="98">
        <v>8</v>
      </c>
      <c r="I104" s="98"/>
      <c r="J104" s="98">
        <v>1</v>
      </c>
      <c r="K104" s="98">
        <v>4</v>
      </c>
      <c r="L104" s="98"/>
      <c r="M104" s="98">
        <v>73.3</v>
      </c>
      <c r="N104" s="98"/>
      <c r="O104" s="98">
        <v>11.505942811744552</v>
      </c>
      <c r="P104" s="98"/>
      <c r="Q104" s="98"/>
      <c r="W104" s="76"/>
      <c r="X104" s="76"/>
      <c r="AC104" s="76"/>
      <c r="AD104" s="76"/>
      <c r="AE104" s="25"/>
      <c r="AF104" s="76"/>
      <c r="AG104" s="76"/>
    </row>
    <row r="105" spans="1:33" x14ac:dyDescent="0.25">
      <c r="A105" s="106" t="s">
        <v>169</v>
      </c>
      <c r="B105" s="98">
        <v>5</v>
      </c>
      <c r="C105" s="98">
        <v>5</v>
      </c>
      <c r="D105" s="98" t="s">
        <v>415</v>
      </c>
      <c r="E105" s="98" t="s">
        <v>414</v>
      </c>
      <c r="F105" s="98" t="s">
        <v>414</v>
      </c>
      <c r="G105" s="98" t="s">
        <v>413</v>
      </c>
      <c r="H105" s="98">
        <v>8</v>
      </c>
      <c r="I105" s="98"/>
      <c r="J105" s="98">
        <v>1</v>
      </c>
      <c r="K105" s="98">
        <v>4</v>
      </c>
      <c r="L105" s="98"/>
      <c r="M105" s="108">
        <v>51</v>
      </c>
      <c r="N105" s="108"/>
      <c r="O105" s="98">
        <v>16.701458752564509</v>
      </c>
      <c r="P105" s="98"/>
      <c r="Q105" s="98"/>
      <c r="W105" s="76"/>
      <c r="X105" s="76"/>
      <c r="AC105" s="76"/>
      <c r="AD105" s="76"/>
      <c r="AE105" s="25"/>
      <c r="AF105" s="76"/>
      <c r="AG105" s="76"/>
    </row>
    <row r="106" spans="1:33" x14ac:dyDescent="0.25">
      <c r="A106" s="106" t="s">
        <v>169</v>
      </c>
      <c r="B106" s="98">
        <v>5</v>
      </c>
      <c r="C106" s="98">
        <v>6</v>
      </c>
      <c r="D106" s="98" t="s">
        <v>415</v>
      </c>
      <c r="E106" s="98" t="s">
        <v>414</v>
      </c>
      <c r="F106" s="98" t="s">
        <v>414</v>
      </c>
      <c r="G106" s="98" t="s">
        <v>413</v>
      </c>
      <c r="H106" s="98">
        <v>6</v>
      </c>
      <c r="I106" s="98"/>
      <c r="J106" s="98">
        <v>1</v>
      </c>
      <c r="K106" s="98">
        <v>4</v>
      </c>
      <c r="L106" s="98"/>
      <c r="M106" s="98">
        <v>65.599999999999994</v>
      </c>
      <c r="N106" s="98"/>
      <c r="O106" s="98">
        <v>15.660859628404726</v>
      </c>
      <c r="P106" s="98"/>
      <c r="Q106" s="98"/>
      <c r="W106" s="76"/>
      <c r="X106" s="76"/>
      <c r="Y106" s="76"/>
      <c r="AC106" s="76"/>
      <c r="AD106" s="76"/>
      <c r="AE106" s="25"/>
      <c r="AF106" s="76"/>
      <c r="AG106" s="76"/>
    </row>
    <row r="107" spans="1:33" x14ac:dyDescent="0.25">
      <c r="A107" s="106" t="s">
        <v>169</v>
      </c>
      <c r="B107" s="98">
        <v>5</v>
      </c>
      <c r="C107" s="98">
        <v>7</v>
      </c>
      <c r="D107" s="98" t="s">
        <v>415</v>
      </c>
      <c r="E107" s="98" t="s">
        <v>414</v>
      </c>
      <c r="F107" s="98" t="s">
        <v>414</v>
      </c>
      <c r="G107" s="98" t="s">
        <v>413</v>
      </c>
      <c r="H107" s="98">
        <v>8</v>
      </c>
      <c r="I107" s="98"/>
      <c r="J107" s="98">
        <v>1</v>
      </c>
      <c r="K107" s="98">
        <v>8</v>
      </c>
      <c r="L107" s="98"/>
      <c r="M107" s="98">
        <v>43.4</v>
      </c>
      <c r="N107" s="98"/>
      <c r="O107" s="98">
        <v>20.236319427423691</v>
      </c>
      <c r="P107" s="98"/>
      <c r="Q107" s="98"/>
      <c r="W107" s="76"/>
      <c r="X107" s="76"/>
      <c r="AC107" s="76"/>
      <c r="AD107" s="76"/>
      <c r="AE107" s="25"/>
      <c r="AF107" s="76"/>
      <c r="AG107" s="76"/>
    </row>
    <row r="108" spans="1:33" x14ac:dyDescent="0.25">
      <c r="A108" s="106" t="s">
        <v>169</v>
      </c>
      <c r="B108" s="98">
        <v>5</v>
      </c>
      <c r="C108" s="98">
        <v>8</v>
      </c>
      <c r="D108" s="98" t="s">
        <v>415</v>
      </c>
      <c r="E108" s="98" t="s">
        <v>414</v>
      </c>
      <c r="F108" s="98" t="s">
        <v>414</v>
      </c>
      <c r="G108" s="98" t="s">
        <v>413</v>
      </c>
      <c r="H108" s="98">
        <v>7</v>
      </c>
      <c r="I108" s="98"/>
      <c r="J108" s="98">
        <v>1</v>
      </c>
      <c r="K108" s="98">
        <v>2</v>
      </c>
      <c r="L108" s="98"/>
      <c r="M108" s="98">
        <v>70.400000000000006</v>
      </c>
      <c r="N108" s="98"/>
      <c r="O108" s="98">
        <v>14.518325180071857</v>
      </c>
      <c r="P108" s="98"/>
      <c r="Q108" s="98"/>
      <c r="W108" s="76"/>
      <c r="X108" s="76"/>
      <c r="AC108" s="76"/>
      <c r="AD108" s="76"/>
      <c r="AE108" s="25"/>
      <c r="AF108" s="76"/>
      <c r="AG108" s="76"/>
    </row>
    <row r="109" spans="1:33" x14ac:dyDescent="0.25">
      <c r="A109" s="106" t="s">
        <v>169</v>
      </c>
      <c r="B109" s="98">
        <v>5</v>
      </c>
      <c r="C109" s="98">
        <v>9</v>
      </c>
      <c r="D109" s="98" t="s">
        <v>415</v>
      </c>
      <c r="E109" s="98" t="s">
        <v>414</v>
      </c>
      <c r="F109" s="98" t="s">
        <v>414</v>
      </c>
      <c r="G109" s="98" t="s">
        <v>413</v>
      </c>
      <c r="H109" s="98">
        <v>8</v>
      </c>
      <c r="I109" s="98"/>
      <c r="J109" s="98">
        <v>1</v>
      </c>
      <c r="K109" s="98">
        <v>3</v>
      </c>
      <c r="L109" s="98"/>
      <c r="M109" s="98">
        <v>66.900000000000006</v>
      </c>
      <c r="N109" s="98"/>
      <c r="O109" s="98">
        <v>11.999407986158811</v>
      </c>
      <c r="P109" s="98"/>
      <c r="Q109" s="98"/>
      <c r="W109" s="76"/>
      <c r="X109" s="76"/>
      <c r="AC109" s="76"/>
      <c r="AD109" s="76"/>
      <c r="AE109" s="25"/>
      <c r="AF109" s="76"/>
      <c r="AG109" s="76"/>
    </row>
    <row r="110" spans="1:33" x14ac:dyDescent="0.25">
      <c r="A110" s="106" t="s">
        <v>169</v>
      </c>
      <c r="B110" s="98">
        <v>5</v>
      </c>
      <c r="C110" s="98">
        <v>10</v>
      </c>
      <c r="D110" s="98" t="s">
        <v>415</v>
      </c>
      <c r="E110" s="98" t="s">
        <v>414</v>
      </c>
      <c r="F110" s="98" t="s">
        <v>414</v>
      </c>
      <c r="G110" s="98" t="s">
        <v>413</v>
      </c>
      <c r="H110" s="98">
        <v>4</v>
      </c>
      <c r="I110" s="98"/>
      <c r="J110" s="98">
        <v>1</v>
      </c>
      <c r="K110" s="98">
        <v>4</v>
      </c>
      <c r="L110" s="98"/>
      <c r="M110" s="98">
        <v>61.1</v>
      </c>
      <c r="N110" s="98"/>
      <c r="O110" s="98">
        <v>14.586562855114769</v>
      </c>
      <c r="P110" s="98"/>
      <c r="Q110" s="98"/>
      <c r="W110" s="76"/>
      <c r="X110" s="76"/>
      <c r="AC110" s="76"/>
      <c r="AD110" s="76"/>
      <c r="AE110" s="25"/>
      <c r="AF110" s="76"/>
      <c r="AG110" s="76"/>
    </row>
    <row r="111" spans="1:33" x14ac:dyDescent="0.25">
      <c r="A111" s="106" t="s">
        <v>171</v>
      </c>
      <c r="B111" s="98">
        <v>1</v>
      </c>
      <c r="C111" s="98">
        <v>1</v>
      </c>
      <c r="D111" s="98" t="s">
        <v>416</v>
      </c>
      <c r="E111" s="98" t="s">
        <v>414</v>
      </c>
      <c r="F111" s="98" t="s">
        <v>414</v>
      </c>
      <c r="G111" s="98" t="s">
        <v>413</v>
      </c>
      <c r="H111" s="98">
        <v>8</v>
      </c>
      <c r="I111" s="98">
        <v>10</v>
      </c>
      <c r="J111" s="98">
        <v>2</v>
      </c>
      <c r="K111" s="98">
        <v>4</v>
      </c>
      <c r="L111" s="98">
        <v>20</v>
      </c>
      <c r="M111" s="98">
        <v>66.2</v>
      </c>
      <c r="N111" s="98">
        <v>653.70000000000005</v>
      </c>
      <c r="O111" s="98">
        <v>15.804099198176722</v>
      </c>
      <c r="P111" s="98">
        <v>781.55</v>
      </c>
      <c r="Q111" s="107">
        <v>16.358518328961669</v>
      </c>
      <c r="V111" s="74" t="s">
        <v>171</v>
      </c>
      <c r="W111" s="76">
        <v>1</v>
      </c>
      <c r="X111" s="76">
        <v>12</v>
      </c>
      <c r="Y111" s="76">
        <v>5</v>
      </c>
      <c r="AA111" s="76">
        <v>100</v>
      </c>
      <c r="AB111" s="76">
        <v>1</v>
      </c>
      <c r="AC111" s="76" t="s">
        <v>209</v>
      </c>
      <c r="AD111" s="76" t="s">
        <v>207</v>
      </c>
      <c r="AE111" s="25" t="s">
        <v>212</v>
      </c>
      <c r="AF111" s="76" t="s">
        <v>171</v>
      </c>
      <c r="AG111" s="76">
        <v>1</v>
      </c>
    </row>
    <row r="112" spans="1:33" x14ac:dyDescent="0.25">
      <c r="A112" s="106" t="s">
        <v>171</v>
      </c>
      <c r="B112" s="98">
        <v>1</v>
      </c>
      <c r="C112" s="98">
        <v>2</v>
      </c>
      <c r="D112" s="98" t="s">
        <v>416</v>
      </c>
      <c r="E112" s="98" t="s">
        <v>414</v>
      </c>
      <c r="F112" s="98" t="s">
        <v>414</v>
      </c>
      <c r="G112" s="98" t="s">
        <v>413</v>
      </c>
      <c r="H112" s="98">
        <v>7</v>
      </c>
      <c r="I112" s="98"/>
      <c r="J112" s="98">
        <v>1</v>
      </c>
      <c r="K112" s="98">
        <v>3</v>
      </c>
      <c r="L112" s="98"/>
      <c r="M112" s="98">
        <v>53.3</v>
      </c>
      <c r="N112" s="98"/>
      <c r="O112" s="98">
        <v>14.841170372449444</v>
      </c>
      <c r="P112" s="98"/>
      <c r="Q112" s="98"/>
      <c r="W112" s="76"/>
      <c r="X112" s="76"/>
      <c r="AC112" s="76"/>
      <c r="AD112" s="76"/>
      <c r="AE112" s="25"/>
      <c r="AF112" s="76"/>
      <c r="AG112" s="76"/>
    </row>
    <row r="113" spans="1:33" x14ac:dyDescent="0.25">
      <c r="A113" s="106" t="s">
        <v>171</v>
      </c>
      <c r="B113" s="98">
        <v>1</v>
      </c>
      <c r="C113" s="98">
        <v>3</v>
      </c>
      <c r="D113" s="98" t="s">
        <v>416</v>
      </c>
      <c r="E113" s="98" t="s">
        <v>414</v>
      </c>
      <c r="F113" s="98" t="s">
        <v>414</v>
      </c>
      <c r="G113" s="98" t="s">
        <v>413</v>
      </c>
      <c r="H113" s="98">
        <v>5</v>
      </c>
      <c r="I113" s="98"/>
      <c r="J113" s="98">
        <v>2</v>
      </c>
      <c r="K113" s="98">
        <v>4</v>
      </c>
      <c r="L113" s="98"/>
      <c r="M113" s="98">
        <v>64.099999999999994</v>
      </c>
      <c r="N113" s="98"/>
      <c r="O113" s="98">
        <v>15.302760703974739</v>
      </c>
      <c r="P113" s="98"/>
      <c r="Q113" s="98"/>
      <c r="W113" s="76"/>
      <c r="X113" s="76"/>
      <c r="AC113" s="76"/>
      <c r="AD113" s="76"/>
      <c r="AE113" s="25"/>
      <c r="AF113" s="76"/>
      <c r="AG113" s="76"/>
    </row>
    <row r="114" spans="1:33" x14ac:dyDescent="0.25">
      <c r="A114" s="106" t="s">
        <v>171</v>
      </c>
      <c r="B114" s="98">
        <v>1</v>
      </c>
      <c r="C114" s="98">
        <v>4</v>
      </c>
      <c r="D114" s="98" t="s">
        <v>416</v>
      </c>
      <c r="E114" s="98" t="s">
        <v>414</v>
      </c>
      <c r="F114" s="98" t="s">
        <v>414</v>
      </c>
      <c r="G114" s="98" t="s">
        <v>413</v>
      </c>
      <c r="H114" s="98">
        <v>8</v>
      </c>
      <c r="I114" s="98"/>
      <c r="J114" s="98">
        <v>2</v>
      </c>
      <c r="K114" s="98">
        <v>8</v>
      </c>
      <c r="L114" s="98"/>
      <c r="M114" s="98">
        <v>55.7</v>
      </c>
      <c r="N114" s="108"/>
      <c r="O114" s="98">
        <v>13.29740672716682</v>
      </c>
      <c r="P114" s="98"/>
      <c r="Q114" s="98"/>
      <c r="W114" s="76"/>
      <c r="X114" s="76"/>
      <c r="AC114" s="76"/>
      <c r="AD114" s="76"/>
      <c r="AE114" s="25"/>
      <c r="AF114" s="76"/>
      <c r="AG114" s="76"/>
    </row>
    <row r="115" spans="1:33" x14ac:dyDescent="0.25">
      <c r="A115" s="106" t="s">
        <v>171</v>
      </c>
      <c r="B115" s="98">
        <v>1</v>
      </c>
      <c r="C115" s="98">
        <v>5</v>
      </c>
      <c r="D115" s="98" t="s">
        <v>416</v>
      </c>
      <c r="E115" s="98" t="s">
        <v>414</v>
      </c>
      <c r="F115" s="98" t="s">
        <v>414</v>
      </c>
      <c r="G115" s="98" t="s">
        <v>413</v>
      </c>
      <c r="H115" s="98">
        <v>5</v>
      </c>
      <c r="I115" s="98"/>
      <c r="J115" s="98">
        <v>1</v>
      </c>
      <c r="K115" s="98">
        <v>4</v>
      </c>
      <c r="L115" s="98"/>
      <c r="M115" s="98">
        <v>39.799999999999997</v>
      </c>
      <c r="N115" s="108"/>
      <c r="O115" s="98">
        <v>13.033687418667988</v>
      </c>
      <c r="P115" s="98"/>
      <c r="Q115" s="98"/>
      <c r="W115" s="76"/>
      <c r="X115" s="76"/>
      <c r="AC115" s="76"/>
      <c r="AD115" s="76"/>
      <c r="AE115" s="25"/>
      <c r="AF115" s="76"/>
      <c r="AG115" s="76"/>
    </row>
    <row r="116" spans="1:33" x14ac:dyDescent="0.25">
      <c r="A116" s="106" t="s">
        <v>171</v>
      </c>
      <c r="B116" s="98">
        <v>1</v>
      </c>
      <c r="C116" s="98">
        <v>6</v>
      </c>
      <c r="D116" s="98" t="s">
        <v>416</v>
      </c>
      <c r="E116" s="98" t="s">
        <v>414</v>
      </c>
      <c r="F116" s="98" t="s">
        <v>414</v>
      </c>
      <c r="G116" s="98" t="s">
        <v>413</v>
      </c>
      <c r="H116" s="98">
        <v>6</v>
      </c>
      <c r="I116" s="98"/>
      <c r="J116" s="98">
        <v>2</v>
      </c>
      <c r="K116" s="98">
        <v>3</v>
      </c>
      <c r="L116" s="98"/>
      <c r="M116" s="98">
        <v>38.4</v>
      </c>
      <c r="N116" s="98"/>
      <c r="O116" s="98">
        <v>17.904946221499301</v>
      </c>
      <c r="P116" s="98"/>
      <c r="Q116" s="98"/>
      <c r="W116" s="76"/>
      <c r="X116" s="76"/>
      <c r="Y116" s="76"/>
      <c r="AC116" s="76"/>
      <c r="AD116" s="76"/>
      <c r="AE116" s="25"/>
      <c r="AF116" s="76"/>
      <c r="AG116" s="76"/>
    </row>
    <row r="117" spans="1:33" x14ac:dyDescent="0.25">
      <c r="A117" s="106" t="s">
        <v>171</v>
      </c>
      <c r="B117" s="98">
        <v>1</v>
      </c>
      <c r="C117" s="98">
        <v>7</v>
      </c>
      <c r="D117" s="98" t="s">
        <v>416</v>
      </c>
      <c r="E117" s="98" t="s">
        <v>414</v>
      </c>
      <c r="F117" s="98" t="s">
        <v>414</v>
      </c>
      <c r="G117" s="98" t="s">
        <v>413</v>
      </c>
      <c r="H117" s="98">
        <v>7</v>
      </c>
      <c r="I117" s="98"/>
      <c r="J117" s="98">
        <v>2</v>
      </c>
      <c r="K117" s="98">
        <v>8</v>
      </c>
      <c r="L117" s="98"/>
      <c r="M117" s="98">
        <v>73.8</v>
      </c>
      <c r="N117" s="98"/>
      <c r="O117" s="98">
        <v>15.219494293882144</v>
      </c>
      <c r="P117" s="98"/>
      <c r="Q117" s="98"/>
      <c r="W117" s="76"/>
      <c r="X117" s="76"/>
      <c r="AC117" s="76"/>
      <c r="AD117" s="76"/>
      <c r="AE117" s="25"/>
      <c r="AF117" s="76"/>
      <c r="AG117" s="76"/>
    </row>
    <row r="118" spans="1:33" x14ac:dyDescent="0.25">
      <c r="A118" s="106" t="s">
        <v>171</v>
      </c>
      <c r="B118" s="98">
        <v>1</v>
      </c>
      <c r="C118" s="98">
        <v>8</v>
      </c>
      <c r="D118" s="98" t="s">
        <v>416</v>
      </c>
      <c r="E118" s="98" t="s">
        <v>414</v>
      </c>
      <c r="F118" s="98" t="s">
        <v>414</v>
      </c>
      <c r="G118" s="98" t="s">
        <v>413</v>
      </c>
      <c r="H118" s="98">
        <v>5</v>
      </c>
      <c r="I118" s="98"/>
      <c r="J118" s="98">
        <v>1</v>
      </c>
      <c r="K118" s="98">
        <v>2</v>
      </c>
      <c r="L118" s="98"/>
      <c r="M118" s="98">
        <v>100.8</v>
      </c>
      <c r="N118" s="98"/>
      <c r="O118" s="98">
        <v>10.953230642555786</v>
      </c>
      <c r="P118" s="98"/>
      <c r="Q118" s="98"/>
      <c r="W118" s="76"/>
      <c r="X118" s="76"/>
      <c r="AC118" s="76"/>
      <c r="AD118" s="76"/>
      <c r="AE118" s="25"/>
      <c r="AF118" s="76"/>
      <c r="AG118" s="76"/>
    </row>
    <row r="119" spans="1:33" x14ac:dyDescent="0.25">
      <c r="A119" s="106" t="s">
        <v>171</v>
      </c>
      <c r="B119" s="98">
        <v>1</v>
      </c>
      <c r="C119" s="98">
        <v>9</v>
      </c>
      <c r="D119" s="98" t="s">
        <v>416</v>
      </c>
      <c r="E119" s="98" t="s">
        <v>414</v>
      </c>
      <c r="F119" s="98" t="s">
        <v>414</v>
      </c>
      <c r="G119" s="98" t="s">
        <v>413</v>
      </c>
      <c r="H119" s="98">
        <v>4</v>
      </c>
      <c r="I119" s="98"/>
      <c r="J119" s="98">
        <v>2</v>
      </c>
      <c r="K119" s="98">
        <v>4</v>
      </c>
      <c r="L119" s="98"/>
      <c r="M119" s="98">
        <v>76.900000000000006</v>
      </c>
      <c r="N119" s="98"/>
      <c r="O119" s="98">
        <v>13.793041466900037</v>
      </c>
      <c r="P119" s="98"/>
      <c r="Q119" s="98"/>
      <c r="W119" s="76"/>
      <c r="X119" s="76"/>
      <c r="AC119" s="76"/>
      <c r="AD119" s="76"/>
      <c r="AE119" s="25"/>
      <c r="AF119" s="76"/>
      <c r="AG119" s="76"/>
    </row>
    <row r="120" spans="1:33" x14ac:dyDescent="0.25">
      <c r="A120" s="106" t="s">
        <v>171</v>
      </c>
      <c r="B120" s="98">
        <v>1</v>
      </c>
      <c r="C120" s="98">
        <v>10</v>
      </c>
      <c r="D120" s="98" t="s">
        <v>416</v>
      </c>
      <c r="E120" s="98" t="s">
        <v>414</v>
      </c>
      <c r="F120" s="98" t="s">
        <v>414</v>
      </c>
      <c r="G120" s="98" t="s">
        <v>413</v>
      </c>
      <c r="H120" s="98">
        <v>5</v>
      </c>
      <c r="I120" s="98"/>
      <c r="J120" s="98">
        <v>1</v>
      </c>
      <c r="K120" s="98">
        <v>3</v>
      </c>
      <c r="L120" s="98"/>
      <c r="M120" s="98">
        <v>84.7</v>
      </c>
      <c r="N120" s="108"/>
      <c r="O120" s="98">
        <v>11.701766550624933</v>
      </c>
      <c r="P120" s="98"/>
      <c r="Q120" s="98"/>
      <c r="W120" s="76"/>
      <c r="X120" s="76"/>
      <c r="AC120" s="76"/>
      <c r="AD120" s="76"/>
      <c r="AE120" s="25"/>
      <c r="AF120" s="76"/>
      <c r="AG120" s="76"/>
    </row>
    <row r="121" spans="1:33" x14ac:dyDescent="0.25">
      <c r="A121" s="106" t="s">
        <v>171</v>
      </c>
      <c r="B121" s="98">
        <v>2</v>
      </c>
      <c r="C121" s="98">
        <v>1</v>
      </c>
      <c r="D121" s="98" t="s">
        <v>416</v>
      </c>
      <c r="E121" s="98" t="s">
        <v>414</v>
      </c>
      <c r="F121" s="98" t="s">
        <v>414</v>
      </c>
      <c r="G121" s="98" t="s">
        <v>413</v>
      </c>
      <c r="H121" s="98">
        <v>4</v>
      </c>
      <c r="I121" s="98">
        <v>30</v>
      </c>
      <c r="J121" s="98">
        <v>2</v>
      </c>
      <c r="K121" s="98">
        <v>4</v>
      </c>
      <c r="L121" s="98">
        <v>30</v>
      </c>
      <c r="M121" s="98">
        <v>51.7</v>
      </c>
      <c r="N121" s="98">
        <v>601.5</v>
      </c>
      <c r="O121" s="98">
        <v>14.395656815302745</v>
      </c>
      <c r="P121" s="98">
        <v>749.97</v>
      </c>
      <c r="Q121" s="107">
        <v>19.79679187167487</v>
      </c>
      <c r="V121" s="74" t="s">
        <v>171</v>
      </c>
      <c r="W121" s="76">
        <v>2</v>
      </c>
      <c r="X121" s="76">
        <v>0.5</v>
      </c>
      <c r="Y121" s="76"/>
      <c r="AA121" s="76">
        <v>0</v>
      </c>
      <c r="AB121" s="76">
        <v>0</v>
      </c>
      <c r="AC121" s="76" t="s">
        <v>95</v>
      </c>
      <c r="AD121" s="76" t="s">
        <v>204</v>
      </c>
      <c r="AE121" s="25"/>
      <c r="AF121" s="76" t="s">
        <v>171</v>
      </c>
      <c r="AG121" s="76">
        <v>2</v>
      </c>
    </row>
    <row r="122" spans="1:33" x14ac:dyDescent="0.25">
      <c r="A122" s="106" t="s">
        <v>171</v>
      </c>
      <c r="B122" s="98">
        <v>2</v>
      </c>
      <c r="C122" s="98">
        <v>2</v>
      </c>
      <c r="D122" s="98" t="s">
        <v>416</v>
      </c>
      <c r="E122" s="98" t="s">
        <v>414</v>
      </c>
      <c r="F122" s="98" t="s">
        <v>414</v>
      </c>
      <c r="G122" s="98" t="s">
        <v>413</v>
      </c>
      <c r="H122" s="98">
        <v>4</v>
      </c>
      <c r="I122" s="98"/>
      <c r="J122" s="98">
        <v>1</v>
      </c>
      <c r="K122" s="98">
        <v>2</v>
      </c>
      <c r="L122" s="98"/>
      <c r="M122" s="98">
        <v>106.5</v>
      </c>
      <c r="N122" s="98"/>
      <c r="O122" s="98">
        <v>13.017612100878857</v>
      </c>
      <c r="P122" s="98"/>
      <c r="Q122" s="98"/>
      <c r="W122" s="76"/>
      <c r="X122" s="76"/>
      <c r="AC122" s="76"/>
      <c r="AD122" s="76"/>
      <c r="AE122" s="25"/>
      <c r="AF122" s="76"/>
      <c r="AG122" s="76"/>
    </row>
    <row r="123" spans="1:33" x14ac:dyDescent="0.25">
      <c r="A123" s="106" t="s">
        <v>171</v>
      </c>
      <c r="B123" s="98">
        <v>2</v>
      </c>
      <c r="C123" s="98">
        <v>3</v>
      </c>
      <c r="D123" s="98" t="s">
        <v>416</v>
      </c>
      <c r="E123" s="98" t="s">
        <v>414</v>
      </c>
      <c r="F123" s="98" t="s">
        <v>414</v>
      </c>
      <c r="G123" s="98" t="s">
        <v>413</v>
      </c>
      <c r="H123" s="98">
        <v>4</v>
      </c>
      <c r="I123" s="98"/>
      <c r="J123" s="98">
        <v>1</v>
      </c>
      <c r="K123" s="98">
        <v>5</v>
      </c>
      <c r="L123" s="98"/>
      <c r="M123" s="98">
        <v>50.5</v>
      </c>
      <c r="N123" s="98"/>
      <c r="O123" s="98">
        <v>14.061521647442719</v>
      </c>
      <c r="P123" s="98"/>
      <c r="Q123" s="98"/>
      <c r="W123" s="76"/>
      <c r="X123" s="76"/>
      <c r="AC123" s="76"/>
      <c r="AD123" s="76"/>
      <c r="AE123" s="25"/>
      <c r="AF123" s="76"/>
      <c r="AG123" s="76"/>
    </row>
    <row r="124" spans="1:33" x14ac:dyDescent="0.25">
      <c r="A124" s="106" t="s">
        <v>171</v>
      </c>
      <c r="B124" s="98">
        <v>2</v>
      </c>
      <c r="C124" s="98">
        <v>4</v>
      </c>
      <c r="D124" s="98" t="s">
        <v>416</v>
      </c>
      <c r="E124" s="98" t="s">
        <v>414</v>
      </c>
      <c r="F124" s="98" t="s">
        <v>414</v>
      </c>
      <c r="G124" s="98" t="s">
        <v>413</v>
      </c>
      <c r="H124" s="98">
        <v>5</v>
      </c>
      <c r="I124" s="98"/>
      <c r="J124" s="98">
        <v>2</v>
      </c>
      <c r="K124" s="98">
        <v>5</v>
      </c>
      <c r="L124" s="98"/>
      <c r="M124" s="98">
        <v>41.2</v>
      </c>
      <c r="N124" s="98"/>
      <c r="O124" s="98">
        <v>11.471974096527527</v>
      </c>
      <c r="P124" s="98"/>
      <c r="Q124" s="98"/>
      <c r="W124" s="76"/>
      <c r="X124" s="76"/>
      <c r="AC124" s="76"/>
      <c r="AD124" s="76"/>
      <c r="AE124" s="25"/>
      <c r="AF124" s="76"/>
      <c r="AG124" s="76"/>
    </row>
    <row r="125" spans="1:33" x14ac:dyDescent="0.25">
      <c r="A125" s="106" t="s">
        <v>171</v>
      </c>
      <c r="B125" s="98">
        <v>2</v>
      </c>
      <c r="C125" s="98">
        <v>5</v>
      </c>
      <c r="D125" s="98" t="s">
        <v>416</v>
      </c>
      <c r="E125" s="98" t="s">
        <v>414</v>
      </c>
      <c r="F125" s="98" t="s">
        <v>414</v>
      </c>
      <c r="G125" s="98" t="s">
        <v>413</v>
      </c>
      <c r="H125" s="98">
        <v>5</v>
      </c>
      <c r="I125" s="98"/>
      <c r="J125" s="98">
        <v>1</v>
      </c>
      <c r="K125" s="98">
        <v>4</v>
      </c>
      <c r="L125" s="98"/>
      <c r="M125" s="98">
        <v>39.6</v>
      </c>
      <c r="N125" s="98"/>
      <c r="O125" s="98">
        <v>12.968191501991265</v>
      </c>
      <c r="P125" s="98"/>
      <c r="Q125" s="98"/>
      <c r="W125" s="76"/>
      <c r="X125" s="76"/>
      <c r="AC125" s="76"/>
      <c r="AD125" s="76"/>
      <c r="AE125" s="25"/>
      <c r="AF125" s="76"/>
      <c r="AG125" s="76"/>
    </row>
    <row r="126" spans="1:33" x14ac:dyDescent="0.25">
      <c r="A126" s="106" t="s">
        <v>171</v>
      </c>
      <c r="B126" s="98">
        <v>2</v>
      </c>
      <c r="C126" s="98">
        <v>6</v>
      </c>
      <c r="D126" s="98" t="s">
        <v>416</v>
      </c>
      <c r="E126" s="98" t="s">
        <v>414</v>
      </c>
      <c r="F126" s="98" t="s">
        <v>414</v>
      </c>
      <c r="G126" s="98" t="s">
        <v>413</v>
      </c>
      <c r="H126" s="98">
        <v>8</v>
      </c>
      <c r="I126" s="98"/>
      <c r="J126" s="98">
        <v>3</v>
      </c>
      <c r="K126" s="98">
        <v>8</v>
      </c>
      <c r="L126" s="98"/>
      <c r="M126" s="98">
        <v>57.6</v>
      </c>
      <c r="N126" s="98"/>
      <c r="O126" s="98">
        <v>22.391204881923823</v>
      </c>
      <c r="P126" s="98"/>
      <c r="Q126" s="98"/>
      <c r="W126" s="76"/>
      <c r="X126" s="76"/>
      <c r="Y126" s="76"/>
      <c r="AC126" s="76"/>
      <c r="AD126" s="76"/>
      <c r="AE126" s="25"/>
      <c r="AF126" s="76"/>
      <c r="AG126" s="76"/>
    </row>
    <row r="127" spans="1:33" x14ac:dyDescent="0.25">
      <c r="A127" s="106" t="s">
        <v>171</v>
      </c>
      <c r="B127" s="98">
        <v>2</v>
      </c>
      <c r="C127" s="98">
        <v>7</v>
      </c>
      <c r="D127" s="98" t="s">
        <v>416</v>
      </c>
      <c r="E127" s="98" t="s">
        <v>414</v>
      </c>
      <c r="F127" s="98" t="s">
        <v>414</v>
      </c>
      <c r="G127" s="98" t="s">
        <v>413</v>
      </c>
      <c r="H127" s="98">
        <v>7</v>
      </c>
      <c r="I127" s="98"/>
      <c r="J127" s="98">
        <v>2</v>
      </c>
      <c r="K127" s="98">
        <v>8</v>
      </c>
      <c r="L127" s="98"/>
      <c r="M127" s="98">
        <v>39.799999999999997</v>
      </c>
      <c r="N127" s="98"/>
      <c r="O127" s="98">
        <v>15.471700595495975</v>
      </c>
      <c r="P127" s="98"/>
      <c r="Q127" s="98"/>
      <c r="W127" s="76"/>
      <c r="X127" s="76"/>
      <c r="AC127" s="76"/>
      <c r="AD127" s="76"/>
      <c r="AE127" s="25"/>
      <c r="AF127" s="76"/>
      <c r="AG127" s="76"/>
    </row>
    <row r="128" spans="1:33" x14ac:dyDescent="0.25">
      <c r="A128" s="106" t="s">
        <v>171</v>
      </c>
      <c r="B128" s="98">
        <v>2</v>
      </c>
      <c r="C128" s="98">
        <v>8</v>
      </c>
      <c r="D128" s="98" t="s">
        <v>416</v>
      </c>
      <c r="E128" s="98" t="s">
        <v>414</v>
      </c>
      <c r="F128" s="98" t="s">
        <v>414</v>
      </c>
      <c r="G128" s="98" t="s">
        <v>413</v>
      </c>
      <c r="H128" s="98">
        <v>8</v>
      </c>
      <c r="I128" s="98"/>
      <c r="J128" s="98">
        <v>3</v>
      </c>
      <c r="K128" s="98">
        <v>8</v>
      </c>
      <c r="L128" s="98"/>
      <c r="M128" s="98">
        <v>60.2</v>
      </c>
      <c r="N128" s="98"/>
      <c r="O128" s="98">
        <v>12.414817838640991</v>
      </c>
      <c r="P128" s="98"/>
      <c r="Q128" s="98"/>
      <c r="W128" s="76"/>
      <c r="X128" s="76"/>
      <c r="AC128" s="76"/>
      <c r="AD128" s="76"/>
      <c r="AE128" s="25"/>
      <c r="AF128" s="76"/>
      <c r="AG128" s="76"/>
    </row>
    <row r="129" spans="1:33" x14ac:dyDescent="0.25">
      <c r="A129" s="106" t="s">
        <v>171</v>
      </c>
      <c r="B129" s="98">
        <v>2</v>
      </c>
      <c r="C129" s="98">
        <v>9</v>
      </c>
      <c r="D129" s="98" t="s">
        <v>416</v>
      </c>
      <c r="E129" s="98" t="s">
        <v>414</v>
      </c>
      <c r="F129" s="98" t="s">
        <v>414</v>
      </c>
      <c r="G129" s="98" t="s">
        <v>413</v>
      </c>
      <c r="H129" s="98">
        <v>7</v>
      </c>
      <c r="I129" s="98"/>
      <c r="J129" s="98">
        <v>1</v>
      </c>
      <c r="K129" s="98">
        <v>3</v>
      </c>
      <c r="L129" s="98"/>
      <c r="M129" s="108">
        <v>89</v>
      </c>
      <c r="N129" s="98"/>
      <c r="O129" s="98">
        <v>13.970380767329674</v>
      </c>
      <c r="P129" s="98"/>
      <c r="Q129" s="98"/>
      <c r="W129" s="76"/>
      <c r="X129" s="76"/>
      <c r="AC129" s="76"/>
      <c r="AD129" s="76"/>
      <c r="AE129" s="25"/>
      <c r="AF129" s="76"/>
      <c r="AG129" s="76"/>
    </row>
    <row r="130" spans="1:33" x14ac:dyDescent="0.25">
      <c r="A130" s="106" t="s">
        <v>171</v>
      </c>
      <c r="B130" s="98">
        <v>2</v>
      </c>
      <c r="C130" s="98">
        <v>10</v>
      </c>
      <c r="D130" s="98" t="s">
        <v>416</v>
      </c>
      <c r="E130" s="98" t="s">
        <v>414</v>
      </c>
      <c r="F130" s="98" t="s">
        <v>414</v>
      </c>
      <c r="G130" s="98" t="s">
        <v>413</v>
      </c>
      <c r="H130" s="98">
        <v>8</v>
      </c>
      <c r="I130" s="98"/>
      <c r="J130" s="98">
        <v>1</v>
      </c>
      <c r="K130" s="98">
        <v>3</v>
      </c>
      <c r="L130" s="98"/>
      <c r="M130" s="98">
        <v>65.400000000000006</v>
      </c>
      <c r="N130" s="108"/>
      <c r="O130" s="98">
        <v>15.613113105147397</v>
      </c>
      <c r="P130" s="98"/>
      <c r="Q130" s="98"/>
      <c r="W130" s="76"/>
      <c r="X130" s="76"/>
      <c r="AC130" s="76"/>
      <c r="AD130" s="76"/>
      <c r="AE130" s="25"/>
      <c r="AF130" s="76"/>
      <c r="AG130" s="76"/>
    </row>
    <row r="131" spans="1:33" x14ac:dyDescent="0.25">
      <c r="A131" s="106" t="s">
        <v>171</v>
      </c>
      <c r="B131" s="98">
        <v>3</v>
      </c>
      <c r="C131" s="98">
        <v>1</v>
      </c>
      <c r="D131" s="98" t="s">
        <v>416</v>
      </c>
      <c r="E131" s="98" t="s">
        <v>414</v>
      </c>
      <c r="F131" s="98" t="s">
        <v>414</v>
      </c>
      <c r="G131" s="98" t="s">
        <v>413</v>
      </c>
      <c r="H131" s="98">
        <v>7</v>
      </c>
      <c r="I131" s="98">
        <v>20</v>
      </c>
      <c r="J131" s="98">
        <v>1</v>
      </c>
      <c r="K131" s="98">
        <v>3</v>
      </c>
      <c r="L131" s="98">
        <v>20</v>
      </c>
      <c r="M131" s="98">
        <v>90.3</v>
      </c>
      <c r="N131" s="98">
        <v>703.09999999999991</v>
      </c>
      <c r="O131" s="98">
        <v>18.622226757961485</v>
      </c>
      <c r="P131" s="98">
        <v>734.86</v>
      </c>
      <c r="Q131" s="107">
        <v>4.3219116566420954</v>
      </c>
      <c r="V131" s="74" t="s">
        <v>171</v>
      </c>
      <c r="W131" s="76">
        <v>3</v>
      </c>
      <c r="X131" s="76">
        <v>1</v>
      </c>
      <c r="Y131" s="76"/>
      <c r="AA131" s="76">
        <v>9</v>
      </c>
      <c r="AB131" s="76">
        <v>1</v>
      </c>
      <c r="AC131" s="76" t="s">
        <v>211</v>
      </c>
      <c r="AD131" s="76" t="s">
        <v>207</v>
      </c>
      <c r="AE131" s="25"/>
      <c r="AF131" s="76" t="s">
        <v>171</v>
      </c>
      <c r="AG131" s="76">
        <v>3</v>
      </c>
    </row>
    <row r="132" spans="1:33" x14ac:dyDescent="0.25">
      <c r="A132" s="106" t="s">
        <v>171</v>
      </c>
      <c r="B132" s="98">
        <v>3</v>
      </c>
      <c r="C132" s="98">
        <v>2</v>
      </c>
      <c r="D132" s="98" t="s">
        <v>416</v>
      </c>
      <c r="E132" s="98" t="s">
        <v>414</v>
      </c>
      <c r="F132" s="98" t="s">
        <v>414</v>
      </c>
      <c r="G132" s="98" t="s">
        <v>413</v>
      </c>
      <c r="H132" s="98">
        <v>8</v>
      </c>
      <c r="I132" s="98"/>
      <c r="J132" s="98">
        <v>1</v>
      </c>
      <c r="K132" s="98">
        <v>3</v>
      </c>
      <c r="L132" s="98"/>
      <c r="M132" s="98">
        <v>86.7</v>
      </c>
      <c r="N132" s="98"/>
      <c r="O132" s="98">
        <v>13.609348455364975</v>
      </c>
      <c r="P132" s="98"/>
      <c r="Q132" s="98"/>
      <c r="W132" s="76"/>
      <c r="X132" s="76"/>
      <c r="AC132" s="76"/>
      <c r="AD132" s="76"/>
      <c r="AE132" s="25"/>
      <c r="AF132" s="76"/>
      <c r="AG132" s="76"/>
    </row>
    <row r="133" spans="1:33" x14ac:dyDescent="0.25">
      <c r="A133" s="106" t="s">
        <v>171</v>
      </c>
      <c r="B133" s="98">
        <v>3</v>
      </c>
      <c r="C133" s="98">
        <v>3</v>
      </c>
      <c r="D133" s="98" t="s">
        <v>416</v>
      </c>
      <c r="E133" s="98" t="s">
        <v>414</v>
      </c>
      <c r="F133" s="98" t="s">
        <v>414</v>
      </c>
      <c r="G133" s="98" t="s">
        <v>413</v>
      </c>
      <c r="H133" s="98">
        <v>5</v>
      </c>
      <c r="I133" s="98"/>
      <c r="J133" s="98">
        <v>2</v>
      </c>
      <c r="K133" s="98">
        <v>8</v>
      </c>
      <c r="L133" s="98"/>
      <c r="M133" s="98">
        <v>73.900000000000006</v>
      </c>
      <c r="N133" s="98"/>
      <c r="O133" s="98">
        <v>17.642340343583985</v>
      </c>
      <c r="P133" s="98"/>
      <c r="Q133" s="98"/>
      <c r="W133" s="76"/>
      <c r="X133" s="76"/>
      <c r="AC133" s="76"/>
      <c r="AD133" s="76"/>
      <c r="AE133" s="25"/>
      <c r="AF133" s="76"/>
      <c r="AG133" s="76"/>
    </row>
    <row r="134" spans="1:33" x14ac:dyDescent="0.25">
      <c r="A134" s="106" t="s">
        <v>171</v>
      </c>
      <c r="B134" s="98">
        <v>3</v>
      </c>
      <c r="C134" s="98">
        <v>4</v>
      </c>
      <c r="D134" s="98" t="s">
        <v>416</v>
      </c>
      <c r="E134" s="98" t="s">
        <v>414</v>
      </c>
      <c r="F134" s="98" t="s">
        <v>414</v>
      </c>
      <c r="G134" s="98" t="s">
        <v>413</v>
      </c>
      <c r="H134" s="98">
        <v>4</v>
      </c>
      <c r="I134" s="98"/>
      <c r="J134" s="98">
        <v>1</v>
      </c>
      <c r="K134" s="98">
        <v>3</v>
      </c>
      <c r="L134" s="98"/>
      <c r="M134" s="108">
        <v>69</v>
      </c>
      <c r="N134" s="98"/>
      <c r="O134" s="98">
        <v>14.229608486149973</v>
      </c>
      <c r="P134" s="98"/>
      <c r="Q134" s="98"/>
      <c r="W134" s="76"/>
      <c r="X134" s="76"/>
      <c r="AC134" s="76"/>
      <c r="AD134" s="76"/>
      <c r="AE134" s="25"/>
      <c r="AF134" s="76"/>
      <c r="AG134" s="76"/>
    </row>
    <row r="135" spans="1:33" x14ac:dyDescent="0.25">
      <c r="A135" s="106" t="s">
        <v>171</v>
      </c>
      <c r="B135" s="98">
        <v>3</v>
      </c>
      <c r="C135" s="98">
        <v>5</v>
      </c>
      <c r="D135" s="98" t="s">
        <v>416</v>
      </c>
      <c r="E135" s="98" t="s">
        <v>414</v>
      </c>
      <c r="F135" s="98" t="s">
        <v>414</v>
      </c>
      <c r="G135" s="98" t="s">
        <v>413</v>
      </c>
      <c r="H135" s="98">
        <v>5</v>
      </c>
      <c r="I135" s="98"/>
      <c r="J135" s="98">
        <v>2</v>
      </c>
      <c r="K135" s="98">
        <v>3</v>
      </c>
      <c r="L135" s="98"/>
      <c r="M135" s="98">
        <v>73.8</v>
      </c>
      <c r="N135" s="98"/>
      <c r="O135" s="98">
        <v>15.219494293882144</v>
      </c>
      <c r="P135" s="98"/>
      <c r="Q135" s="98"/>
      <c r="W135" s="76"/>
      <c r="X135" s="76"/>
      <c r="AC135" s="76"/>
      <c r="AD135" s="76"/>
      <c r="AE135" s="25"/>
      <c r="AF135" s="76"/>
      <c r="AG135" s="76"/>
    </row>
    <row r="136" spans="1:33" x14ac:dyDescent="0.25">
      <c r="A136" s="106" t="s">
        <v>171</v>
      </c>
      <c r="B136" s="98">
        <v>3</v>
      </c>
      <c r="C136" s="98">
        <v>6</v>
      </c>
      <c r="D136" s="98" t="s">
        <v>416</v>
      </c>
      <c r="E136" s="98" t="s">
        <v>414</v>
      </c>
      <c r="F136" s="98" t="s">
        <v>414</v>
      </c>
      <c r="G136" s="98" t="s">
        <v>413</v>
      </c>
      <c r="H136" s="98">
        <v>5</v>
      </c>
      <c r="I136" s="98"/>
      <c r="J136" s="98">
        <v>3</v>
      </c>
      <c r="K136" s="98">
        <v>8</v>
      </c>
      <c r="L136" s="98"/>
      <c r="M136" s="98">
        <v>77.5</v>
      </c>
      <c r="N136" s="98"/>
      <c r="O136" s="98">
        <v>13.900659475744511</v>
      </c>
      <c r="P136" s="98"/>
      <c r="Q136" s="98"/>
      <c r="W136" s="76"/>
      <c r="X136" s="76"/>
      <c r="Y136" s="76"/>
      <c r="AC136" s="76"/>
      <c r="AD136" s="76"/>
      <c r="AE136" s="25"/>
      <c r="AF136" s="76"/>
      <c r="AG136" s="76"/>
    </row>
    <row r="137" spans="1:33" x14ac:dyDescent="0.25">
      <c r="A137" s="106" t="s">
        <v>171</v>
      </c>
      <c r="B137" s="98">
        <v>3</v>
      </c>
      <c r="C137" s="98">
        <v>7</v>
      </c>
      <c r="D137" s="98" t="s">
        <v>416</v>
      </c>
      <c r="E137" s="98" t="s">
        <v>414</v>
      </c>
      <c r="F137" s="98" t="s">
        <v>414</v>
      </c>
      <c r="G137" s="98" t="s">
        <v>413</v>
      </c>
      <c r="H137" s="98">
        <v>4</v>
      </c>
      <c r="I137" s="98"/>
      <c r="J137" s="98">
        <v>2</v>
      </c>
      <c r="K137" s="98">
        <v>4</v>
      </c>
      <c r="L137" s="98"/>
      <c r="M137" s="98">
        <v>70.3</v>
      </c>
      <c r="N137" s="108"/>
      <c r="O137" s="98">
        <v>14.497702559077435</v>
      </c>
      <c r="P137" s="98"/>
      <c r="Q137" s="98"/>
      <c r="W137" s="76"/>
      <c r="X137" s="76"/>
      <c r="AC137" s="76"/>
      <c r="AD137" s="76"/>
      <c r="AE137" s="25"/>
      <c r="AF137" s="76"/>
      <c r="AG137" s="76"/>
    </row>
    <row r="138" spans="1:33" x14ac:dyDescent="0.25">
      <c r="A138" s="106" t="s">
        <v>171</v>
      </c>
      <c r="B138" s="98">
        <v>3</v>
      </c>
      <c r="C138" s="98">
        <v>8</v>
      </c>
      <c r="D138" s="98" t="s">
        <v>416</v>
      </c>
      <c r="E138" s="98" t="s">
        <v>414</v>
      </c>
      <c r="F138" s="98" t="s">
        <v>414</v>
      </c>
      <c r="G138" s="98" t="s">
        <v>413</v>
      </c>
      <c r="H138" s="98">
        <v>5</v>
      </c>
      <c r="I138" s="98"/>
      <c r="J138" s="98">
        <v>1</v>
      </c>
      <c r="K138" s="98">
        <v>2</v>
      </c>
      <c r="L138" s="98"/>
      <c r="M138" s="98">
        <v>51.8</v>
      </c>
      <c r="N138" s="98"/>
      <c r="O138" s="98">
        <v>16.963442419271402</v>
      </c>
      <c r="P138" s="98"/>
      <c r="Q138" s="98"/>
      <c r="W138" s="76"/>
      <c r="X138" s="76"/>
      <c r="AC138" s="76"/>
      <c r="AD138" s="76"/>
      <c r="AE138" s="25"/>
      <c r="AF138" s="76"/>
      <c r="AG138" s="76"/>
    </row>
    <row r="139" spans="1:33" x14ac:dyDescent="0.25">
      <c r="A139" s="106" t="s">
        <v>171</v>
      </c>
      <c r="B139" s="98">
        <v>3</v>
      </c>
      <c r="C139" s="98">
        <v>9</v>
      </c>
      <c r="D139" s="98" t="s">
        <v>416</v>
      </c>
      <c r="E139" s="98" t="s">
        <v>414</v>
      </c>
      <c r="F139" s="98" t="s">
        <v>414</v>
      </c>
      <c r="G139" s="98" t="s">
        <v>413</v>
      </c>
      <c r="H139" s="98">
        <v>8</v>
      </c>
      <c r="I139" s="98"/>
      <c r="J139" s="98">
        <v>1</v>
      </c>
      <c r="K139" s="98">
        <v>3</v>
      </c>
      <c r="L139" s="98"/>
      <c r="M139" s="98">
        <v>66.3</v>
      </c>
      <c r="N139" s="98"/>
      <c r="O139" s="98">
        <v>18.460968024266382</v>
      </c>
      <c r="P139" s="98"/>
      <c r="Q139" s="98"/>
      <c r="W139" s="76"/>
      <c r="X139" s="76"/>
      <c r="AC139" s="76"/>
      <c r="AD139" s="76"/>
      <c r="AE139" s="25"/>
      <c r="AF139" s="76"/>
      <c r="AG139" s="76"/>
    </row>
    <row r="140" spans="1:33" x14ac:dyDescent="0.25">
      <c r="A140" s="106" t="s">
        <v>171</v>
      </c>
      <c r="B140" s="98">
        <v>3</v>
      </c>
      <c r="C140" s="98">
        <v>10</v>
      </c>
      <c r="D140" s="98" t="s">
        <v>416</v>
      </c>
      <c r="E140" s="98" t="s">
        <v>414</v>
      </c>
      <c r="F140" s="98" t="s">
        <v>414</v>
      </c>
      <c r="G140" s="98" t="s">
        <v>413</v>
      </c>
      <c r="H140" s="98">
        <v>6</v>
      </c>
      <c r="I140" s="98"/>
      <c r="J140" s="98">
        <v>1</v>
      </c>
      <c r="K140" s="98">
        <v>2</v>
      </c>
      <c r="L140" s="98"/>
      <c r="M140" s="98">
        <v>43.5</v>
      </c>
      <c r="N140" s="98"/>
      <c r="O140" s="98">
        <v>16.910024520202889</v>
      </c>
      <c r="P140" s="98"/>
      <c r="Q140" s="98"/>
      <c r="W140" s="76"/>
      <c r="X140" s="76"/>
      <c r="AC140" s="76"/>
      <c r="AD140" s="76"/>
      <c r="AE140" s="25"/>
      <c r="AF140" s="76"/>
      <c r="AG140" s="76"/>
    </row>
    <row r="141" spans="1:33" x14ac:dyDescent="0.25">
      <c r="A141" s="106" t="s">
        <v>171</v>
      </c>
      <c r="B141" s="98">
        <v>4</v>
      </c>
      <c r="C141" s="98">
        <v>1</v>
      </c>
      <c r="D141" s="98" t="s">
        <v>416</v>
      </c>
      <c r="E141" s="98" t="s">
        <v>414</v>
      </c>
      <c r="F141" s="98" t="s">
        <v>414</v>
      </c>
      <c r="G141" s="98" t="s">
        <v>413</v>
      </c>
      <c r="H141" s="98">
        <v>4</v>
      </c>
      <c r="I141" s="98">
        <v>40</v>
      </c>
      <c r="J141" s="98">
        <v>1</v>
      </c>
      <c r="K141" s="98">
        <v>5</v>
      </c>
      <c r="L141" s="98">
        <v>20</v>
      </c>
      <c r="M141" s="98">
        <v>51.4</v>
      </c>
      <c r="N141" s="98">
        <v>632.9</v>
      </c>
      <c r="O141" s="98">
        <v>14.312123023337737</v>
      </c>
      <c r="P141" s="98">
        <v>733.16000000000008</v>
      </c>
      <c r="Q141" s="107">
        <v>13.675050466473907</v>
      </c>
      <c r="R141" s="74" t="s">
        <v>314</v>
      </c>
      <c r="V141" s="74" t="s">
        <v>171</v>
      </c>
      <c r="W141" s="76">
        <v>4</v>
      </c>
      <c r="X141" s="76">
        <v>0.25</v>
      </c>
      <c r="Y141" s="76"/>
      <c r="AA141" s="76">
        <v>0</v>
      </c>
      <c r="AB141" s="76">
        <v>1</v>
      </c>
      <c r="AC141" s="76" t="s">
        <v>211</v>
      </c>
      <c r="AD141" s="76" t="s">
        <v>207</v>
      </c>
      <c r="AE141" s="25"/>
      <c r="AF141" s="76" t="s">
        <v>171</v>
      </c>
      <c r="AG141" s="76">
        <v>4</v>
      </c>
    </row>
    <row r="142" spans="1:33" x14ac:dyDescent="0.25">
      <c r="A142" s="106" t="s">
        <v>171</v>
      </c>
      <c r="B142" s="98">
        <v>4</v>
      </c>
      <c r="C142" s="98">
        <v>2</v>
      </c>
      <c r="D142" s="98" t="s">
        <v>416</v>
      </c>
      <c r="E142" s="98" t="s">
        <v>414</v>
      </c>
      <c r="F142" s="98" t="s">
        <v>414</v>
      </c>
      <c r="G142" s="98" t="s">
        <v>413</v>
      </c>
      <c r="H142" s="98">
        <v>5</v>
      </c>
      <c r="I142" s="98"/>
      <c r="J142" s="98">
        <v>1</v>
      </c>
      <c r="K142" s="98">
        <v>2</v>
      </c>
      <c r="L142" s="98"/>
      <c r="M142" s="98">
        <v>52.2</v>
      </c>
      <c r="N142" s="98"/>
      <c r="O142" s="98">
        <v>17.094434252624851</v>
      </c>
      <c r="P142" s="98"/>
      <c r="Q142" s="98"/>
      <c r="W142" s="76"/>
      <c r="X142" s="76"/>
      <c r="AC142" s="76"/>
      <c r="AD142" s="76"/>
      <c r="AE142" s="25"/>
      <c r="AF142" s="76"/>
      <c r="AG142" s="76"/>
    </row>
    <row r="143" spans="1:33" x14ac:dyDescent="0.25">
      <c r="A143" s="106" t="s">
        <v>171</v>
      </c>
      <c r="B143" s="98">
        <v>4</v>
      </c>
      <c r="C143" s="98">
        <v>3</v>
      </c>
      <c r="D143" s="98" t="s">
        <v>416</v>
      </c>
      <c r="E143" s="98" t="s">
        <v>414</v>
      </c>
      <c r="F143" s="98" t="s">
        <v>414</v>
      </c>
      <c r="G143" s="98" t="s">
        <v>413</v>
      </c>
      <c r="H143" s="98">
        <v>3</v>
      </c>
      <c r="I143" s="98"/>
      <c r="J143" s="98">
        <v>1</v>
      </c>
      <c r="K143" s="98">
        <v>2</v>
      </c>
      <c r="L143" s="98"/>
      <c r="M143" s="98">
        <v>77.599999999999994</v>
      </c>
      <c r="N143" s="98"/>
      <c r="O143" s="98">
        <v>13.918595810551922</v>
      </c>
      <c r="P143" s="98"/>
      <c r="Q143" s="98"/>
      <c r="W143" s="76"/>
      <c r="X143" s="76"/>
      <c r="AC143" s="76"/>
      <c r="AD143" s="76"/>
      <c r="AE143" s="25"/>
      <c r="AF143" s="76"/>
      <c r="AG143" s="76"/>
    </row>
    <row r="144" spans="1:33" x14ac:dyDescent="0.25">
      <c r="A144" s="106" t="s">
        <v>171</v>
      </c>
      <c r="B144" s="98">
        <v>4</v>
      </c>
      <c r="C144" s="98">
        <v>4</v>
      </c>
      <c r="D144" s="98" t="s">
        <v>416</v>
      </c>
      <c r="E144" s="98" t="s">
        <v>414</v>
      </c>
      <c r="F144" s="98" t="s">
        <v>414</v>
      </c>
      <c r="G144" s="98" t="s">
        <v>413</v>
      </c>
      <c r="H144" s="98">
        <v>5</v>
      </c>
      <c r="I144" s="98"/>
      <c r="J144" s="98">
        <v>1</v>
      </c>
      <c r="K144" s="98">
        <v>3</v>
      </c>
      <c r="L144" s="98"/>
      <c r="M144" s="98">
        <v>51.7</v>
      </c>
      <c r="N144" s="98"/>
      <c r="O144" s="98">
        <v>14.395656815302745</v>
      </c>
      <c r="P144" s="98"/>
      <c r="Q144" s="98"/>
      <c r="W144" s="76"/>
      <c r="X144" s="76"/>
      <c r="AC144" s="76"/>
      <c r="AD144" s="76"/>
      <c r="AE144" s="25"/>
      <c r="AF144" s="76"/>
      <c r="AG144" s="76"/>
    </row>
    <row r="145" spans="1:33" x14ac:dyDescent="0.25">
      <c r="A145" s="106" t="s">
        <v>171</v>
      </c>
      <c r="B145" s="98">
        <v>4</v>
      </c>
      <c r="C145" s="98">
        <v>5</v>
      </c>
      <c r="D145" s="98" t="s">
        <v>416</v>
      </c>
      <c r="E145" s="98" t="s">
        <v>414</v>
      </c>
      <c r="F145" s="98" t="s">
        <v>414</v>
      </c>
      <c r="G145" s="98" t="s">
        <v>413</v>
      </c>
      <c r="H145" s="98">
        <v>3</v>
      </c>
      <c r="I145" s="98"/>
      <c r="J145" s="98">
        <v>1</v>
      </c>
      <c r="K145" s="98">
        <v>4</v>
      </c>
      <c r="L145" s="98"/>
      <c r="M145" s="98">
        <v>72.7</v>
      </c>
      <c r="N145" s="98"/>
      <c r="O145" s="98">
        <v>13.039715404988723</v>
      </c>
      <c r="P145" s="98"/>
      <c r="Q145" s="98"/>
      <c r="W145" s="76"/>
      <c r="X145" s="76"/>
      <c r="AC145" s="76"/>
      <c r="AD145" s="76"/>
      <c r="AE145" s="25"/>
      <c r="AF145" s="76"/>
      <c r="AG145" s="76"/>
    </row>
    <row r="146" spans="1:33" x14ac:dyDescent="0.25">
      <c r="A146" s="106" t="s">
        <v>171</v>
      </c>
      <c r="B146" s="98">
        <v>4</v>
      </c>
      <c r="C146" s="98">
        <v>6</v>
      </c>
      <c r="D146" s="98" t="s">
        <v>416</v>
      </c>
      <c r="E146" s="98" t="s">
        <v>414</v>
      </c>
      <c r="F146" s="98" t="s">
        <v>414</v>
      </c>
      <c r="G146" s="98" t="s">
        <v>413</v>
      </c>
      <c r="H146" s="98">
        <v>8</v>
      </c>
      <c r="I146" s="98"/>
      <c r="J146" s="98">
        <v>1</v>
      </c>
      <c r="K146" s="98">
        <v>8</v>
      </c>
      <c r="L146" s="98"/>
      <c r="M146" s="98">
        <v>113.2</v>
      </c>
      <c r="N146" s="98"/>
      <c r="O146" s="98">
        <v>13.836560467788606</v>
      </c>
      <c r="P146" s="98"/>
      <c r="Q146" s="98"/>
      <c r="W146" s="76"/>
      <c r="X146" s="76"/>
      <c r="Y146" s="76"/>
      <c r="AC146" s="76"/>
      <c r="AD146" s="76"/>
      <c r="AE146" s="25"/>
      <c r="AF146" s="76"/>
      <c r="AG146" s="76"/>
    </row>
    <row r="147" spans="1:33" x14ac:dyDescent="0.25">
      <c r="A147" s="106" t="s">
        <v>171</v>
      </c>
      <c r="B147" s="98">
        <v>4</v>
      </c>
      <c r="C147" s="98">
        <v>7</v>
      </c>
      <c r="D147" s="98" t="s">
        <v>416</v>
      </c>
      <c r="E147" s="98" t="s">
        <v>414</v>
      </c>
      <c r="F147" s="98" t="s">
        <v>414</v>
      </c>
      <c r="G147" s="98" t="s">
        <v>413</v>
      </c>
      <c r="H147" s="98">
        <v>5</v>
      </c>
      <c r="I147" s="98"/>
      <c r="J147" s="98">
        <v>1</v>
      </c>
      <c r="K147" s="98">
        <v>4</v>
      </c>
      <c r="L147" s="98"/>
      <c r="M147" s="98">
        <v>48.3</v>
      </c>
      <c r="N147" s="98"/>
      <c r="O147" s="98">
        <v>15.81726387742874</v>
      </c>
      <c r="P147" s="98"/>
      <c r="Q147" s="98"/>
      <c r="W147" s="76"/>
      <c r="X147" s="76"/>
      <c r="AC147" s="76"/>
      <c r="AD147" s="76"/>
      <c r="AE147" s="25"/>
      <c r="AF147" s="76"/>
      <c r="AG147" s="76"/>
    </row>
    <row r="148" spans="1:33" x14ac:dyDescent="0.25">
      <c r="A148" s="106" t="s">
        <v>171</v>
      </c>
      <c r="B148" s="98">
        <v>4</v>
      </c>
      <c r="C148" s="98">
        <v>8</v>
      </c>
      <c r="D148" s="98" t="s">
        <v>416</v>
      </c>
      <c r="E148" s="98" t="s">
        <v>414</v>
      </c>
      <c r="F148" s="98" t="s">
        <v>414</v>
      </c>
      <c r="G148" s="98" t="s">
        <v>413</v>
      </c>
      <c r="H148" s="98">
        <v>6</v>
      </c>
      <c r="I148" s="98"/>
      <c r="J148" s="98">
        <v>2</v>
      </c>
      <c r="K148" s="98">
        <v>8</v>
      </c>
      <c r="L148" s="98"/>
      <c r="M148" s="98">
        <v>67.2</v>
      </c>
      <c r="N148" s="98"/>
      <c r="O148" s="98">
        <v>13.858401308250409</v>
      </c>
      <c r="P148" s="98"/>
      <c r="Q148" s="98"/>
      <c r="W148" s="76"/>
      <c r="X148" s="76"/>
      <c r="AC148" s="76"/>
      <c r="AD148" s="76"/>
      <c r="AE148" s="25"/>
      <c r="AF148" s="76"/>
      <c r="AG148" s="76"/>
    </row>
    <row r="149" spans="1:33" x14ac:dyDescent="0.25">
      <c r="A149" s="106" t="s">
        <v>171</v>
      </c>
      <c r="B149" s="98">
        <v>4</v>
      </c>
      <c r="C149" s="98">
        <v>9</v>
      </c>
      <c r="D149" s="98" t="s">
        <v>416</v>
      </c>
      <c r="E149" s="98" t="s">
        <v>414</v>
      </c>
      <c r="F149" s="98" t="s">
        <v>414</v>
      </c>
      <c r="G149" s="98" t="s">
        <v>413</v>
      </c>
      <c r="H149" s="98">
        <v>7</v>
      </c>
      <c r="I149" s="98"/>
      <c r="J149" s="98">
        <v>1</v>
      </c>
      <c r="K149" s="98">
        <v>4</v>
      </c>
      <c r="L149" s="98"/>
      <c r="M149" s="108">
        <v>43</v>
      </c>
      <c r="N149" s="98"/>
      <c r="O149" s="98">
        <v>16.715656422269522</v>
      </c>
      <c r="P149" s="98"/>
      <c r="Q149" s="98"/>
      <c r="W149" s="76"/>
      <c r="X149" s="76"/>
      <c r="AC149" s="76"/>
      <c r="AD149" s="76"/>
      <c r="AE149" s="25"/>
      <c r="AF149" s="76"/>
      <c r="AG149" s="76"/>
    </row>
    <row r="150" spans="1:33" x14ac:dyDescent="0.25">
      <c r="A150" s="106" t="s">
        <v>171</v>
      </c>
      <c r="B150" s="98">
        <v>4</v>
      </c>
      <c r="C150" s="98">
        <v>10</v>
      </c>
      <c r="D150" s="98" t="s">
        <v>416</v>
      </c>
      <c r="E150" s="98" t="s">
        <v>414</v>
      </c>
      <c r="F150" s="98" t="s">
        <v>414</v>
      </c>
      <c r="G150" s="98" t="s">
        <v>413</v>
      </c>
      <c r="H150" s="98">
        <v>4</v>
      </c>
      <c r="I150" s="98"/>
      <c r="J150" s="98">
        <v>1</v>
      </c>
      <c r="K150" s="98">
        <v>4</v>
      </c>
      <c r="L150" s="98"/>
      <c r="M150" s="98">
        <v>55.6</v>
      </c>
      <c r="N150" s="108"/>
      <c r="O150" s="98">
        <v>13.273533465538152</v>
      </c>
      <c r="P150" s="98"/>
      <c r="Q150" s="98"/>
      <c r="W150" s="76"/>
      <c r="X150" s="76"/>
      <c r="AC150" s="76"/>
      <c r="AD150" s="76"/>
      <c r="AE150" s="25"/>
      <c r="AF150" s="76"/>
      <c r="AG150" s="76"/>
    </row>
    <row r="151" spans="1:33" x14ac:dyDescent="0.25">
      <c r="A151" s="106" t="s">
        <v>171</v>
      </c>
      <c r="B151" s="98">
        <v>5</v>
      </c>
      <c r="C151" s="98">
        <v>1</v>
      </c>
      <c r="D151" s="98" t="s">
        <v>416</v>
      </c>
      <c r="E151" s="98" t="s">
        <v>414</v>
      </c>
      <c r="F151" s="98" t="s">
        <v>414</v>
      </c>
      <c r="G151" s="98" t="s">
        <v>413</v>
      </c>
      <c r="H151" s="98">
        <v>6</v>
      </c>
      <c r="I151" s="98">
        <v>0</v>
      </c>
      <c r="J151" s="98">
        <v>1</v>
      </c>
      <c r="K151" s="98">
        <v>3</v>
      </c>
      <c r="L151" s="98">
        <v>20</v>
      </c>
      <c r="M151" s="98">
        <v>68.2</v>
      </c>
      <c r="N151" s="98">
        <v>660.3</v>
      </c>
      <c r="O151" s="98">
        <v>14.064627518194611</v>
      </c>
      <c r="P151" s="98">
        <v>765.38</v>
      </c>
      <c r="Q151" s="107">
        <v>13.729128014842306</v>
      </c>
      <c r="V151" s="74" t="s">
        <v>171</v>
      </c>
      <c r="W151" s="76">
        <v>5</v>
      </c>
      <c r="X151" s="76">
        <v>5</v>
      </c>
      <c r="Y151" s="76"/>
      <c r="AA151" s="76">
        <v>0</v>
      </c>
      <c r="AB151" s="76">
        <v>0</v>
      </c>
      <c r="AC151" s="76" t="s">
        <v>95</v>
      </c>
      <c r="AD151" s="76" t="s">
        <v>204</v>
      </c>
      <c r="AE151" s="25"/>
      <c r="AF151" s="76" t="s">
        <v>171</v>
      </c>
      <c r="AG151" s="76">
        <v>5</v>
      </c>
    </row>
    <row r="152" spans="1:33" x14ac:dyDescent="0.25">
      <c r="A152" s="106" t="s">
        <v>171</v>
      </c>
      <c r="B152" s="98">
        <v>5</v>
      </c>
      <c r="C152" s="98">
        <v>2</v>
      </c>
      <c r="D152" s="98" t="s">
        <v>416</v>
      </c>
      <c r="E152" s="98" t="s">
        <v>414</v>
      </c>
      <c r="F152" s="98" t="s">
        <v>414</v>
      </c>
      <c r="G152" s="98" t="s">
        <v>413</v>
      </c>
      <c r="H152" s="98">
        <v>5</v>
      </c>
      <c r="I152" s="98"/>
      <c r="J152" s="98">
        <v>1</v>
      </c>
      <c r="K152" s="98">
        <v>2</v>
      </c>
      <c r="L152" s="98"/>
      <c r="M152" s="98">
        <v>48.5</v>
      </c>
      <c r="N152" s="98"/>
      <c r="O152" s="98">
        <v>13.504629701009344</v>
      </c>
      <c r="P152" s="98"/>
      <c r="Q152" s="98"/>
      <c r="W152" s="76"/>
      <c r="X152" s="76"/>
      <c r="AC152" s="76"/>
      <c r="AD152" s="76"/>
      <c r="AE152" s="25"/>
      <c r="AF152" s="76"/>
      <c r="AG152" s="76"/>
    </row>
    <row r="153" spans="1:33" x14ac:dyDescent="0.25">
      <c r="A153" s="106" t="s">
        <v>171</v>
      </c>
      <c r="B153" s="98">
        <v>5</v>
      </c>
      <c r="C153" s="98">
        <v>3</v>
      </c>
      <c r="D153" s="98" t="s">
        <v>416</v>
      </c>
      <c r="E153" s="98" t="s">
        <v>414</v>
      </c>
      <c r="F153" s="98" t="s">
        <v>414</v>
      </c>
      <c r="G153" s="98" t="s">
        <v>413</v>
      </c>
      <c r="H153" s="98">
        <v>7</v>
      </c>
      <c r="I153" s="98"/>
      <c r="J153" s="98">
        <v>2</v>
      </c>
      <c r="K153" s="98">
        <v>3</v>
      </c>
      <c r="L153" s="98"/>
      <c r="M153" s="98">
        <v>71.2</v>
      </c>
      <c r="N153" s="98"/>
      <c r="O153" s="98">
        <v>23.316546336913589</v>
      </c>
      <c r="P153" s="98"/>
      <c r="Q153" s="98"/>
      <c r="W153" s="76"/>
      <c r="X153" s="76"/>
      <c r="AC153" s="76"/>
      <c r="AD153" s="76"/>
      <c r="AE153" s="25"/>
      <c r="AF153" s="76"/>
      <c r="AG153" s="76"/>
    </row>
    <row r="154" spans="1:33" x14ac:dyDescent="0.25">
      <c r="A154" s="106" t="s">
        <v>171</v>
      </c>
      <c r="B154" s="98">
        <v>5</v>
      </c>
      <c r="C154" s="98">
        <v>4</v>
      </c>
      <c r="D154" s="98" t="s">
        <v>416</v>
      </c>
      <c r="E154" s="98" t="s">
        <v>414</v>
      </c>
      <c r="F154" s="98" t="s">
        <v>414</v>
      </c>
      <c r="G154" s="98" t="s">
        <v>413</v>
      </c>
      <c r="H154" s="98">
        <v>6</v>
      </c>
      <c r="I154" s="98"/>
      <c r="J154" s="98">
        <v>2</v>
      </c>
      <c r="K154" s="98">
        <v>3</v>
      </c>
      <c r="L154" s="98"/>
      <c r="M154" s="98">
        <v>73.900000000000006</v>
      </c>
      <c r="N154" s="98"/>
      <c r="O154" s="98">
        <v>13.254951422677671</v>
      </c>
      <c r="P154" s="98"/>
      <c r="Q154" s="98"/>
      <c r="W154" s="76"/>
      <c r="X154" s="76"/>
      <c r="AC154" s="76"/>
      <c r="AD154" s="76"/>
      <c r="AE154" s="25"/>
      <c r="AF154" s="76"/>
      <c r="AG154" s="76"/>
    </row>
    <row r="155" spans="1:33" x14ac:dyDescent="0.25">
      <c r="A155" s="106" t="s">
        <v>171</v>
      </c>
      <c r="B155" s="98">
        <v>5</v>
      </c>
      <c r="C155" s="98">
        <v>5</v>
      </c>
      <c r="D155" s="98" t="s">
        <v>416</v>
      </c>
      <c r="E155" s="98" t="s">
        <v>414</v>
      </c>
      <c r="F155" s="98" t="s">
        <v>414</v>
      </c>
      <c r="G155" s="98" t="s">
        <v>413</v>
      </c>
      <c r="H155" s="98">
        <v>7</v>
      </c>
      <c r="I155" s="98"/>
      <c r="J155" s="98">
        <v>1</v>
      </c>
      <c r="K155" s="98">
        <v>2</v>
      </c>
      <c r="L155" s="98"/>
      <c r="M155" s="98">
        <v>68.7</v>
      </c>
      <c r="N155" s="98"/>
      <c r="O155" s="98">
        <v>16.400930738893365</v>
      </c>
      <c r="P155" s="98"/>
      <c r="Q155" s="98"/>
      <c r="W155" s="76"/>
      <c r="X155" s="76"/>
      <c r="AC155" s="76"/>
      <c r="AD155" s="76"/>
      <c r="AE155" s="25"/>
      <c r="AF155" s="76"/>
      <c r="AG155" s="76"/>
    </row>
    <row r="156" spans="1:33" x14ac:dyDescent="0.25">
      <c r="A156" s="106" t="s">
        <v>171</v>
      </c>
      <c r="B156" s="98">
        <v>5</v>
      </c>
      <c r="C156" s="98">
        <v>6</v>
      </c>
      <c r="D156" s="98" t="s">
        <v>416</v>
      </c>
      <c r="E156" s="98" t="s">
        <v>414</v>
      </c>
      <c r="F156" s="98" t="s">
        <v>414</v>
      </c>
      <c r="G156" s="98" t="s">
        <v>413</v>
      </c>
      <c r="H156" s="98">
        <v>6</v>
      </c>
      <c r="I156" s="98"/>
      <c r="J156" s="98">
        <v>1</v>
      </c>
      <c r="K156" s="98">
        <v>3</v>
      </c>
      <c r="L156" s="98"/>
      <c r="M156" s="108">
        <v>67</v>
      </c>
      <c r="N156" s="108"/>
      <c r="O156" s="98">
        <v>15.995085291206047</v>
      </c>
      <c r="P156" s="98"/>
      <c r="Q156" s="98"/>
      <c r="W156" s="76"/>
      <c r="X156" s="76"/>
      <c r="Y156" s="76"/>
      <c r="AC156" s="76"/>
      <c r="AD156" s="76"/>
      <c r="AE156" s="25"/>
      <c r="AF156" s="76"/>
      <c r="AG156" s="76"/>
    </row>
    <row r="157" spans="1:33" x14ac:dyDescent="0.25">
      <c r="A157" s="106" t="s">
        <v>171</v>
      </c>
      <c r="B157" s="98">
        <v>5</v>
      </c>
      <c r="C157" s="98">
        <v>7</v>
      </c>
      <c r="D157" s="98" t="s">
        <v>416</v>
      </c>
      <c r="E157" s="98" t="s">
        <v>414</v>
      </c>
      <c r="F157" s="98" t="s">
        <v>414</v>
      </c>
      <c r="G157" s="98" t="s">
        <v>413</v>
      </c>
      <c r="H157" s="98">
        <v>7</v>
      </c>
      <c r="I157" s="98"/>
      <c r="J157" s="98">
        <v>2</v>
      </c>
      <c r="K157" s="98">
        <v>8</v>
      </c>
      <c r="L157" s="98"/>
      <c r="M157" s="98">
        <v>95.1</v>
      </c>
      <c r="N157" s="98"/>
      <c r="O157" s="98">
        <v>13.138583222720555</v>
      </c>
      <c r="P157" s="98"/>
      <c r="Q157" s="98"/>
      <c r="W157" s="76"/>
      <c r="X157" s="76"/>
      <c r="AC157" s="76"/>
      <c r="AD157" s="76"/>
      <c r="AE157" s="25"/>
      <c r="AF157" s="76"/>
      <c r="AG157" s="76"/>
    </row>
    <row r="158" spans="1:33" x14ac:dyDescent="0.25">
      <c r="A158" s="106" t="s">
        <v>171</v>
      </c>
      <c r="B158" s="98">
        <v>5</v>
      </c>
      <c r="C158" s="98">
        <v>8</v>
      </c>
      <c r="D158" s="98" t="s">
        <v>416</v>
      </c>
      <c r="E158" s="98" t="s">
        <v>414</v>
      </c>
      <c r="F158" s="98" t="s">
        <v>414</v>
      </c>
      <c r="G158" s="98" t="s">
        <v>413</v>
      </c>
      <c r="H158" s="98">
        <v>5</v>
      </c>
      <c r="I158" s="98"/>
      <c r="J158" s="98">
        <v>1</v>
      </c>
      <c r="K158" s="98">
        <v>2</v>
      </c>
      <c r="L158" s="98"/>
      <c r="M158" s="98">
        <v>28.8</v>
      </c>
      <c r="N158" s="98"/>
      <c r="O158" s="98">
        <v>16.29747993850248</v>
      </c>
      <c r="P158" s="98"/>
      <c r="Q158" s="98"/>
      <c r="W158" s="76"/>
      <c r="X158" s="76"/>
      <c r="AC158" s="76"/>
      <c r="AD158" s="76"/>
      <c r="AE158" s="25"/>
      <c r="AF158" s="76"/>
      <c r="AG158" s="76"/>
    </row>
    <row r="159" spans="1:33" x14ac:dyDescent="0.25">
      <c r="A159" s="106" t="s">
        <v>171</v>
      </c>
      <c r="B159" s="98">
        <v>5</v>
      </c>
      <c r="C159" s="98">
        <v>9</v>
      </c>
      <c r="D159" s="98" t="s">
        <v>416</v>
      </c>
      <c r="E159" s="98" t="s">
        <v>414</v>
      </c>
      <c r="F159" s="98" t="s">
        <v>414</v>
      </c>
      <c r="G159" s="98" t="s">
        <v>413</v>
      </c>
      <c r="H159" s="98">
        <v>8</v>
      </c>
      <c r="I159" s="98"/>
      <c r="J159" s="98">
        <v>1</v>
      </c>
      <c r="K159" s="98">
        <v>8</v>
      </c>
      <c r="L159" s="98"/>
      <c r="M159" s="98">
        <v>75.400000000000006</v>
      </c>
      <c r="N159" s="98"/>
      <c r="O159" s="98">
        <v>13.523996444788853</v>
      </c>
      <c r="P159" s="98"/>
      <c r="Q159" s="98"/>
      <c r="W159" s="76"/>
      <c r="X159" s="76"/>
      <c r="AC159" s="76"/>
      <c r="AD159" s="76"/>
      <c r="AE159" s="25"/>
      <c r="AF159" s="76"/>
      <c r="AG159" s="76"/>
    </row>
    <row r="160" spans="1:33" x14ac:dyDescent="0.25">
      <c r="A160" s="106" t="s">
        <v>171</v>
      </c>
      <c r="B160" s="98">
        <v>5</v>
      </c>
      <c r="C160" s="98">
        <v>10</v>
      </c>
      <c r="D160" s="98" t="s">
        <v>416</v>
      </c>
      <c r="E160" s="98" t="s">
        <v>414</v>
      </c>
      <c r="F160" s="98" t="s">
        <v>414</v>
      </c>
      <c r="G160" s="98" t="s">
        <v>413</v>
      </c>
      <c r="H160" s="98">
        <v>8</v>
      </c>
      <c r="I160" s="98"/>
      <c r="J160" s="98">
        <v>1</v>
      </c>
      <c r="K160" s="98">
        <v>2</v>
      </c>
      <c r="L160" s="98"/>
      <c r="M160" s="98">
        <v>63.5</v>
      </c>
      <c r="N160" s="98"/>
      <c r="O160" s="98">
        <v>17.681319299259656</v>
      </c>
      <c r="P160" s="98"/>
      <c r="Q160" s="98"/>
      <c r="W160" s="76"/>
      <c r="X160" s="76"/>
      <c r="AC160" s="76"/>
      <c r="AD160" s="76"/>
      <c r="AE160" s="25"/>
      <c r="AF160" s="76"/>
      <c r="AG160" s="76"/>
    </row>
    <row r="161" spans="1:33" x14ac:dyDescent="0.25">
      <c r="A161" s="106" t="s">
        <v>172</v>
      </c>
      <c r="B161" s="98">
        <v>1</v>
      </c>
      <c r="C161" s="98">
        <v>1</v>
      </c>
      <c r="D161" s="98" t="s">
        <v>417</v>
      </c>
      <c r="E161" s="98" t="s">
        <v>414</v>
      </c>
      <c r="F161" s="98" t="s">
        <v>414</v>
      </c>
      <c r="G161" s="98" t="s">
        <v>413</v>
      </c>
      <c r="H161" s="98">
        <v>4</v>
      </c>
      <c r="I161" s="98">
        <v>60</v>
      </c>
      <c r="J161" s="98">
        <v>1</v>
      </c>
      <c r="K161" s="98">
        <v>4</v>
      </c>
      <c r="L161" s="98">
        <v>10</v>
      </c>
      <c r="M161" s="98">
        <v>63.8</v>
      </c>
      <c r="N161" s="98">
        <v>714.7</v>
      </c>
      <c r="O161" s="98">
        <v>15.231140919088743</v>
      </c>
      <c r="P161" s="98">
        <v>753.18000000000006</v>
      </c>
      <c r="Q161" s="107">
        <v>5.109004487639079</v>
      </c>
      <c r="V161" s="74" t="s">
        <v>172</v>
      </c>
      <c r="W161" s="76">
        <v>1</v>
      </c>
      <c r="X161" s="76">
        <v>15</v>
      </c>
      <c r="Y161" s="76">
        <v>5</v>
      </c>
      <c r="AA161" s="76">
        <v>5</v>
      </c>
      <c r="AB161" s="76">
        <v>1</v>
      </c>
      <c r="AC161" s="76" t="s">
        <v>206</v>
      </c>
      <c r="AD161" s="76" t="s">
        <v>204</v>
      </c>
      <c r="AE161" s="25" t="s">
        <v>213</v>
      </c>
      <c r="AF161" s="76" t="s">
        <v>172</v>
      </c>
      <c r="AG161" s="76">
        <v>1</v>
      </c>
    </row>
    <row r="162" spans="1:33" x14ac:dyDescent="0.25">
      <c r="A162" s="106" t="s">
        <v>172</v>
      </c>
      <c r="B162" s="98">
        <v>1</v>
      </c>
      <c r="C162" s="98">
        <v>2</v>
      </c>
      <c r="D162" s="98" t="s">
        <v>417</v>
      </c>
      <c r="E162" s="98" t="s">
        <v>414</v>
      </c>
      <c r="F162" s="98" t="s">
        <v>414</v>
      </c>
      <c r="G162" s="98" t="s">
        <v>413</v>
      </c>
      <c r="H162" s="98">
        <v>4</v>
      </c>
      <c r="I162" s="98"/>
      <c r="J162" s="98">
        <v>1</v>
      </c>
      <c r="K162" s="98">
        <v>3</v>
      </c>
      <c r="L162" s="98"/>
      <c r="M162" s="98">
        <v>72.8</v>
      </c>
      <c r="N162" s="98"/>
      <c r="O162" s="98">
        <v>15.013268083937941</v>
      </c>
      <c r="P162" s="98"/>
      <c r="Q162" s="98"/>
      <c r="W162" s="76"/>
      <c r="X162" s="76"/>
      <c r="AC162" s="76"/>
      <c r="AD162" s="76"/>
      <c r="AE162" s="25"/>
      <c r="AF162" s="76"/>
      <c r="AG162" s="76"/>
    </row>
    <row r="163" spans="1:33" x14ac:dyDescent="0.25">
      <c r="A163" s="106" t="s">
        <v>172</v>
      </c>
      <c r="B163" s="98">
        <v>1</v>
      </c>
      <c r="C163" s="98">
        <v>3</v>
      </c>
      <c r="D163" s="98" t="s">
        <v>417</v>
      </c>
      <c r="E163" s="98" t="s">
        <v>414</v>
      </c>
      <c r="F163" s="98" t="s">
        <v>414</v>
      </c>
      <c r="G163" s="98" t="s">
        <v>413</v>
      </c>
      <c r="H163" s="98">
        <v>3</v>
      </c>
      <c r="I163" s="98"/>
      <c r="J163" s="98">
        <v>2</v>
      </c>
      <c r="K163" s="98">
        <v>2</v>
      </c>
      <c r="L163" s="98"/>
      <c r="M163" s="108">
        <v>90</v>
      </c>
      <c r="N163" s="98"/>
      <c r="O163" s="98">
        <v>14.12735133774911</v>
      </c>
      <c r="P163" s="98"/>
      <c r="Q163" s="98"/>
      <c r="W163" s="76"/>
      <c r="X163" s="76"/>
      <c r="AC163" s="76"/>
      <c r="AD163" s="76"/>
      <c r="AE163" s="25"/>
      <c r="AF163" s="76"/>
      <c r="AG163" s="76"/>
    </row>
    <row r="164" spans="1:33" x14ac:dyDescent="0.25">
      <c r="A164" s="106" t="s">
        <v>172</v>
      </c>
      <c r="B164" s="98">
        <v>1</v>
      </c>
      <c r="C164" s="98">
        <v>4</v>
      </c>
      <c r="D164" s="98" t="s">
        <v>417</v>
      </c>
      <c r="E164" s="98" t="s">
        <v>414</v>
      </c>
      <c r="F164" s="98" t="s">
        <v>414</v>
      </c>
      <c r="G164" s="98" t="s">
        <v>413</v>
      </c>
      <c r="H164" s="98">
        <v>6</v>
      </c>
      <c r="I164" s="98"/>
      <c r="J164" s="98">
        <v>2</v>
      </c>
      <c r="K164" s="98">
        <v>4</v>
      </c>
      <c r="L164" s="98"/>
      <c r="M164" s="98">
        <v>65.099999999999994</v>
      </c>
      <c r="N164" s="108"/>
      <c r="O164" s="98">
        <v>18.126832856406356</v>
      </c>
      <c r="P164" s="98"/>
      <c r="Q164" s="98"/>
      <c r="W164" s="76"/>
      <c r="X164" s="76"/>
      <c r="AC164" s="76"/>
      <c r="AD164" s="76"/>
      <c r="AE164" s="25"/>
      <c r="AF164" s="76"/>
      <c r="AG164" s="76"/>
    </row>
    <row r="165" spans="1:33" x14ac:dyDescent="0.25">
      <c r="A165" s="106" t="s">
        <v>172</v>
      </c>
      <c r="B165" s="98">
        <v>1</v>
      </c>
      <c r="C165" s="98">
        <v>5</v>
      </c>
      <c r="D165" s="98" t="s">
        <v>417</v>
      </c>
      <c r="E165" s="98" t="s">
        <v>414</v>
      </c>
      <c r="F165" s="98" t="s">
        <v>414</v>
      </c>
      <c r="G165" s="98" t="s">
        <v>413</v>
      </c>
      <c r="H165" s="98">
        <v>7</v>
      </c>
      <c r="I165" s="98"/>
      <c r="J165" s="98">
        <v>2</v>
      </c>
      <c r="K165" s="98">
        <v>4</v>
      </c>
      <c r="L165" s="98"/>
      <c r="M165" s="98">
        <v>75.900000000000006</v>
      </c>
      <c r="N165" s="108"/>
      <c r="O165" s="98">
        <v>15.652569334764971</v>
      </c>
      <c r="P165" s="98"/>
      <c r="Q165" s="98"/>
      <c r="W165" s="76"/>
      <c r="X165" s="76"/>
      <c r="AC165" s="76"/>
      <c r="AD165" s="76"/>
      <c r="AE165" s="25"/>
      <c r="AF165" s="76"/>
      <c r="AG165" s="76"/>
    </row>
    <row r="166" spans="1:33" x14ac:dyDescent="0.25">
      <c r="A166" s="106" t="s">
        <v>172</v>
      </c>
      <c r="B166" s="98">
        <v>1</v>
      </c>
      <c r="C166" s="98">
        <v>6</v>
      </c>
      <c r="D166" s="98" t="s">
        <v>417</v>
      </c>
      <c r="E166" s="98" t="s">
        <v>414</v>
      </c>
      <c r="F166" s="98" t="s">
        <v>414</v>
      </c>
      <c r="G166" s="98" t="s">
        <v>413</v>
      </c>
      <c r="H166" s="98">
        <v>7</v>
      </c>
      <c r="I166" s="98"/>
      <c r="J166" s="98">
        <v>1</v>
      </c>
      <c r="K166" s="98">
        <v>2</v>
      </c>
      <c r="L166" s="98"/>
      <c r="M166" s="98">
        <v>85.3</v>
      </c>
      <c r="N166" s="98"/>
      <c r="O166" s="98">
        <v>17.591095708240474</v>
      </c>
      <c r="P166" s="98"/>
      <c r="Q166" s="98"/>
      <c r="W166" s="76"/>
      <c r="X166" s="76"/>
      <c r="Y166" s="76"/>
      <c r="AC166" s="76"/>
      <c r="AD166" s="76"/>
      <c r="AE166" s="25"/>
      <c r="AF166" s="76"/>
      <c r="AG166" s="76"/>
    </row>
    <row r="167" spans="1:33" x14ac:dyDescent="0.25">
      <c r="A167" s="106" t="s">
        <v>172</v>
      </c>
      <c r="B167" s="98">
        <v>1</v>
      </c>
      <c r="C167" s="98">
        <v>7</v>
      </c>
      <c r="D167" s="98" t="s">
        <v>417</v>
      </c>
      <c r="E167" s="98" t="s">
        <v>414</v>
      </c>
      <c r="F167" s="98" t="s">
        <v>414</v>
      </c>
      <c r="G167" s="98" t="s">
        <v>413</v>
      </c>
      <c r="H167" s="98">
        <v>6</v>
      </c>
      <c r="I167" s="98"/>
      <c r="J167" s="98">
        <v>1</v>
      </c>
      <c r="K167" s="98">
        <v>2</v>
      </c>
      <c r="L167" s="98"/>
      <c r="M167" s="98">
        <v>78.8</v>
      </c>
      <c r="N167" s="98"/>
      <c r="O167" s="98">
        <v>18.812130163388606</v>
      </c>
      <c r="P167" s="98"/>
      <c r="Q167" s="98"/>
      <c r="W167" s="76"/>
      <c r="X167" s="76"/>
      <c r="AC167" s="76"/>
      <c r="AD167" s="76"/>
      <c r="AE167" s="25"/>
      <c r="AF167" s="76"/>
      <c r="AG167" s="76"/>
    </row>
    <row r="168" spans="1:33" x14ac:dyDescent="0.25">
      <c r="A168" s="106" t="s">
        <v>172</v>
      </c>
      <c r="B168" s="98">
        <v>1</v>
      </c>
      <c r="C168" s="98">
        <v>8</v>
      </c>
      <c r="D168" s="98" t="s">
        <v>417</v>
      </c>
      <c r="E168" s="98" t="s">
        <v>414</v>
      </c>
      <c r="F168" s="98" t="s">
        <v>414</v>
      </c>
      <c r="G168" s="98" t="s">
        <v>413</v>
      </c>
      <c r="H168" s="98">
        <v>3</v>
      </c>
      <c r="I168" s="98"/>
      <c r="J168" s="98">
        <v>2</v>
      </c>
      <c r="K168" s="98">
        <v>3</v>
      </c>
      <c r="L168" s="98"/>
      <c r="M168" s="98">
        <v>78.599999999999994</v>
      </c>
      <c r="N168" s="98"/>
      <c r="O168" s="98">
        <v>14.097959158626045</v>
      </c>
      <c r="P168" s="98"/>
      <c r="Q168" s="98"/>
      <c r="W168" s="76"/>
      <c r="X168" s="76"/>
      <c r="AC168" s="76"/>
      <c r="AD168" s="76"/>
      <c r="AE168" s="25"/>
      <c r="AF168" s="76"/>
      <c r="AG168" s="76"/>
    </row>
    <row r="169" spans="1:33" x14ac:dyDescent="0.25">
      <c r="A169" s="106" t="s">
        <v>172</v>
      </c>
      <c r="B169" s="98">
        <v>1</v>
      </c>
      <c r="C169" s="98">
        <v>9</v>
      </c>
      <c r="D169" s="98" t="s">
        <v>417</v>
      </c>
      <c r="E169" s="98" t="s">
        <v>414</v>
      </c>
      <c r="F169" s="98" t="s">
        <v>414</v>
      </c>
      <c r="G169" s="98" t="s">
        <v>413</v>
      </c>
      <c r="H169" s="98">
        <v>4</v>
      </c>
      <c r="I169" s="98"/>
      <c r="J169" s="98">
        <v>1</v>
      </c>
      <c r="K169" s="98">
        <v>8</v>
      </c>
      <c r="L169" s="98"/>
      <c r="M169" s="98">
        <v>53.3</v>
      </c>
      <c r="N169" s="98"/>
      <c r="O169" s="98">
        <v>10.991856990025992</v>
      </c>
      <c r="P169" s="98"/>
      <c r="Q169" s="98"/>
      <c r="W169" s="76"/>
      <c r="X169" s="76"/>
      <c r="AC169" s="76"/>
      <c r="AD169" s="76"/>
      <c r="AE169" s="25"/>
      <c r="AF169" s="76"/>
      <c r="AG169" s="76"/>
    </row>
    <row r="170" spans="1:33" x14ac:dyDescent="0.25">
      <c r="A170" s="106" t="s">
        <v>172</v>
      </c>
      <c r="B170" s="98">
        <v>1</v>
      </c>
      <c r="C170" s="98">
        <v>10</v>
      </c>
      <c r="D170" s="98" t="s">
        <v>417</v>
      </c>
      <c r="E170" s="98" t="s">
        <v>414</v>
      </c>
      <c r="F170" s="98" t="s">
        <v>414</v>
      </c>
      <c r="G170" s="98" t="s">
        <v>413</v>
      </c>
      <c r="H170" s="98">
        <v>3</v>
      </c>
      <c r="I170" s="98"/>
      <c r="J170" s="98">
        <v>1</v>
      </c>
      <c r="K170" s="98">
        <v>3</v>
      </c>
      <c r="L170" s="98"/>
      <c r="M170" s="98">
        <v>51.1</v>
      </c>
      <c r="N170" s="108"/>
      <c r="O170" s="98">
        <v>19.864419608790058</v>
      </c>
      <c r="P170" s="98"/>
      <c r="Q170" s="98"/>
      <c r="W170" s="76"/>
      <c r="X170" s="76"/>
      <c r="AC170" s="76"/>
      <c r="AD170" s="76"/>
      <c r="AE170" s="25"/>
      <c r="AF170" s="76"/>
      <c r="AG170" s="76"/>
    </row>
    <row r="171" spans="1:33" x14ac:dyDescent="0.25">
      <c r="A171" s="106" t="s">
        <v>172</v>
      </c>
      <c r="B171" s="98">
        <v>2</v>
      </c>
      <c r="C171" s="98">
        <v>1</v>
      </c>
      <c r="D171" s="98" t="s">
        <v>417</v>
      </c>
      <c r="E171" s="98" t="s">
        <v>414</v>
      </c>
      <c r="F171" s="98" t="s">
        <v>414</v>
      </c>
      <c r="G171" s="98" t="s">
        <v>413</v>
      </c>
      <c r="H171" s="98">
        <v>7</v>
      </c>
      <c r="I171" s="98">
        <v>10</v>
      </c>
      <c r="J171" s="98">
        <v>2</v>
      </c>
      <c r="K171" s="98">
        <v>3</v>
      </c>
      <c r="L171" s="98">
        <v>20</v>
      </c>
      <c r="M171" s="98">
        <v>98.7</v>
      </c>
      <c r="N171" s="98">
        <v>725.19999999999993</v>
      </c>
      <c r="O171" s="98">
        <v>17.703162454915912</v>
      </c>
      <c r="P171" s="98">
        <v>798.68</v>
      </c>
      <c r="Q171" s="107">
        <v>9.2001802974908635</v>
      </c>
      <c r="V171" s="74" t="s">
        <v>172</v>
      </c>
      <c r="W171" s="76">
        <v>2</v>
      </c>
      <c r="X171" s="76">
        <v>2</v>
      </c>
      <c r="AA171" s="76">
        <v>1</v>
      </c>
      <c r="AB171" s="76">
        <v>1</v>
      </c>
      <c r="AC171" s="76" t="s">
        <v>211</v>
      </c>
      <c r="AD171" s="76" t="s">
        <v>204</v>
      </c>
      <c r="AE171" s="25"/>
      <c r="AF171" s="76" t="s">
        <v>172</v>
      </c>
      <c r="AG171" s="76">
        <v>2</v>
      </c>
    </row>
    <row r="172" spans="1:33" x14ac:dyDescent="0.25">
      <c r="A172" s="106" t="s">
        <v>172</v>
      </c>
      <c r="B172" s="98">
        <v>2</v>
      </c>
      <c r="C172" s="98">
        <v>2</v>
      </c>
      <c r="D172" s="98" t="s">
        <v>417</v>
      </c>
      <c r="E172" s="98" t="s">
        <v>414</v>
      </c>
      <c r="F172" s="98" t="s">
        <v>414</v>
      </c>
      <c r="G172" s="98" t="s">
        <v>413</v>
      </c>
      <c r="H172" s="98">
        <v>6</v>
      </c>
      <c r="I172" s="98"/>
      <c r="J172" s="98">
        <v>1</v>
      </c>
      <c r="K172" s="98">
        <v>8</v>
      </c>
      <c r="L172" s="98"/>
      <c r="M172" s="98">
        <v>72.900000000000006</v>
      </c>
      <c r="N172" s="98"/>
      <c r="O172" s="98">
        <v>13.075588074603548</v>
      </c>
      <c r="P172" s="98"/>
      <c r="Q172" s="98"/>
      <c r="AA172" s="89"/>
      <c r="AB172" s="89"/>
      <c r="AC172" s="89"/>
      <c r="AD172" s="89"/>
      <c r="AE172" s="90"/>
      <c r="AF172" s="91"/>
      <c r="AG172" s="91"/>
    </row>
    <row r="173" spans="1:33" x14ac:dyDescent="0.25">
      <c r="A173" s="106" t="s">
        <v>172</v>
      </c>
      <c r="B173" s="98">
        <v>2</v>
      </c>
      <c r="C173" s="98">
        <v>3</v>
      </c>
      <c r="D173" s="98" t="s">
        <v>417</v>
      </c>
      <c r="E173" s="98" t="s">
        <v>414</v>
      </c>
      <c r="F173" s="98" t="s">
        <v>414</v>
      </c>
      <c r="G173" s="98" t="s">
        <v>413</v>
      </c>
      <c r="H173" s="98">
        <v>7</v>
      </c>
      <c r="I173" s="98"/>
      <c r="J173" s="98">
        <v>2</v>
      </c>
      <c r="K173" s="98">
        <v>3</v>
      </c>
      <c r="L173" s="98"/>
      <c r="M173" s="98">
        <v>84.8</v>
      </c>
      <c r="N173" s="98"/>
      <c r="O173" s="98">
        <v>15.210011916685605</v>
      </c>
      <c r="P173" s="98"/>
      <c r="Q173" s="98"/>
      <c r="AA173" s="89"/>
      <c r="AB173" s="89"/>
      <c r="AC173" s="89"/>
      <c r="AD173" s="89"/>
      <c r="AE173" s="90"/>
      <c r="AF173" s="91"/>
      <c r="AG173" s="91"/>
    </row>
    <row r="174" spans="1:33" x14ac:dyDescent="0.25">
      <c r="A174" s="106" t="s">
        <v>172</v>
      </c>
      <c r="B174" s="98">
        <v>2</v>
      </c>
      <c r="C174" s="98">
        <v>4</v>
      </c>
      <c r="D174" s="98" t="s">
        <v>417</v>
      </c>
      <c r="E174" s="98" t="s">
        <v>414</v>
      </c>
      <c r="F174" s="98" t="s">
        <v>414</v>
      </c>
      <c r="G174" s="98" t="s">
        <v>413</v>
      </c>
      <c r="H174" s="98">
        <v>5</v>
      </c>
      <c r="I174" s="98"/>
      <c r="J174" s="98">
        <v>2</v>
      </c>
      <c r="K174" s="98">
        <v>3</v>
      </c>
      <c r="L174" s="98"/>
      <c r="M174" s="98">
        <v>74.7</v>
      </c>
      <c r="N174" s="98"/>
      <c r="O174" s="98">
        <v>15.405097882831926</v>
      </c>
      <c r="P174" s="98"/>
      <c r="Q174" s="98"/>
      <c r="AA174" s="89"/>
      <c r="AB174" s="89"/>
      <c r="AC174" s="89"/>
      <c r="AD174" s="89"/>
      <c r="AE174" s="90"/>
      <c r="AF174" s="91"/>
      <c r="AG174" s="91"/>
    </row>
    <row r="175" spans="1:33" x14ac:dyDescent="0.25">
      <c r="A175" s="106" t="s">
        <v>172</v>
      </c>
      <c r="B175" s="98">
        <v>2</v>
      </c>
      <c r="C175" s="98">
        <v>5</v>
      </c>
      <c r="D175" s="98" t="s">
        <v>417</v>
      </c>
      <c r="E175" s="98" t="s">
        <v>414</v>
      </c>
      <c r="F175" s="98" t="s">
        <v>414</v>
      </c>
      <c r="G175" s="98" t="s">
        <v>413</v>
      </c>
      <c r="H175" s="98">
        <v>5</v>
      </c>
      <c r="I175" s="98"/>
      <c r="J175" s="98">
        <v>1</v>
      </c>
      <c r="K175" s="98">
        <v>2</v>
      </c>
      <c r="L175" s="98"/>
      <c r="M175" s="98">
        <v>62.9</v>
      </c>
      <c r="N175" s="98"/>
      <c r="O175" s="98">
        <v>15.016281564430752</v>
      </c>
      <c r="P175" s="98"/>
      <c r="Q175" s="98"/>
      <c r="AA175" s="89"/>
      <c r="AB175" s="89"/>
      <c r="AC175" s="89"/>
      <c r="AD175" s="89"/>
      <c r="AE175" s="90"/>
      <c r="AF175" s="91"/>
      <c r="AG175" s="91"/>
    </row>
    <row r="176" spans="1:33" x14ac:dyDescent="0.25">
      <c r="A176" s="106" t="s">
        <v>172</v>
      </c>
      <c r="B176" s="98">
        <v>2</v>
      </c>
      <c r="C176" s="98">
        <v>6</v>
      </c>
      <c r="D176" s="98" t="s">
        <v>417</v>
      </c>
      <c r="E176" s="98" t="s">
        <v>414</v>
      </c>
      <c r="F176" s="98" t="s">
        <v>414</v>
      </c>
      <c r="G176" s="98" t="s">
        <v>413</v>
      </c>
      <c r="H176" s="98">
        <v>3</v>
      </c>
      <c r="I176" s="98"/>
      <c r="J176" s="98">
        <v>1</v>
      </c>
      <c r="K176" s="98">
        <v>2</v>
      </c>
      <c r="L176" s="98"/>
      <c r="M176" s="98">
        <v>61.6</v>
      </c>
      <c r="N176" s="98"/>
      <c r="O176" s="98">
        <v>17.152271950147952</v>
      </c>
      <c r="P176" s="98"/>
      <c r="Q176" s="98"/>
      <c r="AC176" s="76"/>
      <c r="AD176" s="76"/>
      <c r="AE176" s="25"/>
      <c r="AF176" s="76"/>
      <c r="AG176" s="76"/>
    </row>
    <row r="177" spans="1:33" x14ac:dyDescent="0.25">
      <c r="A177" s="106" t="s">
        <v>172</v>
      </c>
      <c r="B177" s="98">
        <v>2</v>
      </c>
      <c r="C177" s="98">
        <v>7</v>
      </c>
      <c r="D177" s="98" t="s">
        <v>417</v>
      </c>
      <c r="E177" s="98" t="s">
        <v>414</v>
      </c>
      <c r="F177" s="98" t="s">
        <v>414</v>
      </c>
      <c r="G177" s="98" t="s">
        <v>413</v>
      </c>
      <c r="H177" s="98">
        <v>8</v>
      </c>
      <c r="I177" s="98"/>
      <c r="J177" s="98">
        <v>2</v>
      </c>
      <c r="K177" s="98">
        <v>3</v>
      </c>
      <c r="L177" s="98"/>
      <c r="M177" s="98">
        <v>98.4</v>
      </c>
      <c r="N177" s="98"/>
      <c r="O177" s="98">
        <v>15.44590412927236</v>
      </c>
      <c r="P177" s="98"/>
      <c r="Q177" s="98"/>
      <c r="AC177" s="76"/>
      <c r="AD177" s="76"/>
      <c r="AE177" s="25"/>
      <c r="AF177" s="76"/>
      <c r="AG177" s="76"/>
    </row>
    <row r="178" spans="1:33" x14ac:dyDescent="0.25">
      <c r="A178" s="106" t="s">
        <v>172</v>
      </c>
      <c r="B178" s="98">
        <v>2</v>
      </c>
      <c r="C178" s="98">
        <v>8</v>
      </c>
      <c r="D178" s="98" t="s">
        <v>417</v>
      </c>
      <c r="E178" s="98" t="s">
        <v>414</v>
      </c>
      <c r="F178" s="98" t="s">
        <v>414</v>
      </c>
      <c r="G178" s="98" t="s">
        <v>413</v>
      </c>
      <c r="H178" s="98">
        <v>7</v>
      </c>
      <c r="I178" s="98"/>
      <c r="J178" s="98">
        <v>2</v>
      </c>
      <c r="K178" s="98">
        <v>8</v>
      </c>
      <c r="L178" s="98"/>
      <c r="M178" s="98">
        <v>62.8</v>
      </c>
      <c r="N178" s="98"/>
      <c r="O178" s="98">
        <v>14.992408302802085</v>
      </c>
      <c r="P178" s="98"/>
      <c r="Q178" s="98"/>
      <c r="AC178" s="76"/>
      <c r="AD178" s="76"/>
      <c r="AE178" s="25"/>
      <c r="AF178" s="76"/>
      <c r="AG178" s="76"/>
    </row>
    <row r="179" spans="1:33" x14ac:dyDescent="0.25">
      <c r="A179" s="106" t="s">
        <v>172</v>
      </c>
      <c r="B179" s="98">
        <v>2</v>
      </c>
      <c r="C179" s="98">
        <v>9</v>
      </c>
      <c r="D179" s="98" t="s">
        <v>417</v>
      </c>
      <c r="E179" s="98" t="s">
        <v>414</v>
      </c>
      <c r="F179" s="98" t="s">
        <v>414</v>
      </c>
      <c r="G179" s="98" t="s">
        <v>413</v>
      </c>
      <c r="H179" s="98">
        <v>7</v>
      </c>
      <c r="I179" s="98"/>
      <c r="J179" s="98">
        <v>2</v>
      </c>
      <c r="K179" s="98">
        <v>3</v>
      </c>
      <c r="L179" s="98"/>
      <c r="M179" s="98">
        <v>38.1</v>
      </c>
      <c r="N179" s="98"/>
      <c r="O179" s="98">
        <v>14.81084906252253</v>
      </c>
      <c r="P179" s="98"/>
      <c r="Q179" s="98"/>
      <c r="AC179" s="76"/>
      <c r="AD179" s="76"/>
      <c r="AE179" s="25"/>
      <c r="AF179" s="76"/>
      <c r="AG179" s="76"/>
    </row>
    <row r="180" spans="1:33" x14ac:dyDescent="0.25">
      <c r="A180" s="106" t="s">
        <v>172</v>
      </c>
      <c r="B180" s="98">
        <v>2</v>
      </c>
      <c r="C180" s="98">
        <v>10</v>
      </c>
      <c r="D180" s="98" t="s">
        <v>417</v>
      </c>
      <c r="E180" s="98" t="s">
        <v>414</v>
      </c>
      <c r="F180" s="98" t="s">
        <v>414</v>
      </c>
      <c r="G180" s="98" t="s">
        <v>413</v>
      </c>
      <c r="H180" s="98">
        <v>6</v>
      </c>
      <c r="I180" s="98"/>
      <c r="J180" s="98">
        <v>2</v>
      </c>
      <c r="K180" s="98">
        <v>3</v>
      </c>
      <c r="L180" s="98"/>
      <c r="M180" s="98">
        <v>70.3</v>
      </c>
      <c r="N180" s="108"/>
      <c r="O180" s="98">
        <v>19.574751917133131</v>
      </c>
      <c r="P180" s="98"/>
      <c r="Q180" s="98"/>
      <c r="AC180" s="76"/>
      <c r="AD180" s="76"/>
      <c r="AE180" s="25"/>
      <c r="AF180" s="76"/>
      <c r="AG180" s="76"/>
    </row>
    <row r="181" spans="1:33" x14ac:dyDescent="0.25">
      <c r="A181" s="106" t="s">
        <v>172</v>
      </c>
      <c r="B181" s="98">
        <v>3</v>
      </c>
      <c r="C181" s="98">
        <v>1</v>
      </c>
      <c r="D181" s="98" t="s">
        <v>417</v>
      </c>
      <c r="E181" s="98" t="s">
        <v>414</v>
      </c>
      <c r="F181" s="98" t="s">
        <v>414</v>
      </c>
      <c r="G181" s="98" t="s">
        <v>413</v>
      </c>
      <c r="H181" s="98">
        <v>7</v>
      </c>
      <c r="I181" s="98">
        <v>40</v>
      </c>
      <c r="J181" s="98">
        <v>2</v>
      </c>
      <c r="K181" s="98">
        <v>5</v>
      </c>
      <c r="L181" s="98">
        <v>0</v>
      </c>
      <c r="M181" s="98">
        <v>81.5</v>
      </c>
      <c r="N181" s="98">
        <v>671.8</v>
      </c>
      <c r="O181" s="98">
        <v>12.793101489183915</v>
      </c>
      <c r="P181" s="98">
        <v>777.08</v>
      </c>
      <c r="Q181" s="107">
        <v>13.548154630153919</v>
      </c>
      <c r="V181" s="74" t="s">
        <v>172</v>
      </c>
      <c r="W181" s="76">
        <v>3</v>
      </c>
      <c r="X181" s="76">
        <v>5</v>
      </c>
      <c r="AA181" s="76">
        <v>0</v>
      </c>
      <c r="AB181" s="76">
        <v>1</v>
      </c>
      <c r="AC181" s="76" t="s">
        <v>206</v>
      </c>
      <c r="AD181" s="76" t="s">
        <v>207</v>
      </c>
      <c r="AE181" s="25"/>
      <c r="AF181" s="76" t="s">
        <v>172</v>
      </c>
      <c r="AG181" s="76">
        <v>3</v>
      </c>
    </row>
    <row r="182" spans="1:33" x14ac:dyDescent="0.25">
      <c r="A182" s="106" t="s">
        <v>172</v>
      </c>
      <c r="B182" s="98">
        <v>3</v>
      </c>
      <c r="C182" s="98">
        <v>2</v>
      </c>
      <c r="D182" s="98" t="s">
        <v>417</v>
      </c>
      <c r="E182" s="98" t="s">
        <v>414</v>
      </c>
      <c r="F182" s="98" t="s">
        <v>414</v>
      </c>
      <c r="G182" s="98" t="s">
        <v>413</v>
      </c>
      <c r="H182" s="98">
        <v>4</v>
      </c>
      <c r="I182" s="98"/>
      <c r="J182" s="98">
        <v>2</v>
      </c>
      <c r="K182" s="98">
        <v>5</v>
      </c>
      <c r="L182" s="98"/>
      <c r="M182" s="98">
        <v>80.5</v>
      </c>
      <c r="N182" s="98"/>
      <c r="O182" s="98">
        <v>11.121513663817085</v>
      </c>
      <c r="P182" s="98"/>
      <c r="Q182" s="98"/>
      <c r="AC182" s="76"/>
      <c r="AD182" s="76"/>
      <c r="AE182" s="25"/>
      <c r="AF182" s="76"/>
      <c r="AG182" s="76"/>
    </row>
    <row r="183" spans="1:33" x14ac:dyDescent="0.25">
      <c r="A183" s="106" t="s">
        <v>172</v>
      </c>
      <c r="B183" s="98">
        <v>3</v>
      </c>
      <c r="C183" s="98">
        <v>3</v>
      </c>
      <c r="D183" s="98" t="s">
        <v>417</v>
      </c>
      <c r="E183" s="98" t="s">
        <v>414</v>
      </c>
      <c r="F183" s="98" t="s">
        <v>414</v>
      </c>
      <c r="G183" s="98" t="s">
        <v>413</v>
      </c>
      <c r="H183" s="98">
        <v>7</v>
      </c>
      <c r="I183" s="98"/>
      <c r="J183" s="98">
        <v>2</v>
      </c>
      <c r="K183" s="98">
        <v>4</v>
      </c>
      <c r="L183" s="98"/>
      <c r="M183" s="98">
        <v>74.7</v>
      </c>
      <c r="N183" s="98"/>
      <c r="O183" s="98">
        <v>15.405097882831926</v>
      </c>
      <c r="P183" s="98"/>
      <c r="Q183" s="98"/>
      <c r="AC183" s="76"/>
      <c r="AD183" s="76"/>
      <c r="AE183" s="25"/>
      <c r="AF183" s="76"/>
      <c r="AG183" s="76"/>
    </row>
    <row r="184" spans="1:33" x14ac:dyDescent="0.25">
      <c r="A184" s="106" t="s">
        <v>172</v>
      </c>
      <c r="B184" s="98">
        <v>3</v>
      </c>
      <c r="C184" s="98">
        <v>4</v>
      </c>
      <c r="D184" s="98" t="s">
        <v>417</v>
      </c>
      <c r="E184" s="98" t="s">
        <v>414</v>
      </c>
      <c r="F184" s="98" t="s">
        <v>414</v>
      </c>
      <c r="G184" s="98" t="s">
        <v>413</v>
      </c>
      <c r="H184" s="98">
        <v>8</v>
      </c>
      <c r="I184" s="98"/>
      <c r="J184" s="98">
        <v>1</v>
      </c>
      <c r="K184" s="98">
        <v>3</v>
      </c>
      <c r="L184" s="98"/>
      <c r="M184" s="98">
        <v>73.3</v>
      </c>
      <c r="N184" s="98"/>
      <c r="O184" s="98">
        <v>15.116381188910042</v>
      </c>
      <c r="P184" s="98"/>
      <c r="Q184" s="98"/>
      <c r="AC184" s="76"/>
      <c r="AD184" s="76"/>
      <c r="AE184" s="25"/>
      <c r="AF184" s="76"/>
      <c r="AG184" s="76"/>
    </row>
    <row r="185" spans="1:33" x14ac:dyDescent="0.25">
      <c r="A185" s="106" t="s">
        <v>172</v>
      </c>
      <c r="B185" s="98">
        <v>3</v>
      </c>
      <c r="C185" s="98">
        <v>5</v>
      </c>
      <c r="D185" s="98" t="s">
        <v>417</v>
      </c>
      <c r="E185" s="98" t="s">
        <v>414</v>
      </c>
      <c r="F185" s="98" t="s">
        <v>414</v>
      </c>
      <c r="G185" s="98" t="s">
        <v>413</v>
      </c>
      <c r="H185" s="98">
        <v>8</v>
      </c>
      <c r="I185" s="98"/>
      <c r="J185" s="98">
        <v>1</v>
      </c>
      <c r="K185" s="98">
        <v>4</v>
      </c>
      <c r="L185" s="98"/>
      <c r="M185" s="98">
        <v>74.7</v>
      </c>
      <c r="N185" s="98"/>
      <c r="O185" s="98">
        <v>15.405097882831926</v>
      </c>
      <c r="P185" s="98"/>
      <c r="Q185" s="98"/>
      <c r="AC185" s="76"/>
      <c r="AD185" s="76"/>
      <c r="AE185" s="25"/>
      <c r="AF185" s="76"/>
      <c r="AG185" s="76"/>
    </row>
    <row r="186" spans="1:33" x14ac:dyDescent="0.25">
      <c r="A186" s="106" t="s">
        <v>172</v>
      </c>
      <c r="B186" s="98">
        <v>3</v>
      </c>
      <c r="C186" s="98">
        <v>6</v>
      </c>
      <c r="D186" s="98" t="s">
        <v>417</v>
      </c>
      <c r="E186" s="98" t="s">
        <v>414</v>
      </c>
      <c r="F186" s="98" t="s">
        <v>414</v>
      </c>
      <c r="G186" s="98" t="s">
        <v>413</v>
      </c>
      <c r="H186" s="98">
        <v>4</v>
      </c>
      <c r="I186" s="98"/>
      <c r="J186" s="98">
        <v>1</v>
      </c>
      <c r="K186" s="98">
        <v>3</v>
      </c>
      <c r="L186" s="98"/>
      <c r="M186" s="98">
        <v>55.1</v>
      </c>
      <c r="N186" s="98"/>
      <c r="O186" s="98">
        <v>13.154167157394824</v>
      </c>
      <c r="P186" s="98"/>
      <c r="Q186" s="98"/>
      <c r="R186" s="74" t="s">
        <v>263</v>
      </c>
      <c r="AC186" s="76"/>
      <c r="AD186" s="76"/>
      <c r="AE186" s="25"/>
      <c r="AF186" s="76"/>
      <c r="AG186" s="76"/>
    </row>
    <row r="187" spans="1:33" x14ac:dyDescent="0.25">
      <c r="A187" s="106" t="s">
        <v>172</v>
      </c>
      <c r="B187" s="98">
        <v>3</v>
      </c>
      <c r="C187" s="98">
        <v>7</v>
      </c>
      <c r="D187" s="98" t="s">
        <v>417</v>
      </c>
      <c r="E187" s="98" t="s">
        <v>414</v>
      </c>
      <c r="F187" s="98" t="s">
        <v>414</v>
      </c>
      <c r="G187" s="98" t="s">
        <v>413</v>
      </c>
      <c r="H187" s="98">
        <v>7</v>
      </c>
      <c r="I187" s="98"/>
      <c r="J187" s="98">
        <v>2</v>
      </c>
      <c r="K187" s="98">
        <v>5</v>
      </c>
      <c r="L187" s="98"/>
      <c r="M187" s="98">
        <v>59.6</v>
      </c>
      <c r="N187" s="108"/>
      <c r="O187" s="98">
        <v>16.595380003714574</v>
      </c>
      <c r="P187" s="98"/>
      <c r="Q187" s="98"/>
      <c r="AC187" s="76"/>
      <c r="AD187" s="76"/>
      <c r="AE187" s="25"/>
      <c r="AF187" s="76"/>
      <c r="AG187" s="76"/>
    </row>
    <row r="188" spans="1:33" x14ac:dyDescent="0.25">
      <c r="A188" s="106" t="s">
        <v>172</v>
      </c>
      <c r="B188" s="98">
        <v>3</v>
      </c>
      <c r="C188" s="98">
        <v>8</v>
      </c>
      <c r="D188" s="98" t="s">
        <v>417</v>
      </c>
      <c r="E188" s="98" t="s">
        <v>414</v>
      </c>
      <c r="F188" s="98" t="s">
        <v>414</v>
      </c>
      <c r="G188" s="98" t="s">
        <v>413</v>
      </c>
      <c r="H188" s="98">
        <v>3</v>
      </c>
      <c r="I188" s="98"/>
      <c r="J188" s="98">
        <v>1</v>
      </c>
      <c r="K188" s="98">
        <v>4</v>
      </c>
      <c r="L188" s="98"/>
      <c r="M188" s="98">
        <v>77.3</v>
      </c>
      <c r="N188" s="98"/>
      <c r="O188" s="98">
        <v>12.13382509342229</v>
      </c>
      <c r="P188" s="98"/>
      <c r="Q188" s="98"/>
      <c r="AC188" s="76"/>
      <c r="AD188" s="76"/>
      <c r="AE188" s="25"/>
      <c r="AF188" s="76"/>
      <c r="AG188" s="76"/>
    </row>
    <row r="189" spans="1:33" x14ac:dyDescent="0.25">
      <c r="A189" s="106" t="s">
        <v>172</v>
      </c>
      <c r="B189" s="98">
        <v>3</v>
      </c>
      <c r="C189" s="98">
        <v>9</v>
      </c>
      <c r="D189" s="98" t="s">
        <v>417</v>
      </c>
      <c r="E189" s="98" t="s">
        <v>414</v>
      </c>
      <c r="F189" s="98" t="s">
        <v>414</v>
      </c>
      <c r="G189" s="98" t="s">
        <v>413</v>
      </c>
      <c r="H189" s="98">
        <v>3</v>
      </c>
      <c r="I189" s="98"/>
      <c r="J189" s="98">
        <v>2</v>
      </c>
      <c r="K189" s="98">
        <v>5</v>
      </c>
      <c r="L189" s="98"/>
      <c r="M189" s="98">
        <v>58.8</v>
      </c>
      <c r="N189" s="98"/>
      <c r="O189" s="98">
        <v>10.546564866758416</v>
      </c>
      <c r="P189" s="98"/>
      <c r="Q189" s="98"/>
      <c r="AC189" s="76"/>
      <c r="AD189" s="76"/>
      <c r="AE189" s="25"/>
      <c r="AF189" s="76"/>
      <c r="AG189" s="76"/>
    </row>
    <row r="190" spans="1:33" x14ac:dyDescent="0.25">
      <c r="A190" s="106" t="s">
        <v>172</v>
      </c>
      <c r="B190" s="98">
        <v>3</v>
      </c>
      <c r="C190" s="98">
        <v>10</v>
      </c>
      <c r="D190" s="98" t="s">
        <v>417</v>
      </c>
      <c r="E190" s="98" t="s">
        <v>414</v>
      </c>
      <c r="F190" s="98" t="s">
        <v>414</v>
      </c>
      <c r="G190" s="98" t="s">
        <v>413</v>
      </c>
      <c r="H190" s="98">
        <v>6</v>
      </c>
      <c r="I190" s="98"/>
      <c r="J190" s="98">
        <v>2</v>
      </c>
      <c r="K190" s="98">
        <v>5</v>
      </c>
      <c r="L190" s="98"/>
      <c r="M190" s="98">
        <v>36.299999999999997</v>
      </c>
      <c r="N190" s="98"/>
      <c r="O190" s="98">
        <v>14.111123909962409</v>
      </c>
      <c r="P190" s="98"/>
      <c r="Q190" s="98"/>
      <c r="AC190" s="76"/>
      <c r="AD190" s="76"/>
      <c r="AE190" s="25"/>
      <c r="AF190" s="76"/>
      <c r="AG190" s="76"/>
    </row>
    <row r="191" spans="1:33" x14ac:dyDescent="0.25">
      <c r="A191" s="106" t="s">
        <v>172</v>
      </c>
      <c r="B191" s="98">
        <v>4</v>
      </c>
      <c r="C191" s="98">
        <v>1</v>
      </c>
      <c r="D191" s="98" t="s">
        <v>417</v>
      </c>
      <c r="E191" s="98" t="s">
        <v>414</v>
      </c>
      <c r="F191" s="98" t="s">
        <v>414</v>
      </c>
      <c r="G191" s="98" t="s">
        <v>413</v>
      </c>
      <c r="H191" s="98">
        <v>5</v>
      </c>
      <c r="I191" s="98">
        <v>10</v>
      </c>
      <c r="J191" s="98">
        <v>1</v>
      </c>
      <c r="K191" s="98">
        <v>2</v>
      </c>
      <c r="L191" s="98">
        <v>30</v>
      </c>
      <c r="M191" s="98">
        <v>65.900000000000006</v>
      </c>
      <c r="N191" s="98">
        <v>685.69999999999993</v>
      </c>
      <c r="O191" s="98">
        <v>15.732479413290726</v>
      </c>
      <c r="P191" s="98">
        <v>776.12</v>
      </c>
      <c r="Q191" s="107">
        <v>11.650260269030571</v>
      </c>
      <c r="V191" s="74" t="s">
        <v>172</v>
      </c>
      <c r="W191" s="76">
        <v>4</v>
      </c>
      <c r="X191" s="76">
        <v>0.5</v>
      </c>
      <c r="AA191" s="76">
        <v>8</v>
      </c>
      <c r="AB191" s="76">
        <v>1</v>
      </c>
      <c r="AC191" s="76" t="s">
        <v>211</v>
      </c>
      <c r="AD191" s="76" t="s">
        <v>207</v>
      </c>
      <c r="AE191" s="25"/>
      <c r="AF191" s="76" t="s">
        <v>172</v>
      </c>
      <c r="AG191" s="76">
        <v>4</v>
      </c>
    </row>
    <row r="192" spans="1:33" x14ac:dyDescent="0.25">
      <c r="A192" s="106" t="s">
        <v>172</v>
      </c>
      <c r="B192" s="98">
        <v>4</v>
      </c>
      <c r="C192" s="98">
        <v>2</v>
      </c>
      <c r="D192" s="98" t="s">
        <v>417</v>
      </c>
      <c r="E192" s="98" t="s">
        <v>414</v>
      </c>
      <c r="F192" s="98" t="s">
        <v>414</v>
      </c>
      <c r="G192" s="98" t="s">
        <v>413</v>
      </c>
      <c r="H192" s="98">
        <v>4</v>
      </c>
      <c r="I192" s="98"/>
      <c r="J192" s="98">
        <v>2</v>
      </c>
      <c r="K192" s="98">
        <v>2</v>
      </c>
      <c r="L192" s="98"/>
      <c r="M192" s="98">
        <v>60.3</v>
      </c>
      <c r="N192" s="98"/>
      <c r="O192" s="98">
        <v>16.790292184966255</v>
      </c>
      <c r="P192" s="98"/>
      <c r="Q192" s="98"/>
      <c r="R192" s="74" t="s">
        <v>263</v>
      </c>
      <c r="AC192" s="76"/>
      <c r="AD192" s="76"/>
      <c r="AE192" s="25"/>
      <c r="AF192" s="76"/>
      <c r="AG192" s="76"/>
    </row>
    <row r="193" spans="1:33" x14ac:dyDescent="0.25">
      <c r="A193" s="106" t="s">
        <v>172</v>
      </c>
      <c r="B193" s="98">
        <v>4</v>
      </c>
      <c r="C193" s="98">
        <v>3</v>
      </c>
      <c r="D193" s="98" t="s">
        <v>417</v>
      </c>
      <c r="E193" s="98" t="s">
        <v>414</v>
      </c>
      <c r="F193" s="98" t="s">
        <v>414</v>
      </c>
      <c r="G193" s="98" t="s">
        <v>413</v>
      </c>
      <c r="H193" s="98">
        <v>3</v>
      </c>
      <c r="I193" s="98"/>
      <c r="J193" s="98">
        <v>2</v>
      </c>
      <c r="K193" s="98">
        <v>8</v>
      </c>
      <c r="L193" s="98"/>
      <c r="M193" s="98">
        <v>48.1</v>
      </c>
      <c r="N193" s="98"/>
      <c r="O193" s="98">
        <v>11.483038843388222</v>
      </c>
      <c r="P193" s="98"/>
      <c r="Q193" s="98"/>
      <c r="AC193" s="76"/>
      <c r="AD193" s="76"/>
      <c r="AE193" s="25"/>
      <c r="AF193" s="76"/>
      <c r="AG193" s="76"/>
    </row>
    <row r="194" spans="1:33" x14ac:dyDescent="0.25">
      <c r="A194" s="106" t="s">
        <v>172</v>
      </c>
      <c r="B194" s="98">
        <v>4</v>
      </c>
      <c r="C194" s="98">
        <v>4</v>
      </c>
      <c r="D194" s="98" t="s">
        <v>417</v>
      </c>
      <c r="E194" s="98" t="s">
        <v>414</v>
      </c>
      <c r="F194" s="98" t="s">
        <v>414</v>
      </c>
      <c r="G194" s="98" t="s">
        <v>413</v>
      </c>
      <c r="H194" s="98">
        <v>8</v>
      </c>
      <c r="I194" s="98"/>
      <c r="J194" s="98">
        <v>1</v>
      </c>
      <c r="K194" s="98">
        <v>3</v>
      </c>
      <c r="L194" s="98"/>
      <c r="M194" s="98">
        <v>77.2</v>
      </c>
      <c r="N194" s="98"/>
      <c r="O194" s="98">
        <v>13.846850471322274</v>
      </c>
      <c r="P194" s="98"/>
      <c r="Q194" s="98"/>
      <c r="AC194" s="76"/>
      <c r="AD194" s="76"/>
      <c r="AE194" s="25"/>
      <c r="AF194" s="76"/>
      <c r="AG194" s="76"/>
    </row>
    <row r="195" spans="1:33" x14ac:dyDescent="0.25">
      <c r="A195" s="106" t="s">
        <v>172</v>
      </c>
      <c r="B195" s="98">
        <v>4</v>
      </c>
      <c r="C195" s="98">
        <v>5</v>
      </c>
      <c r="D195" s="98" t="s">
        <v>417</v>
      </c>
      <c r="E195" s="98" t="s">
        <v>414</v>
      </c>
      <c r="F195" s="98" t="s">
        <v>414</v>
      </c>
      <c r="G195" s="98" t="s">
        <v>413</v>
      </c>
      <c r="H195" s="98">
        <v>8</v>
      </c>
      <c r="I195" s="98"/>
      <c r="J195" s="98">
        <v>2</v>
      </c>
      <c r="K195" s="98">
        <v>2</v>
      </c>
      <c r="L195" s="98"/>
      <c r="M195" s="98">
        <v>92.9</v>
      </c>
      <c r="N195" s="98"/>
      <c r="O195" s="98">
        <v>11.355269147151605</v>
      </c>
      <c r="P195" s="98"/>
      <c r="Q195" s="98"/>
      <c r="AC195" s="76"/>
      <c r="AD195" s="76"/>
      <c r="AE195" s="25"/>
      <c r="AF195" s="76"/>
      <c r="AG195" s="76"/>
    </row>
    <row r="196" spans="1:33" x14ac:dyDescent="0.25">
      <c r="A196" s="106" t="s">
        <v>172</v>
      </c>
      <c r="B196" s="98">
        <v>4</v>
      </c>
      <c r="C196" s="98">
        <v>6</v>
      </c>
      <c r="D196" s="98" t="s">
        <v>417</v>
      </c>
      <c r="E196" s="98" t="s">
        <v>414</v>
      </c>
      <c r="F196" s="98" t="s">
        <v>414</v>
      </c>
      <c r="G196" s="98" t="s">
        <v>413</v>
      </c>
      <c r="H196" s="98">
        <v>5</v>
      </c>
      <c r="I196" s="98"/>
      <c r="J196" s="98">
        <v>1</v>
      </c>
      <c r="K196" s="98">
        <v>2</v>
      </c>
      <c r="L196" s="98"/>
      <c r="M196" s="98">
        <v>87.8</v>
      </c>
      <c r="N196" s="98"/>
      <c r="O196" s="98">
        <v>15.748101960907974</v>
      </c>
      <c r="P196" s="98"/>
      <c r="Q196" s="98"/>
      <c r="AC196" s="76"/>
      <c r="AD196" s="76"/>
      <c r="AE196" s="25"/>
      <c r="AF196" s="76"/>
      <c r="AG196" s="76"/>
    </row>
    <row r="197" spans="1:33" x14ac:dyDescent="0.25">
      <c r="A197" s="106" t="s">
        <v>172</v>
      </c>
      <c r="B197" s="98">
        <v>4</v>
      </c>
      <c r="C197" s="98">
        <v>7</v>
      </c>
      <c r="D197" s="98" t="s">
        <v>417</v>
      </c>
      <c r="E197" s="98" t="s">
        <v>414</v>
      </c>
      <c r="F197" s="98" t="s">
        <v>414</v>
      </c>
      <c r="G197" s="98" t="s">
        <v>413</v>
      </c>
      <c r="H197" s="98">
        <v>5</v>
      </c>
      <c r="I197" s="98"/>
      <c r="J197" s="98">
        <v>1</v>
      </c>
      <c r="K197" s="98">
        <v>8</v>
      </c>
      <c r="L197" s="98"/>
      <c r="M197" s="98">
        <v>54.5</v>
      </c>
      <c r="N197" s="98"/>
      <c r="O197" s="98">
        <v>13.010927587622829</v>
      </c>
      <c r="P197" s="98"/>
      <c r="Q197" s="98"/>
      <c r="AC197" s="76"/>
      <c r="AD197" s="76"/>
      <c r="AE197" s="25"/>
      <c r="AF197" s="76"/>
      <c r="AG197" s="76"/>
    </row>
    <row r="198" spans="1:33" x14ac:dyDescent="0.25">
      <c r="A198" s="106" t="s">
        <v>172</v>
      </c>
      <c r="B198" s="98">
        <v>4</v>
      </c>
      <c r="C198" s="98">
        <v>8</v>
      </c>
      <c r="D198" s="98" t="s">
        <v>417</v>
      </c>
      <c r="E198" s="98" t="s">
        <v>414</v>
      </c>
      <c r="F198" s="98" t="s">
        <v>414</v>
      </c>
      <c r="G198" s="98" t="s">
        <v>413</v>
      </c>
      <c r="H198" s="98">
        <v>8</v>
      </c>
      <c r="I198" s="98"/>
      <c r="J198" s="98">
        <v>1</v>
      </c>
      <c r="K198" s="98">
        <v>8</v>
      </c>
      <c r="L198" s="98"/>
      <c r="M198" s="98">
        <v>93.2</v>
      </c>
      <c r="N198" s="98"/>
      <c r="O198" s="98">
        <v>11.391938477013234</v>
      </c>
      <c r="P198" s="98"/>
      <c r="Q198" s="98"/>
      <c r="AC198" s="76"/>
      <c r="AD198" s="76"/>
      <c r="AE198" s="25"/>
      <c r="AF198" s="76"/>
      <c r="AG198" s="76"/>
    </row>
    <row r="199" spans="1:33" x14ac:dyDescent="0.25">
      <c r="A199" s="106" t="s">
        <v>172</v>
      </c>
      <c r="B199" s="98">
        <v>4</v>
      </c>
      <c r="C199" s="98">
        <v>9</v>
      </c>
      <c r="D199" s="98" t="s">
        <v>417</v>
      </c>
      <c r="E199" s="98" t="s">
        <v>414</v>
      </c>
      <c r="F199" s="98" t="s">
        <v>414</v>
      </c>
      <c r="G199" s="98" t="s">
        <v>413</v>
      </c>
      <c r="H199" s="98">
        <v>8</v>
      </c>
      <c r="I199" s="98"/>
      <c r="J199" s="98">
        <v>1</v>
      </c>
      <c r="K199" s="98">
        <v>2</v>
      </c>
      <c r="L199" s="98"/>
      <c r="M199" s="98">
        <v>61.3</v>
      </c>
      <c r="N199" s="98"/>
      <c r="O199" s="98">
        <v>12.641666669579612</v>
      </c>
      <c r="P199" s="98"/>
      <c r="Q199" s="98"/>
      <c r="AC199" s="76"/>
      <c r="AD199" s="76"/>
      <c r="AE199" s="25"/>
      <c r="AF199" s="76"/>
      <c r="AG199" s="76"/>
    </row>
    <row r="200" spans="1:33" x14ac:dyDescent="0.25">
      <c r="A200" s="106" t="s">
        <v>172</v>
      </c>
      <c r="B200" s="98">
        <v>4</v>
      </c>
      <c r="C200" s="98">
        <v>10</v>
      </c>
      <c r="D200" s="98" t="s">
        <v>417</v>
      </c>
      <c r="E200" s="98" t="s">
        <v>414</v>
      </c>
      <c r="F200" s="98" t="s">
        <v>414</v>
      </c>
      <c r="G200" s="98" t="s">
        <v>413</v>
      </c>
      <c r="H200" s="98">
        <v>7</v>
      </c>
      <c r="I200" s="98"/>
      <c r="J200" s="98">
        <v>1</v>
      </c>
      <c r="K200" s="98">
        <v>3</v>
      </c>
      <c r="L200" s="98"/>
      <c r="M200" s="98">
        <v>44.5</v>
      </c>
      <c r="N200" s="108"/>
      <c r="O200" s="98">
        <v>14.572841460570993</v>
      </c>
      <c r="P200" s="98"/>
      <c r="Q200" s="98"/>
      <c r="AC200" s="76"/>
      <c r="AD200" s="76"/>
      <c r="AE200" s="25"/>
      <c r="AF200" s="76"/>
      <c r="AG200" s="76"/>
    </row>
    <row r="201" spans="1:33" x14ac:dyDescent="0.25">
      <c r="A201" s="106" t="s">
        <v>172</v>
      </c>
      <c r="B201" s="98">
        <v>5</v>
      </c>
      <c r="C201" s="98">
        <v>1</v>
      </c>
      <c r="D201" s="98" t="s">
        <v>417</v>
      </c>
      <c r="E201" s="98" t="s">
        <v>414</v>
      </c>
      <c r="F201" s="98" t="s">
        <v>414</v>
      </c>
      <c r="G201" s="98" t="s">
        <v>413</v>
      </c>
      <c r="H201" s="98">
        <v>6</v>
      </c>
      <c r="I201" s="98">
        <v>20</v>
      </c>
      <c r="J201" s="98">
        <v>2</v>
      </c>
      <c r="K201" s="98">
        <v>8</v>
      </c>
      <c r="L201" s="98">
        <v>20</v>
      </c>
      <c r="M201" s="98">
        <v>82.6</v>
      </c>
      <c r="N201" s="98">
        <v>606.49999999999989</v>
      </c>
      <c r="O201" s="98">
        <v>12.965769116645292</v>
      </c>
      <c r="P201" s="98">
        <v>734.86</v>
      </c>
      <c r="Q201" s="107">
        <v>17.467272677788984</v>
      </c>
      <c r="V201" s="74" t="s">
        <v>172</v>
      </c>
      <c r="W201" s="76">
        <v>5</v>
      </c>
      <c r="X201" s="76">
        <v>0</v>
      </c>
      <c r="AA201" s="76">
        <v>60</v>
      </c>
      <c r="AB201" s="76">
        <v>1</v>
      </c>
      <c r="AC201" s="76" t="s">
        <v>209</v>
      </c>
      <c r="AD201" s="76" t="s">
        <v>207</v>
      </c>
      <c r="AE201" s="25"/>
      <c r="AF201" s="76" t="s">
        <v>172</v>
      </c>
      <c r="AG201" s="76">
        <v>5</v>
      </c>
    </row>
    <row r="202" spans="1:33" x14ac:dyDescent="0.25">
      <c r="A202" s="106" t="s">
        <v>172</v>
      </c>
      <c r="B202" s="98">
        <v>5</v>
      </c>
      <c r="C202" s="98">
        <v>2</v>
      </c>
      <c r="D202" s="98" t="s">
        <v>417</v>
      </c>
      <c r="E202" s="98" t="s">
        <v>414</v>
      </c>
      <c r="F202" s="98" t="s">
        <v>414</v>
      </c>
      <c r="G202" s="98" t="s">
        <v>413</v>
      </c>
      <c r="H202" s="98">
        <v>5</v>
      </c>
      <c r="I202" s="98"/>
      <c r="J202" s="98">
        <v>2</v>
      </c>
      <c r="K202" s="98">
        <v>4</v>
      </c>
      <c r="L202" s="98"/>
      <c r="M202" s="98">
        <v>69.2</v>
      </c>
      <c r="N202" s="98"/>
      <c r="O202" s="98">
        <v>10.862363473024871</v>
      </c>
      <c r="P202" s="98"/>
      <c r="Q202" s="98"/>
      <c r="AC202" s="76"/>
      <c r="AD202" s="76"/>
      <c r="AE202" s="25"/>
      <c r="AF202" s="76"/>
      <c r="AG202" s="76"/>
    </row>
    <row r="203" spans="1:33" x14ac:dyDescent="0.25">
      <c r="A203" s="106" t="s">
        <v>172</v>
      </c>
      <c r="B203" s="98">
        <v>5</v>
      </c>
      <c r="C203" s="98">
        <v>3</v>
      </c>
      <c r="D203" s="98" t="s">
        <v>417</v>
      </c>
      <c r="E203" s="98" t="s">
        <v>414</v>
      </c>
      <c r="F203" s="98" t="s">
        <v>414</v>
      </c>
      <c r="G203" s="98" t="s">
        <v>413</v>
      </c>
      <c r="H203" s="98">
        <v>8</v>
      </c>
      <c r="I203" s="98"/>
      <c r="J203" s="98">
        <v>1</v>
      </c>
      <c r="K203" s="98">
        <v>3</v>
      </c>
      <c r="L203" s="98"/>
      <c r="M203" s="98">
        <v>47.4</v>
      </c>
      <c r="N203" s="98"/>
      <c r="O203" s="98">
        <v>15.522532252383485</v>
      </c>
      <c r="P203" s="98"/>
      <c r="Q203" s="98"/>
      <c r="AC203" s="76"/>
      <c r="AD203" s="76"/>
      <c r="AE203" s="25"/>
      <c r="AF203" s="76"/>
      <c r="AG203" s="76"/>
    </row>
    <row r="204" spans="1:33" x14ac:dyDescent="0.25">
      <c r="A204" s="106" t="s">
        <v>172</v>
      </c>
      <c r="B204" s="98">
        <v>5</v>
      </c>
      <c r="C204" s="98">
        <v>4</v>
      </c>
      <c r="D204" s="98" t="s">
        <v>417</v>
      </c>
      <c r="E204" s="98" t="s">
        <v>414</v>
      </c>
      <c r="F204" s="98" t="s">
        <v>414</v>
      </c>
      <c r="G204" s="98" t="s">
        <v>413</v>
      </c>
      <c r="H204" s="98">
        <v>6</v>
      </c>
      <c r="I204" s="98"/>
      <c r="J204" s="98">
        <v>1</v>
      </c>
      <c r="K204" s="98">
        <v>2</v>
      </c>
      <c r="L204" s="98"/>
      <c r="M204" s="98">
        <v>40.6</v>
      </c>
      <c r="N204" s="98"/>
      <c r="O204" s="98">
        <v>15.782689552189362</v>
      </c>
      <c r="P204" s="98"/>
      <c r="Q204" s="98"/>
      <c r="AC204" s="76"/>
      <c r="AD204" s="76"/>
      <c r="AE204" s="25"/>
      <c r="AF204" s="76"/>
      <c r="AG204" s="76"/>
    </row>
    <row r="205" spans="1:33" x14ac:dyDescent="0.25">
      <c r="A205" s="106" t="s">
        <v>172</v>
      </c>
      <c r="B205" s="98">
        <v>5</v>
      </c>
      <c r="C205" s="98">
        <v>5</v>
      </c>
      <c r="D205" s="98" t="s">
        <v>417</v>
      </c>
      <c r="E205" s="98" t="s">
        <v>414</v>
      </c>
      <c r="F205" s="98" t="s">
        <v>414</v>
      </c>
      <c r="G205" s="98" t="s">
        <v>413</v>
      </c>
      <c r="H205" s="98">
        <v>5</v>
      </c>
      <c r="I205" s="98"/>
      <c r="J205" s="98">
        <v>1</v>
      </c>
      <c r="K205" s="98">
        <v>4</v>
      </c>
      <c r="L205" s="98"/>
      <c r="M205" s="98">
        <v>81.599999999999994</v>
      </c>
      <c r="N205" s="98"/>
      <c r="O205" s="98">
        <v>12.808798546225857</v>
      </c>
      <c r="P205" s="98"/>
      <c r="Q205" s="98"/>
      <c r="AC205" s="76"/>
      <c r="AD205" s="76"/>
      <c r="AE205" s="25"/>
      <c r="AF205" s="76"/>
      <c r="AG205" s="76"/>
    </row>
    <row r="206" spans="1:33" x14ac:dyDescent="0.25">
      <c r="A206" s="106" t="s">
        <v>172</v>
      </c>
      <c r="B206" s="98">
        <v>5</v>
      </c>
      <c r="C206" s="98">
        <v>6</v>
      </c>
      <c r="D206" s="98" t="s">
        <v>417</v>
      </c>
      <c r="E206" s="98" t="s">
        <v>414</v>
      </c>
      <c r="F206" s="98" t="s">
        <v>414</v>
      </c>
      <c r="G206" s="98" t="s">
        <v>413</v>
      </c>
      <c r="H206" s="98">
        <v>8</v>
      </c>
      <c r="I206" s="98"/>
      <c r="J206" s="98">
        <v>1</v>
      </c>
      <c r="K206" s="98">
        <v>3</v>
      </c>
      <c r="L206" s="98"/>
      <c r="M206" s="98">
        <v>74.8</v>
      </c>
      <c r="N206" s="98"/>
      <c r="O206" s="98">
        <v>13.416378435944379</v>
      </c>
      <c r="P206" s="98"/>
      <c r="Q206" s="98"/>
      <c r="AC206" s="76"/>
      <c r="AD206" s="76"/>
      <c r="AE206" s="25"/>
      <c r="AF206" s="76"/>
      <c r="AG206" s="76"/>
    </row>
    <row r="207" spans="1:33" x14ac:dyDescent="0.25">
      <c r="A207" s="106" t="s">
        <v>172</v>
      </c>
      <c r="B207" s="98">
        <v>5</v>
      </c>
      <c r="C207" s="98">
        <v>7</v>
      </c>
      <c r="D207" s="98" t="s">
        <v>417</v>
      </c>
      <c r="E207" s="98" t="s">
        <v>414</v>
      </c>
      <c r="F207" s="98" t="s">
        <v>414</v>
      </c>
      <c r="G207" s="98" t="s">
        <v>413</v>
      </c>
      <c r="H207" s="98">
        <v>3</v>
      </c>
      <c r="I207" s="98"/>
      <c r="J207" s="98">
        <v>2</v>
      </c>
      <c r="K207" s="98">
        <v>3</v>
      </c>
      <c r="L207" s="98"/>
      <c r="M207" s="98">
        <v>28.4</v>
      </c>
      <c r="N207" s="98"/>
      <c r="O207" s="98">
        <v>19.766782223151814</v>
      </c>
      <c r="P207" s="98"/>
      <c r="Q207" s="98"/>
      <c r="AC207" s="76"/>
      <c r="AD207" s="76"/>
      <c r="AE207" s="25"/>
      <c r="AF207" s="76"/>
      <c r="AG207" s="76"/>
    </row>
    <row r="208" spans="1:33" x14ac:dyDescent="0.25">
      <c r="A208" s="106" t="s">
        <v>172</v>
      </c>
      <c r="B208" s="98">
        <v>5</v>
      </c>
      <c r="C208" s="98">
        <v>8</v>
      </c>
      <c r="D208" s="98" t="s">
        <v>417</v>
      </c>
      <c r="E208" s="98" t="s">
        <v>414</v>
      </c>
      <c r="F208" s="98" t="s">
        <v>414</v>
      </c>
      <c r="G208" s="98" t="s">
        <v>413</v>
      </c>
      <c r="H208" s="98">
        <v>5</v>
      </c>
      <c r="I208" s="98"/>
      <c r="J208" s="98">
        <v>1</v>
      </c>
      <c r="K208" s="98">
        <v>4</v>
      </c>
      <c r="L208" s="98"/>
      <c r="M208" s="98">
        <v>63.5</v>
      </c>
      <c r="N208" s="98"/>
      <c r="O208" s="98">
        <v>11.389572602706792</v>
      </c>
      <c r="P208" s="98"/>
      <c r="Q208" s="98"/>
      <c r="AC208" s="76"/>
      <c r="AD208" s="76"/>
      <c r="AE208" s="25"/>
      <c r="AF208" s="76"/>
      <c r="AG208" s="76"/>
    </row>
    <row r="209" spans="1:33" x14ac:dyDescent="0.25">
      <c r="A209" s="106" t="s">
        <v>172</v>
      </c>
      <c r="B209" s="98">
        <v>5</v>
      </c>
      <c r="C209" s="98">
        <v>9</v>
      </c>
      <c r="D209" s="98" t="s">
        <v>417</v>
      </c>
      <c r="E209" s="98" t="s">
        <v>414</v>
      </c>
      <c r="F209" s="98" t="s">
        <v>414</v>
      </c>
      <c r="G209" s="98" t="s">
        <v>413</v>
      </c>
      <c r="H209" s="98">
        <v>8</v>
      </c>
      <c r="I209" s="98"/>
      <c r="J209" s="98">
        <v>1</v>
      </c>
      <c r="K209" s="98">
        <v>3</v>
      </c>
      <c r="L209" s="98"/>
      <c r="M209" s="98">
        <v>42.6</v>
      </c>
      <c r="N209" s="98"/>
      <c r="O209" s="98">
        <v>13.950630252142119</v>
      </c>
      <c r="P209" s="98"/>
      <c r="Q209" s="98"/>
      <c r="AC209" s="76"/>
      <c r="AD209" s="76"/>
      <c r="AE209" s="25"/>
      <c r="AF209" s="76"/>
      <c r="AG209" s="76"/>
    </row>
    <row r="210" spans="1:33" x14ac:dyDescent="0.25">
      <c r="A210" s="106" t="s">
        <v>172</v>
      </c>
      <c r="B210" s="98">
        <v>5</v>
      </c>
      <c r="C210" s="98">
        <v>10</v>
      </c>
      <c r="D210" s="98" t="s">
        <v>417</v>
      </c>
      <c r="E210" s="98" t="s">
        <v>414</v>
      </c>
      <c r="F210" s="98" t="s">
        <v>414</v>
      </c>
      <c r="G210" s="98" t="s">
        <v>413</v>
      </c>
      <c r="H210" s="98">
        <v>4</v>
      </c>
      <c r="I210" s="98"/>
      <c r="J210" s="98">
        <v>1</v>
      </c>
      <c r="K210" s="98">
        <v>8</v>
      </c>
      <c r="L210" s="98"/>
      <c r="M210" s="98">
        <v>75.8</v>
      </c>
      <c r="N210" s="98"/>
      <c r="O210" s="98">
        <v>18.095932314528632</v>
      </c>
      <c r="P210" s="98"/>
      <c r="Q210" s="98"/>
      <c r="AC210" s="76"/>
      <c r="AD210" s="76"/>
      <c r="AE210" s="25"/>
      <c r="AF210" s="76"/>
      <c r="AG210" s="76"/>
    </row>
    <row r="211" spans="1:33" x14ac:dyDescent="0.25">
      <c r="A211" s="106" t="s">
        <v>173</v>
      </c>
      <c r="B211" s="98">
        <v>1</v>
      </c>
      <c r="C211" s="98">
        <v>1</v>
      </c>
      <c r="D211" s="98" t="s">
        <v>418</v>
      </c>
      <c r="E211" s="98" t="s">
        <v>414</v>
      </c>
      <c r="F211" s="98" t="s">
        <v>414</v>
      </c>
      <c r="G211" s="98" t="s">
        <v>413</v>
      </c>
      <c r="H211" s="98">
        <v>4</v>
      </c>
      <c r="I211" s="98">
        <v>20</v>
      </c>
      <c r="J211" s="98">
        <v>2</v>
      </c>
      <c r="K211" s="98">
        <v>4</v>
      </c>
      <c r="L211" s="98">
        <v>0</v>
      </c>
      <c r="M211" s="98">
        <v>81.3</v>
      </c>
      <c r="N211" s="98">
        <v>653.40000000000009</v>
      </c>
      <c r="O211" s="98">
        <v>14.582240198426177</v>
      </c>
      <c r="P211" s="98">
        <v>721.91</v>
      </c>
      <c r="Q211" s="107">
        <v>9.4901026443739358</v>
      </c>
      <c r="V211" s="74" t="s">
        <v>173</v>
      </c>
      <c r="W211" s="76">
        <v>1</v>
      </c>
      <c r="X211" s="76">
        <v>0.5</v>
      </c>
      <c r="Y211" s="76">
        <v>5</v>
      </c>
      <c r="Z211" s="74" t="s">
        <v>174</v>
      </c>
      <c r="AA211" s="76">
        <v>1</v>
      </c>
      <c r="AB211" s="76">
        <v>1</v>
      </c>
      <c r="AC211" s="76" t="s">
        <v>206</v>
      </c>
      <c r="AD211" s="76" t="s">
        <v>207</v>
      </c>
      <c r="AE211" s="25" t="s">
        <v>214</v>
      </c>
      <c r="AF211" s="76" t="s">
        <v>173</v>
      </c>
      <c r="AG211" s="76">
        <v>1</v>
      </c>
    </row>
    <row r="212" spans="1:33" x14ac:dyDescent="0.25">
      <c r="A212" s="106" t="s">
        <v>173</v>
      </c>
      <c r="B212" s="98">
        <v>1</v>
      </c>
      <c r="C212" s="98">
        <v>2</v>
      </c>
      <c r="D212" s="98" t="s">
        <v>418</v>
      </c>
      <c r="E212" s="98" t="s">
        <v>414</v>
      </c>
      <c r="F212" s="98" t="s">
        <v>414</v>
      </c>
      <c r="G212" s="98" t="s">
        <v>413</v>
      </c>
      <c r="H212" s="98">
        <v>5</v>
      </c>
      <c r="I212" s="98"/>
      <c r="J212" s="98">
        <v>2</v>
      </c>
      <c r="K212" s="98">
        <v>4</v>
      </c>
      <c r="L212" s="98"/>
      <c r="M212" s="98">
        <v>57.5</v>
      </c>
      <c r="N212" s="98"/>
      <c r="O212" s="98">
        <v>16.010643459959532</v>
      </c>
      <c r="P212" s="98"/>
      <c r="Q212" s="98"/>
      <c r="W212" s="76"/>
      <c r="X212" s="76"/>
      <c r="AC212" s="76"/>
      <c r="AD212" s="76"/>
      <c r="AE212" s="25"/>
      <c r="AF212" s="76"/>
      <c r="AG212" s="76"/>
    </row>
    <row r="213" spans="1:33" x14ac:dyDescent="0.25">
      <c r="A213" s="106" t="s">
        <v>173</v>
      </c>
      <c r="B213" s="98">
        <v>1</v>
      </c>
      <c r="C213" s="98">
        <v>3</v>
      </c>
      <c r="D213" s="98" t="s">
        <v>418</v>
      </c>
      <c r="E213" s="98" t="s">
        <v>414</v>
      </c>
      <c r="F213" s="98" t="s">
        <v>414</v>
      </c>
      <c r="G213" s="98" t="s">
        <v>413</v>
      </c>
      <c r="H213" s="98">
        <v>2</v>
      </c>
      <c r="I213" s="98"/>
      <c r="J213" s="98">
        <v>1</v>
      </c>
      <c r="K213" s="98">
        <v>3</v>
      </c>
      <c r="L213" s="98"/>
      <c r="M213" s="98">
        <v>60.4</v>
      </c>
      <c r="N213" s="98"/>
      <c r="O213" s="98">
        <v>12.45606308062983</v>
      </c>
      <c r="P213" s="98"/>
      <c r="Q213" s="98"/>
      <c r="W213" s="76"/>
      <c r="X213" s="76"/>
      <c r="AC213" s="76"/>
      <c r="AD213" s="76"/>
      <c r="AE213" s="25"/>
      <c r="AF213" s="76"/>
      <c r="AG213" s="76"/>
    </row>
    <row r="214" spans="1:33" x14ac:dyDescent="0.25">
      <c r="A214" s="106" t="s">
        <v>173</v>
      </c>
      <c r="B214" s="98">
        <v>1</v>
      </c>
      <c r="C214" s="98">
        <v>4</v>
      </c>
      <c r="D214" s="98" t="s">
        <v>418</v>
      </c>
      <c r="E214" s="98" t="s">
        <v>414</v>
      </c>
      <c r="F214" s="98" t="s">
        <v>414</v>
      </c>
      <c r="G214" s="98" t="s">
        <v>413</v>
      </c>
      <c r="H214" s="98">
        <v>5</v>
      </c>
      <c r="I214" s="98"/>
      <c r="J214" s="98">
        <v>2</v>
      </c>
      <c r="K214" s="98">
        <v>4</v>
      </c>
      <c r="L214" s="98"/>
      <c r="M214" s="98">
        <v>71.7</v>
      </c>
      <c r="N214" s="108"/>
      <c r="O214" s="98">
        <v>14.78641925299932</v>
      </c>
      <c r="P214" s="98"/>
      <c r="Q214" s="98"/>
      <c r="W214" s="76"/>
      <c r="X214" s="76"/>
      <c r="AC214" s="76"/>
      <c r="AD214" s="76"/>
      <c r="AE214" s="25"/>
      <c r="AF214" s="76"/>
      <c r="AG214" s="76"/>
    </row>
    <row r="215" spans="1:33" x14ac:dyDescent="0.25">
      <c r="A215" s="106" t="s">
        <v>173</v>
      </c>
      <c r="B215" s="98">
        <v>1</v>
      </c>
      <c r="C215" s="98">
        <v>5</v>
      </c>
      <c r="D215" s="98" t="s">
        <v>418</v>
      </c>
      <c r="E215" s="98" t="s">
        <v>414</v>
      </c>
      <c r="F215" s="98" t="s">
        <v>414</v>
      </c>
      <c r="G215" s="98" t="s">
        <v>413</v>
      </c>
      <c r="H215" s="98">
        <v>8</v>
      </c>
      <c r="I215" s="98"/>
      <c r="J215" s="98">
        <v>2</v>
      </c>
      <c r="K215" s="98">
        <v>3</v>
      </c>
      <c r="L215" s="98"/>
      <c r="M215" s="98">
        <v>72.5</v>
      </c>
      <c r="N215" s="108"/>
      <c r="O215" s="98">
        <v>17.308114680782662</v>
      </c>
      <c r="P215" s="98"/>
      <c r="Q215" s="98"/>
      <c r="W215" s="76"/>
      <c r="X215" s="76"/>
      <c r="AC215" s="76"/>
      <c r="AD215" s="76"/>
      <c r="AE215" s="25"/>
      <c r="AF215" s="76"/>
      <c r="AG215" s="76"/>
    </row>
    <row r="216" spans="1:33" x14ac:dyDescent="0.25">
      <c r="A216" s="106" t="s">
        <v>173</v>
      </c>
      <c r="B216" s="98">
        <v>1</v>
      </c>
      <c r="C216" s="98">
        <v>6</v>
      </c>
      <c r="D216" s="98" t="s">
        <v>418</v>
      </c>
      <c r="E216" s="98" t="s">
        <v>414</v>
      </c>
      <c r="F216" s="98" t="s">
        <v>414</v>
      </c>
      <c r="G216" s="98" t="s">
        <v>413</v>
      </c>
      <c r="H216" s="98">
        <v>8</v>
      </c>
      <c r="I216" s="98"/>
      <c r="J216" s="98">
        <v>3</v>
      </c>
      <c r="K216" s="98">
        <v>6</v>
      </c>
      <c r="L216" s="98"/>
      <c r="M216" s="98">
        <v>51.6</v>
      </c>
      <c r="N216" s="98"/>
      <c r="O216" s="98">
        <v>16.897946502594682</v>
      </c>
      <c r="P216" s="98"/>
      <c r="Q216" s="98"/>
      <c r="AC216" s="76"/>
      <c r="AD216" s="76"/>
      <c r="AE216" s="25"/>
      <c r="AF216" s="76"/>
      <c r="AG216" s="76"/>
    </row>
    <row r="217" spans="1:33" x14ac:dyDescent="0.25">
      <c r="A217" s="106" t="s">
        <v>173</v>
      </c>
      <c r="B217" s="98">
        <v>1</v>
      </c>
      <c r="C217" s="98">
        <v>7</v>
      </c>
      <c r="D217" s="98" t="s">
        <v>418</v>
      </c>
      <c r="E217" s="98" t="s">
        <v>414</v>
      </c>
      <c r="F217" s="98" t="s">
        <v>414</v>
      </c>
      <c r="G217" s="98" t="s">
        <v>413</v>
      </c>
      <c r="H217" s="98">
        <v>8</v>
      </c>
      <c r="I217" s="98"/>
      <c r="J217" s="98">
        <v>2</v>
      </c>
      <c r="K217" s="98">
        <v>3</v>
      </c>
      <c r="L217" s="98"/>
      <c r="M217" s="98">
        <v>73.8</v>
      </c>
      <c r="N217" s="98"/>
      <c r="O217" s="98">
        <v>15.219494293882144</v>
      </c>
      <c r="P217" s="98"/>
      <c r="Q217" s="98"/>
      <c r="AC217" s="76"/>
      <c r="AD217" s="76"/>
      <c r="AE217" s="25"/>
      <c r="AF217" s="76"/>
      <c r="AG217" s="76"/>
    </row>
    <row r="218" spans="1:33" x14ac:dyDescent="0.25">
      <c r="A218" s="106" t="s">
        <v>173</v>
      </c>
      <c r="B218" s="98">
        <v>1</v>
      </c>
      <c r="C218" s="98">
        <v>8</v>
      </c>
      <c r="D218" s="98" t="s">
        <v>418</v>
      </c>
      <c r="E218" s="98" t="s">
        <v>414</v>
      </c>
      <c r="F218" s="98" t="s">
        <v>414</v>
      </c>
      <c r="G218" s="98" t="s">
        <v>413</v>
      </c>
      <c r="H218" s="98">
        <v>6</v>
      </c>
      <c r="I218" s="98"/>
      <c r="J218" s="98">
        <v>1</v>
      </c>
      <c r="K218" s="98">
        <v>3</v>
      </c>
      <c r="L218" s="98"/>
      <c r="M218" s="98">
        <v>59.4</v>
      </c>
      <c r="N218" s="98"/>
      <c r="O218" s="98">
        <v>19.452287252986899</v>
      </c>
      <c r="P218" s="98"/>
      <c r="Q218" s="98"/>
      <c r="AC218" s="76"/>
      <c r="AD218" s="76"/>
      <c r="AE218" s="25"/>
      <c r="AF218" s="76"/>
      <c r="AG218" s="76"/>
    </row>
    <row r="219" spans="1:33" x14ac:dyDescent="0.25">
      <c r="A219" s="106" t="s">
        <v>173</v>
      </c>
      <c r="B219" s="98">
        <v>1</v>
      </c>
      <c r="C219" s="98">
        <v>9</v>
      </c>
      <c r="D219" s="98" t="s">
        <v>418</v>
      </c>
      <c r="E219" s="98" t="s">
        <v>414</v>
      </c>
      <c r="F219" s="98" t="s">
        <v>414</v>
      </c>
      <c r="G219" s="98" t="s">
        <v>413</v>
      </c>
      <c r="H219" s="98">
        <v>7</v>
      </c>
      <c r="I219" s="98"/>
      <c r="J219" s="98">
        <v>2</v>
      </c>
      <c r="K219" s="98">
        <v>3</v>
      </c>
      <c r="L219" s="98"/>
      <c r="M219" s="98">
        <v>57.5</v>
      </c>
      <c r="N219" s="98"/>
      <c r="O219" s="98">
        <v>22.352331262337149</v>
      </c>
      <c r="P219" s="98"/>
      <c r="Q219" s="98"/>
      <c r="R219" s="74" t="s">
        <v>263</v>
      </c>
      <c r="AC219" s="76"/>
      <c r="AD219" s="76"/>
      <c r="AE219" s="25"/>
      <c r="AF219" s="76"/>
      <c r="AG219" s="76"/>
    </row>
    <row r="220" spans="1:33" x14ac:dyDescent="0.25">
      <c r="A220" s="106" t="s">
        <v>173</v>
      </c>
      <c r="B220" s="98">
        <v>1</v>
      </c>
      <c r="C220" s="98">
        <v>10</v>
      </c>
      <c r="D220" s="98" t="s">
        <v>418</v>
      </c>
      <c r="E220" s="98" t="s">
        <v>414</v>
      </c>
      <c r="F220" s="98" t="s">
        <v>414</v>
      </c>
      <c r="G220" s="98" t="s">
        <v>413</v>
      </c>
      <c r="H220" s="98">
        <v>8</v>
      </c>
      <c r="I220" s="98"/>
      <c r="J220" s="98">
        <v>2</v>
      </c>
      <c r="K220" s="98">
        <v>4</v>
      </c>
      <c r="L220" s="98"/>
      <c r="M220" s="98">
        <v>67.7</v>
      </c>
      <c r="N220" s="108"/>
      <c r="O220" s="98">
        <v>13.96151441322251</v>
      </c>
      <c r="P220" s="98"/>
      <c r="Q220" s="98"/>
      <c r="AC220" s="76"/>
      <c r="AD220" s="76"/>
      <c r="AE220" s="25"/>
      <c r="AF220" s="76"/>
      <c r="AG220" s="76"/>
    </row>
    <row r="221" spans="1:33" x14ac:dyDescent="0.25">
      <c r="A221" s="106" t="s">
        <v>173</v>
      </c>
      <c r="B221" s="98">
        <v>2</v>
      </c>
      <c r="C221" s="98">
        <v>1</v>
      </c>
      <c r="D221" s="98" t="s">
        <v>418</v>
      </c>
      <c r="E221" s="98" t="s">
        <v>414</v>
      </c>
      <c r="F221" s="98" t="s">
        <v>414</v>
      </c>
      <c r="G221" s="98" t="s">
        <v>413</v>
      </c>
      <c r="H221" s="98">
        <v>3</v>
      </c>
      <c r="I221" s="98">
        <v>30</v>
      </c>
      <c r="J221" s="98">
        <v>2</v>
      </c>
      <c r="K221" s="98">
        <v>5</v>
      </c>
      <c r="L221" s="98">
        <v>10</v>
      </c>
      <c r="M221" s="98">
        <v>47.3</v>
      </c>
      <c r="N221" s="98">
        <v>577.89999999999986</v>
      </c>
      <c r="O221" s="98">
        <v>15.489784294045123</v>
      </c>
      <c r="P221" s="98">
        <v>690.99</v>
      </c>
      <c r="Q221" s="107">
        <v>16.366372885280562</v>
      </c>
      <c r="V221" s="74" t="s">
        <v>173</v>
      </c>
      <c r="W221" s="76">
        <v>2</v>
      </c>
      <c r="X221" s="76">
        <v>1.5</v>
      </c>
      <c r="AA221" s="76">
        <v>0</v>
      </c>
      <c r="AB221" s="76">
        <v>1</v>
      </c>
      <c r="AC221" s="76" t="s">
        <v>211</v>
      </c>
      <c r="AD221" s="76" t="s">
        <v>207</v>
      </c>
      <c r="AE221" s="25"/>
      <c r="AF221" s="76" t="s">
        <v>173</v>
      </c>
      <c r="AG221" s="76">
        <v>2</v>
      </c>
    </row>
    <row r="222" spans="1:33" x14ac:dyDescent="0.25">
      <c r="A222" s="106" t="s">
        <v>173</v>
      </c>
      <c r="B222" s="98">
        <v>2</v>
      </c>
      <c r="C222" s="98">
        <v>2</v>
      </c>
      <c r="D222" s="98" t="s">
        <v>418</v>
      </c>
      <c r="E222" s="98" t="s">
        <v>414</v>
      </c>
      <c r="F222" s="98" t="s">
        <v>414</v>
      </c>
      <c r="G222" s="98" t="s">
        <v>413</v>
      </c>
      <c r="H222" s="98">
        <v>4</v>
      </c>
      <c r="I222" s="98"/>
      <c r="J222" s="98">
        <v>2</v>
      </c>
      <c r="K222" s="98">
        <v>3</v>
      </c>
      <c r="L222" s="98"/>
      <c r="M222" s="98">
        <v>63.9</v>
      </c>
      <c r="N222" s="98"/>
      <c r="O222" s="98">
        <v>17.79269768854633</v>
      </c>
      <c r="P222" s="98"/>
      <c r="Q222" s="98"/>
      <c r="AC222" s="76"/>
      <c r="AD222" s="76"/>
      <c r="AE222" s="25"/>
      <c r="AF222" s="76"/>
      <c r="AG222" s="76"/>
    </row>
    <row r="223" spans="1:33" x14ac:dyDescent="0.25">
      <c r="A223" s="106" t="s">
        <v>173</v>
      </c>
      <c r="B223" s="98">
        <v>2</v>
      </c>
      <c r="C223" s="98">
        <v>3</v>
      </c>
      <c r="D223" s="98" t="s">
        <v>418</v>
      </c>
      <c r="E223" s="98" t="s">
        <v>414</v>
      </c>
      <c r="F223" s="98" t="s">
        <v>414</v>
      </c>
      <c r="G223" s="98" t="s">
        <v>413</v>
      </c>
      <c r="H223" s="98">
        <v>5</v>
      </c>
      <c r="I223" s="98"/>
      <c r="J223" s="98">
        <v>1</v>
      </c>
      <c r="K223" s="98">
        <v>3</v>
      </c>
      <c r="L223" s="98"/>
      <c r="M223" s="98">
        <v>64.7</v>
      </c>
      <c r="N223" s="98"/>
      <c r="O223" s="98">
        <v>15.446000273746735</v>
      </c>
      <c r="P223" s="98"/>
      <c r="Q223" s="98"/>
      <c r="AC223" s="76"/>
      <c r="AD223" s="76"/>
      <c r="AE223" s="25"/>
      <c r="AF223" s="76"/>
      <c r="AG223" s="76"/>
    </row>
    <row r="224" spans="1:33" x14ac:dyDescent="0.25">
      <c r="A224" s="106" t="s">
        <v>173</v>
      </c>
      <c r="B224" s="98">
        <v>2</v>
      </c>
      <c r="C224" s="98">
        <v>4</v>
      </c>
      <c r="D224" s="98" t="s">
        <v>418</v>
      </c>
      <c r="E224" s="98" t="s">
        <v>414</v>
      </c>
      <c r="F224" s="98" t="s">
        <v>414</v>
      </c>
      <c r="G224" s="98" t="s">
        <v>413</v>
      </c>
      <c r="H224" s="98">
        <v>6</v>
      </c>
      <c r="I224" s="98"/>
      <c r="J224" s="98">
        <v>1</v>
      </c>
      <c r="K224" s="98">
        <v>3</v>
      </c>
      <c r="L224" s="98"/>
      <c r="M224" s="98">
        <v>25.2</v>
      </c>
      <c r="N224" s="98"/>
      <c r="O224" s="98">
        <v>14.260294946189671</v>
      </c>
      <c r="P224" s="98"/>
      <c r="Q224" s="98"/>
      <c r="AC224" s="76"/>
      <c r="AD224" s="76"/>
      <c r="AE224" s="25"/>
      <c r="AF224" s="76"/>
      <c r="AG224" s="76"/>
    </row>
    <row r="225" spans="1:33" x14ac:dyDescent="0.25">
      <c r="A225" s="106" t="s">
        <v>173</v>
      </c>
      <c r="B225" s="98">
        <v>2</v>
      </c>
      <c r="C225" s="98">
        <v>5</v>
      </c>
      <c r="D225" s="98" t="s">
        <v>418</v>
      </c>
      <c r="E225" s="98" t="s">
        <v>414</v>
      </c>
      <c r="F225" s="98" t="s">
        <v>414</v>
      </c>
      <c r="G225" s="98" t="s">
        <v>413</v>
      </c>
      <c r="H225" s="98">
        <v>6</v>
      </c>
      <c r="I225" s="98"/>
      <c r="J225" s="98">
        <v>2</v>
      </c>
      <c r="K225" s="98">
        <v>3</v>
      </c>
      <c r="L225" s="98"/>
      <c r="M225" s="98">
        <v>80.3</v>
      </c>
      <c r="N225" s="98"/>
      <c r="O225" s="98">
        <v>14.402876850352055</v>
      </c>
      <c r="P225" s="98"/>
      <c r="Q225" s="98"/>
      <c r="AC225" s="76"/>
      <c r="AD225" s="76"/>
      <c r="AE225" s="25"/>
      <c r="AF225" s="76"/>
      <c r="AG225" s="76"/>
    </row>
    <row r="226" spans="1:33" x14ac:dyDescent="0.25">
      <c r="A226" s="106" t="s">
        <v>173</v>
      </c>
      <c r="B226" s="98">
        <v>2</v>
      </c>
      <c r="C226" s="98">
        <v>6</v>
      </c>
      <c r="D226" s="98" t="s">
        <v>418</v>
      </c>
      <c r="E226" s="98" t="s">
        <v>414</v>
      </c>
      <c r="F226" s="98" t="s">
        <v>414</v>
      </c>
      <c r="G226" s="98" t="s">
        <v>413</v>
      </c>
      <c r="H226" s="98">
        <v>7</v>
      </c>
      <c r="I226" s="98"/>
      <c r="J226" s="98">
        <v>2</v>
      </c>
      <c r="K226" s="98">
        <v>3</v>
      </c>
      <c r="L226" s="98"/>
      <c r="M226" s="98">
        <v>67.2</v>
      </c>
      <c r="N226" s="98"/>
      <c r="O226" s="98">
        <v>16.04283181446338</v>
      </c>
      <c r="P226" s="98"/>
      <c r="Q226" s="98"/>
      <c r="AC226" s="76"/>
      <c r="AD226" s="76"/>
      <c r="AE226" s="25"/>
      <c r="AF226" s="76"/>
      <c r="AG226" s="76"/>
    </row>
    <row r="227" spans="1:33" x14ac:dyDescent="0.25">
      <c r="A227" s="106" t="s">
        <v>173</v>
      </c>
      <c r="B227" s="98">
        <v>2</v>
      </c>
      <c r="C227" s="98">
        <v>7</v>
      </c>
      <c r="D227" s="98" t="s">
        <v>418</v>
      </c>
      <c r="E227" s="98" t="s">
        <v>414</v>
      </c>
      <c r="F227" s="98" t="s">
        <v>414</v>
      </c>
      <c r="G227" s="98" t="s">
        <v>413</v>
      </c>
      <c r="H227" s="98">
        <v>5</v>
      </c>
      <c r="I227" s="98"/>
      <c r="J227" s="98">
        <v>1</v>
      </c>
      <c r="K227" s="98">
        <v>4</v>
      </c>
      <c r="L227" s="98"/>
      <c r="M227" s="98">
        <v>57.2</v>
      </c>
      <c r="N227" s="98"/>
      <c r="O227" s="98">
        <v>15.927109667994525</v>
      </c>
      <c r="P227" s="98"/>
      <c r="Q227" s="98"/>
      <c r="AC227" s="76"/>
      <c r="AD227" s="76"/>
      <c r="AE227" s="25"/>
      <c r="AF227" s="76"/>
      <c r="AG227" s="76"/>
    </row>
    <row r="228" spans="1:33" x14ac:dyDescent="0.25">
      <c r="A228" s="106" t="s">
        <v>173</v>
      </c>
      <c r="B228" s="98">
        <v>2</v>
      </c>
      <c r="C228" s="98">
        <v>8</v>
      </c>
      <c r="D228" s="98" t="s">
        <v>418</v>
      </c>
      <c r="E228" s="98" t="s">
        <v>414</v>
      </c>
      <c r="F228" s="98" t="s">
        <v>414</v>
      </c>
      <c r="G228" s="98" t="s">
        <v>413</v>
      </c>
      <c r="H228" s="98">
        <v>7</v>
      </c>
      <c r="I228" s="98"/>
      <c r="J228" s="98">
        <v>2</v>
      </c>
      <c r="K228" s="98">
        <v>8</v>
      </c>
      <c r="L228" s="98"/>
      <c r="M228" s="98">
        <v>46.2</v>
      </c>
      <c r="N228" s="98"/>
      <c r="O228" s="98">
        <v>15.129556752323145</v>
      </c>
      <c r="P228" s="98"/>
      <c r="Q228" s="98"/>
      <c r="AC228" s="76"/>
      <c r="AD228" s="76"/>
      <c r="AE228" s="25"/>
      <c r="AF228" s="76"/>
      <c r="AG228" s="76"/>
    </row>
    <row r="229" spans="1:33" x14ac:dyDescent="0.25">
      <c r="A229" s="106" t="s">
        <v>173</v>
      </c>
      <c r="B229" s="98">
        <v>2</v>
      </c>
      <c r="C229" s="98">
        <v>9</v>
      </c>
      <c r="D229" s="98" t="s">
        <v>418</v>
      </c>
      <c r="E229" s="98" t="s">
        <v>414</v>
      </c>
      <c r="F229" s="98" t="s">
        <v>414</v>
      </c>
      <c r="G229" s="98" t="s">
        <v>413</v>
      </c>
      <c r="H229" s="98">
        <v>6</v>
      </c>
      <c r="I229" s="98"/>
      <c r="J229" s="98">
        <v>2</v>
      </c>
      <c r="K229" s="98">
        <v>2</v>
      </c>
      <c r="L229" s="98"/>
      <c r="M229" s="98">
        <v>81.099999999999994</v>
      </c>
      <c r="N229" s="98"/>
      <c r="O229" s="98">
        <v>14.546367528811352</v>
      </c>
      <c r="P229" s="98"/>
      <c r="Q229" s="98"/>
      <c r="AC229" s="76"/>
      <c r="AD229" s="76"/>
      <c r="AE229" s="25"/>
      <c r="AF229" s="76"/>
      <c r="AG229" s="76"/>
    </row>
    <row r="230" spans="1:33" x14ac:dyDescent="0.25">
      <c r="A230" s="106" t="s">
        <v>173</v>
      </c>
      <c r="B230" s="98">
        <v>2</v>
      </c>
      <c r="C230" s="98">
        <v>10</v>
      </c>
      <c r="D230" s="98" t="s">
        <v>418</v>
      </c>
      <c r="E230" s="98" t="s">
        <v>414</v>
      </c>
      <c r="F230" s="98" t="s">
        <v>414</v>
      </c>
      <c r="G230" s="98" t="s">
        <v>413</v>
      </c>
      <c r="H230" s="98">
        <v>4</v>
      </c>
      <c r="I230" s="98"/>
      <c r="J230" s="98">
        <v>2</v>
      </c>
      <c r="K230" s="98">
        <v>4</v>
      </c>
      <c r="L230" s="98"/>
      <c r="M230" s="98">
        <v>44.8</v>
      </c>
      <c r="N230" s="108"/>
      <c r="O230" s="98">
        <v>14.671085335586078</v>
      </c>
      <c r="P230" s="98"/>
      <c r="Q230" s="98"/>
      <c r="AC230" s="76"/>
      <c r="AD230" s="76"/>
      <c r="AE230" s="25"/>
      <c r="AF230" s="76"/>
      <c r="AG230" s="76"/>
    </row>
    <row r="231" spans="1:33" x14ac:dyDescent="0.25">
      <c r="A231" s="106" t="s">
        <v>173</v>
      </c>
      <c r="B231" s="98">
        <v>3</v>
      </c>
      <c r="C231" s="98">
        <v>1</v>
      </c>
      <c r="D231" s="98" t="s">
        <v>418</v>
      </c>
      <c r="E231" s="98" t="s">
        <v>414</v>
      </c>
      <c r="F231" s="98" t="s">
        <v>414</v>
      </c>
      <c r="G231" s="98" t="s">
        <v>413</v>
      </c>
      <c r="H231" s="98">
        <v>5</v>
      </c>
      <c r="I231" s="98">
        <v>20</v>
      </c>
      <c r="J231" s="98">
        <v>1</v>
      </c>
      <c r="K231" s="98">
        <v>4</v>
      </c>
      <c r="L231" s="98">
        <v>20</v>
      </c>
      <c r="M231" s="98">
        <v>34.299999999999997</v>
      </c>
      <c r="N231" s="98">
        <v>645.69999999999993</v>
      </c>
      <c r="O231" s="98">
        <v>13.333651518228942</v>
      </c>
      <c r="P231" s="98">
        <v>765.56000000000006</v>
      </c>
      <c r="Q231" s="107">
        <v>15.656512879460802</v>
      </c>
      <c r="R231" s="74" t="s">
        <v>263</v>
      </c>
      <c r="V231" s="74" t="s">
        <v>173</v>
      </c>
      <c r="W231" s="76">
        <v>3</v>
      </c>
      <c r="X231" s="76">
        <v>2</v>
      </c>
      <c r="AA231" s="76">
        <v>50</v>
      </c>
      <c r="AB231" s="76">
        <v>1</v>
      </c>
      <c r="AC231" s="76" t="s">
        <v>209</v>
      </c>
      <c r="AD231" s="76" t="s">
        <v>207</v>
      </c>
      <c r="AE231" s="25"/>
      <c r="AF231" s="76" t="s">
        <v>173</v>
      </c>
      <c r="AG231" s="76">
        <v>3</v>
      </c>
    </row>
    <row r="232" spans="1:33" x14ac:dyDescent="0.25">
      <c r="A232" s="106" t="s">
        <v>173</v>
      </c>
      <c r="B232" s="98">
        <v>3</v>
      </c>
      <c r="C232" s="98">
        <v>2</v>
      </c>
      <c r="D232" s="98" t="s">
        <v>418</v>
      </c>
      <c r="E232" s="98" t="s">
        <v>414</v>
      </c>
      <c r="F232" s="98" t="s">
        <v>414</v>
      </c>
      <c r="G232" s="98" t="s">
        <v>413</v>
      </c>
      <c r="H232" s="98">
        <v>7</v>
      </c>
      <c r="I232" s="98"/>
      <c r="J232" s="98">
        <v>2</v>
      </c>
      <c r="K232" s="98">
        <v>3</v>
      </c>
      <c r="L232" s="98"/>
      <c r="M232" s="98">
        <v>81.5</v>
      </c>
      <c r="N232" s="98"/>
      <c r="O232" s="98">
        <v>14.618112868041001</v>
      </c>
      <c r="P232" s="98"/>
      <c r="Q232" s="98"/>
      <c r="AC232" s="76"/>
      <c r="AD232" s="76"/>
      <c r="AE232" s="25"/>
      <c r="AF232" s="76"/>
      <c r="AG232" s="76"/>
    </row>
    <row r="233" spans="1:33" x14ac:dyDescent="0.25">
      <c r="A233" s="106" t="s">
        <v>173</v>
      </c>
      <c r="B233" s="98">
        <v>3</v>
      </c>
      <c r="C233" s="98">
        <v>3</v>
      </c>
      <c r="D233" s="98" t="s">
        <v>418</v>
      </c>
      <c r="E233" s="98" t="s">
        <v>414</v>
      </c>
      <c r="F233" s="98" t="s">
        <v>414</v>
      </c>
      <c r="G233" s="98" t="s">
        <v>413</v>
      </c>
      <c r="H233" s="98">
        <v>8</v>
      </c>
      <c r="I233" s="98"/>
      <c r="J233" s="98">
        <v>1</v>
      </c>
      <c r="K233" s="98">
        <v>3</v>
      </c>
      <c r="L233" s="98"/>
      <c r="M233" s="98">
        <v>96.1</v>
      </c>
      <c r="N233" s="98"/>
      <c r="O233" s="98">
        <v>13.276738671960519</v>
      </c>
      <c r="P233" s="98"/>
      <c r="Q233" s="98"/>
      <c r="AC233" s="76"/>
      <c r="AD233" s="76"/>
      <c r="AE233" s="25"/>
      <c r="AF233" s="76"/>
      <c r="AG233" s="76"/>
    </row>
    <row r="234" spans="1:33" x14ac:dyDescent="0.25">
      <c r="A234" s="106" t="s">
        <v>173</v>
      </c>
      <c r="B234" s="98">
        <v>3</v>
      </c>
      <c r="C234" s="98">
        <v>4</v>
      </c>
      <c r="D234" s="98" t="s">
        <v>418</v>
      </c>
      <c r="E234" s="98" t="s">
        <v>414</v>
      </c>
      <c r="F234" s="98" t="s">
        <v>414</v>
      </c>
      <c r="G234" s="98" t="s">
        <v>413</v>
      </c>
      <c r="H234" s="98">
        <v>6</v>
      </c>
      <c r="I234" s="98"/>
      <c r="J234" s="98">
        <v>1</v>
      </c>
      <c r="K234" s="98">
        <v>3</v>
      </c>
      <c r="L234" s="98"/>
      <c r="M234" s="98">
        <v>60.8</v>
      </c>
      <c r="N234" s="98"/>
      <c r="O234" s="98">
        <v>16.9295151715746</v>
      </c>
      <c r="P234" s="98"/>
      <c r="Q234" s="98"/>
      <c r="AC234" s="76"/>
      <c r="AD234" s="76"/>
      <c r="AE234" s="25"/>
      <c r="AF234" s="76"/>
      <c r="AG234" s="76"/>
    </row>
    <row r="235" spans="1:33" x14ac:dyDescent="0.25">
      <c r="A235" s="106" t="s">
        <v>173</v>
      </c>
      <c r="B235" s="98">
        <v>3</v>
      </c>
      <c r="C235" s="98">
        <v>5</v>
      </c>
      <c r="D235" s="98" t="s">
        <v>418</v>
      </c>
      <c r="E235" s="98" t="s">
        <v>414</v>
      </c>
      <c r="F235" s="98" t="s">
        <v>414</v>
      </c>
      <c r="G235" s="98" t="s">
        <v>413</v>
      </c>
      <c r="H235" s="98">
        <v>3</v>
      </c>
      <c r="I235" s="98"/>
      <c r="J235" s="98">
        <v>2</v>
      </c>
      <c r="K235" s="98">
        <v>4</v>
      </c>
      <c r="L235" s="98"/>
      <c r="M235" s="98">
        <v>66.2</v>
      </c>
      <c r="N235" s="98"/>
      <c r="O235" s="98">
        <v>13.652175098306206</v>
      </c>
      <c r="P235" s="98"/>
      <c r="Q235" s="98"/>
      <c r="AC235" s="76"/>
      <c r="AD235" s="76"/>
      <c r="AE235" s="25"/>
      <c r="AF235" s="76"/>
      <c r="AG235" s="76"/>
    </row>
    <row r="236" spans="1:33" x14ac:dyDescent="0.25">
      <c r="A236" s="106" t="s">
        <v>173</v>
      </c>
      <c r="B236" s="98">
        <v>3</v>
      </c>
      <c r="C236" s="98">
        <v>6</v>
      </c>
      <c r="D236" s="98" t="s">
        <v>418</v>
      </c>
      <c r="E236" s="98" t="s">
        <v>414</v>
      </c>
      <c r="F236" s="98" t="s">
        <v>414</v>
      </c>
      <c r="G236" s="98" t="s">
        <v>413</v>
      </c>
      <c r="H236" s="98">
        <v>6</v>
      </c>
      <c r="I236" s="98"/>
      <c r="J236" s="98">
        <v>2</v>
      </c>
      <c r="K236" s="98">
        <v>3</v>
      </c>
      <c r="L236" s="98"/>
      <c r="M236" s="108">
        <v>63</v>
      </c>
      <c r="N236" s="98"/>
      <c r="O236" s="98">
        <v>15.040154826059418</v>
      </c>
      <c r="P236" s="98"/>
      <c r="Q236" s="98"/>
      <c r="AC236" s="76"/>
      <c r="AD236" s="76"/>
      <c r="AE236" s="25"/>
      <c r="AF236" s="76"/>
      <c r="AG236" s="76"/>
    </row>
    <row r="237" spans="1:33" x14ac:dyDescent="0.25">
      <c r="A237" s="106" t="s">
        <v>173</v>
      </c>
      <c r="B237" s="98">
        <v>3</v>
      </c>
      <c r="C237" s="98">
        <v>7</v>
      </c>
      <c r="D237" s="98" t="s">
        <v>418</v>
      </c>
      <c r="E237" s="98" t="s">
        <v>414</v>
      </c>
      <c r="F237" s="98" t="s">
        <v>414</v>
      </c>
      <c r="G237" s="98" t="s">
        <v>413</v>
      </c>
      <c r="H237" s="98">
        <v>6</v>
      </c>
      <c r="I237" s="98"/>
      <c r="J237" s="98">
        <v>1</v>
      </c>
      <c r="K237" s="98">
        <v>3</v>
      </c>
      <c r="L237" s="98"/>
      <c r="M237" s="108">
        <v>35</v>
      </c>
      <c r="N237" s="108"/>
      <c r="O237" s="98">
        <v>11.461785418426624</v>
      </c>
      <c r="P237" s="98"/>
      <c r="Q237" s="98"/>
      <c r="R237" s="74" t="s">
        <v>263</v>
      </c>
      <c r="AC237" s="76"/>
      <c r="AD237" s="76"/>
      <c r="AE237" s="25"/>
      <c r="AF237" s="76"/>
      <c r="AG237" s="76"/>
    </row>
    <row r="238" spans="1:33" x14ac:dyDescent="0.25">
      <c r="A238" s="106" t="s">
        <v>173</v>
      </c>
      <c r="B238" s="98">
        <v>3</v>
      </c>
      <c r="C238" s="98">
        <v>8</v>
      </c>
      <c r="D238" s="98" t="s">
        <v>418</v>
      </c>
      <c r="E238" s="98" t="s">
        <v>414</v>
      </c>
      <c r="F238" s="98" t="s">
        <v>414</v>
      </c>
      <c r="G238" s="98" t="s">
        <v>413</v>
      </c>
      <c r="H238" s="98">
        <v>3</v>
      </c>
      <c r="I238" s="98"/>
      <c r="J238" s="98">
        <v>2</v>
      </c>
      <c r="K238" s="98">
        <v>4</v>
      </c>
      <c r="L238" s="98"/>
      <c r="M238" s="98">
        <v>61.6</v>
      </c>
      <c r="N238" s="98"/>
      <c r="O238" s="98">
        <v>11.048782241365959</v>
      </c>
      <c r="P238" s="98"/>
      <c r="Q238" s="98"/>
      <c r="AC238" s="76"/>
      <c r="AD238" s="76"/>
      <c r="AE238" s="25"/>
      <c r="AF238" s="76"/>
      <c r="AG238" s="76"/>
    </row>
    <row r="239" spans="1:33" x14ac:dyDescent="0.25">
      <c r="A239" s="106" t="s">
        <v>173</v>
      </c>
      <c r="B239" s="98">
        <v>3</v>
      </c>
      <c r="C239" s="98">
        <v>9</v>
      </c>
      <c r="D239" s="98" t="s">
        <v>418</v>
      </c>
      <c r="E239" s="98" t="s">
        <v>414</v>
      </c>
      <c r="F239" s="98" t="s">
        <v>414</v>
      </c>
      <c r="G239" s="98" t="s">
        <v>413</v>
      </c>
      <c r="H239" s="98">
        <v>5</v>
      </c>
      <c r="I239" s="98"/>
      <c r="J239" s="98">
        <v>1</v>
      </c>
      <c r="K239" s="98">
        <v>8</v>
      </c>
      <c r="L239" s="98"/>
      <c r="M239" s="98">
        <v>78.8</v>
      </c>
      <c r="N239" s="98"/>
      <c r="O239" s="98">
        <v>16.250625343603158</v>
      </c>
      <c r="P239" s="98"/>
      <c r="Q239" s="98"/>
      <c r="AC239" s="76"/>
      <c r="AD239" s="76"/>
      <c r="AE239" s="25"/>
      <c r="AF239" s="76"/>
      <c r="AG239" s="76"/>
    </row>
    <row r="240" spans="1:33" x14ac:dyDescent="0.25">
      <c r="A240" s="106" t="s">
        <v>173</v>
      </c>
      <c r="B240" s="98">
        <v>3</v>
      </c>
      <c r="C240" s="98">
        <v>10</v>
      </c>
      <c r="D240" s="98" t="s">
        <v>418</v>
      </c>
      <c r="E240" s="98" t="s">
        <v>414</v>
      </c>
      <c r="F240" s="98" t="s">
        <v>414</v>
      </c>
      <c r="G240" s="98" t="s">
        <v>413</v>
      </c>
      <c r="H240" s="98">
        <v>5</v>
      </c>
      <c r="I240" s="98"/>
      <c r="J240" s="98">
        <v>1</v>
      </c>
      <c r="K240" s="98">
        <v>8</v>
      </c>
      <c r="L240" s="98"/>
      <c r="M240" s="98">
        <v>68.400000000000006</v>
      </c>
      <c r="N240" s="98"/>
      <c r="O240" s="98">
        <v>10.736787016689323</v>
      </c>
      <c r="P240" s="98"/>
      <c r="Q240" s="98"/>
      <c r="AC240" s="76"/>
      <c r="AD240" s="76"/>
      <c r="AE240" s="25"/>
      <c r="AF240" s="76"/>
      <c r="AG240" s="76"/>
    </row>
    <row r="241" spans="1:33" x14ac:dyDescent="0.25">
      <c r="A241" s="106" t="s">
        <v>173</v>
      </c>
      <c r="B241" s="98">
        <v>4</v>
      </c>
      <c r="C241" s="98">
        <v>1</v>
      </c>
      <c r="D241" s="98" t="s">
        <v>418</v>
      </c>
      <c r="E241" s="98" t="s">
        <v>414</v>
      </c>
      <c r="F241" s="98" t="s">
        <v>414</v>
      </c>
      <c r="G241" s="98" t="s">
        <v>413</v>
      </c>
      <c r="H241" s="98">
        <v>8</v>
      </c>
      <c r="I241" s="98">
        <v>10</v>
      </c>
      <c r="J241" s="98">
        <v>2</v>
      </c>
      <c r="K241" s="98">
        <v>4</v>
      </c>
      <c r="L241" s="98">
        <v>0</v>
      </c>
      <c r="M241" s="98">
        <v>63.6</v>
      </c>
      <c r="N241" s="98">
        <v>635</v>
      </c>
      <c r="O241" s="98">
        <v>13.115986952451278</v>
      </c>
      <c r="P241" s="98">
        <v>742.37</v>
      </c>
      <c r="Q241" s="107">
        <v>14.463138327249217</v>
      </c>
      <c r="V241" s="74" t="s">
        <v>173</v>
      </c>
      <c r="W241" s="76">
        <v>4</v>
      </c>
      <c r="X241" s="76">
        <v>1</v>
      </c>
      <c r="AA241" s="76">
        <v>6</v>
      </c>
      <c r="AB241" s="76">
        <v>1</v>
      </c>
      <c r="AC241" s="76" t="s">
        <v>206</v>
      </c>
      <c r="AD241" s="76" t="s">
        <v>207</v>
      </c>
      <c r="AE241" s="25"/>
      <c r="AF241" s="76" t="s">
        <v>173</v>
      </c>
      <c r="AG241" s="76">
        <v>4</v>
      </c>
    </row>
    <row r="242" spans="1:33" x14ac:dyDescent="0.25">
      <c r="A242" s="106" t="s">
        <v>173</v>
      </c>
      <c r="B242" s="98">
        <v>4</v>
      </c>
      <c r="C242" s="98">
        <v>2</v>
      </c>
      <c r="D242" s="98" t="s">
        <v>418</v>
      </c>
      <c r="E242" s="98" t="s">
        <v>414</v>
      </c>
      <c r="F242" s="98" t="s">
        <v>414</v>
      </c>
      <c r="G242" s="98" t="s">
        <v>413</v>
      </c>
      <c r="H242" s="98">
        <v>8</v>
      </c>
      <c r="I242" s="98"/>
      <c r="J242" s="98">
        <v>2</v>
      </c>
      <c r="K242" s="98">
        <v>6</v>
      </c>
      <c r="L242" s="98"/>
      <c r="M242" s="98">
        <v>70.599999999999994</v>
      </c>
      <c r="N242" s="98"/>
      <c r="O242" s="98">
        <v>14.559570422060695</v>
      </c>
      <c r="P242" s="98"/>
      <c r="Q242" s="98"/>
      <c r="R242" s="74" t="s">
        <v>320</v>
      </c>
      <c r="AC242" s="76"/>
      <c r="AD242" s="76"/>
      <c r="AE242" s="25"/>
      <c r="AF242" s="76"/>
      <c r="AG242" s="76"/>
    </row>
    <row r="243" spans="1:33" x14ac:dyDescent="0.25">
      <c r="A243" s="106" t="s">
        <v>173</v>
      </c>
      <c r="B243" s="98">
        <v>4</v>
      </c>
      <c r="C243" s="98">
        <v>3</v>
      </c>
      <c r="D243" s="98" t="s">
        <v>418</v>
      </c>
      <c r="E243" s="98" t="s">
        <v>414</v>
      </c>
      <c r="F243" s="98" t="s">
        <v>414</v>
      </c>
      <c r="G243" s="98" t="s">
        <v>413</v>
      </c>
      <c r="H243" s="98">
        <v>6</v>
      </c>
      <c r="I243" s="98"/>
      <c r="J243" s="98">
        <v>2</v>
      </c>
      <c r="K243" s="98">
        <v>4</v>
      </c>
      <c r="L243" s="98"/>
      <c r="M243" s="98">
        <v>68.900000000000006</v>
      </c>
      <c r="N243" s="98"/>
      <c r="O243" s="98">
        <v>12.358134682307057</v>
      </c>
      <c r="P243" s="98"/>
      <c r="Q243" s="98"/>
      <c r="AC243" s="76"/>
      <c r="AD243" s="76"/>
      <c r="AE243" s="25"/>
      <c r="AF243" s="76"/>
      <c r="AG243" s="76"/>
    </row>
    <row r="244" spans="1:33" x14ac:dyDescent="0.25">
      <c r="A244" s="106" t="s">
        <v>173</v>
      </c>
      <c r="B244" s="98">
        <v>4</v>
      </c>
      <c r="C244" s="98">
        <v>4</v>
      </c>
      <c r="D244" s="98" t="s">
        <v>418</v>
      </c>
      <c r="E244" s="98" t="s">
        <v>414</v>
      </c>
      <c r="F244" s="98" t="s">
        <v>414</v>
      </c>
      <c r="G244" s="98" t="s">
        <v>413</v>
      </c>
      <c r="H244" s="98">
        <v>3</v>
      </c>
      <c r="I244" s="98"/>
      <c r="J244" s="98">
        <v>2</v>
      </c>
      <c r="K244" s="98">
        <v>3</v>
      </c>
      <c r="L244" s="98"/>
      <c r="M244" s="108">
        <v>68</v>
      </c>
      <c r="N244" s="98"/>
      <c r="O244" s="98">
        <v>16.233817907492703</v>
      </c>
      <c r="P244" s="98"/>
      <c r="Q244" s="98"/>
      <c r="AC244" s="76"/>
      <c r="AD244" s="76"/>
      <c r="AE244" s="25"/>
      <c r="AF244" s="76"/>
      <c r="AG244" s="76"/>
    </row>
    <row r="245" spans="1:33" x14ac:dyDescent="0.25">
      <c r="A245" s="106" t="s">
        <v>173</v>
      </c>
      <c r="B245" s="98">
        <v>4</v>
      </c>
      <c r="C245" s="98">
        <v>5</v>
      </c>
      <c r="D245" s="98" t="s">
        <v>418</v>
      </c>
      <c r="E245" s="98" t="s">
        <v>414</v>
      </c>
      <c r="F245" s="98" t="s">
        <v>414</v>
      </c>
      <c r="G245" s="98" t="s">
        <v>413</v>
      </c>
      <c r="H245" s="98">
        <v>8</v>
      </c>
      <c r="I245" s="98"/>
      <c r="J245" s="98">
        <v>1</v>
      </c>
      <c r="K245" s="98">
        <v>3</v>
      </c>
      <c r="L245" s="98"/>
      <c r="M245" s="98">
        <v>53.5</v>
      </c>
      <c r="N245" s="98"/>
      <c r="O245" s="98">
        <v>14.896859567092781</v>
      </c>
      <c r="P245" s="98"/>
      <c r="Q245" s="98"/>
      <c r="AC245" s="76"/>
      <c r="AD245" s="76"/>
      <c r="AE245" s="25"/>
      <c r="AF245" s="76"/>
      <c r="AG245" s="76"/>
    </row>
    <row r="246" spans="1:33" x14ac:dyDescent="0.25">
      <c r="A246" s="106" t="s">
        <v>173</v>
      </c>
      <c r="B246" s="98">
        <v>4</v>
      </c>
      <c r="C246" s="98">
        <v>6</v>
      </c>
      <c r="D246" s="98" t="s">
        <v>418</v>
      </c>
      <c r="E246" s="98" t="s">
        <v>414</v>
      </c>
      <c r="F246" s="98" t="s">
        <v>414</v>
      </c>
      <c r="G246" s="98" t="s">
        <v>413</v>
      </c>
      <c r="H246" s="98">
        <v>6</v>
      </c>
      <c r="I246" s="98"/>
      <c r="J246" s="98">
        <v>2</v>
      </c>
      <c r="K246" s="98">
        <v>4</v>
      </c>
      <c r="L246" s="98"/>
      <c r="M246" s="98">
        <v>56.8</v>
      </c>
      <c r="N246" s="98"/>
      <c r="O246" s="98">
        <v>11.713648724830701</v>
      </c>
      <c r="P246" s="98"/>
      <c r="Q246" s="98"/>
      <c r="AC246" s="76"/>
      <c r="AD246" s="76"/>
      <c r="AE246" s="25"/>
      <c r="AF246" s="76"/>
      <c r="AG246" s="76"/>
    </row>
    <row r="247" spans="1:33" x14ac:dyDescent="0.25">
      <c r="A247" s="106" t="s">
        <v>173</v>
      </c>
      <c r="B247" s="98">
        <v>4</v>
      </c>
      <c r="C247" s="98">
        <v>7</v>
      </c>
      <c r="D247" s="98" t="s">
        <v>418</v>
      </c>
      <c r="E247" s="98" t="s">
        <v>414</v>
      </c>
      <c r="F247" s="98" t="s">
        <v>414</v>
      </c>
      <c r="G247" s="98" t="s">
        <v>413</v>
      </c>
      <c r="H247" s="98">
        <v>5</v>
      </c>
      <c r="I247" s="98"/>
      <c r="J247" s="98">
        <v>1</v>
      </c>
      <c r="K247" s="98">
        <v>3</v>
      </c>
      <c r="L247" s="98"/>
      <c r="M247" s="98">
        <v>58.9</v>
      </c>
      <c r="N247" s="98"/>
      <c r="O247" s="98">
        <v>16.400467822462893</v>
      </c>
      <c r="P247" s="98"/>
      <c r="Q247" s="98"/>
      <c r="AC247" s="76"/>
      <c r="AD247" s="76"/>
      <c r="AE247" s="25"/>
      <c r="AF247" s="76"/>
      <c r="AG247" s="76"/>
    </row>
    <row r="248" spans="1:33" x14ac:dyDescent="0.25">
      <c r="A248" s="106" t="s">
        <v>173</v>
      </c>
      <c r="B248" s="98">
        <v>4</v>
      </c>
      <c r="C248" s="98">
        <v>8</v>
      </c>
      <c r="D248" s="98" t="s">
        <v>418</v>
      </c>
      <c r="E248" s="98" t="s">
        <v>414</v>
      </c>
      <c r="F248" s="98" t="s">
        <v>414</v>
      </c>
      <c r="G248" s="98" t="s">
        <v>413</v>
      </c>
      <c r="H248" s="98">
        <v>6</v>
      </c>
      <c r="I248" s="98"/>
      <c r="J248" s="98">
        <v>2</v>
      </c>
      <c r="K248" s="98">
        <v>4</v>
      </c>
      <c r="L248" s="98"/>
      <c r="M248" s="98">
        <v>74.3</v>
      </c>
      <c r="N248" s="98"/>
      <c r="O248" s="98">
        <v>13.326696761907318</v>
      </c>
      <c r="P248" s="98"/>
      <c r="Q248" s="98"/>
      <c r="AC248" s="76"/>
      <c r="AD248" s="76"/>
      <c r="AE248" s="25"/>
      <c r="AF248" s="76"/>
      <c r="AG248" s="76"/>
    </row>
    <row r="249" spans="1:33" x14ac:dyDescent="0.25">
      <c r="A249" s="106" t="s">
        <v>173</v>
      </c>
      <c r="B249" s="98">
        <v>4</v>
      </c>
      <c r="C249" s="98">
        <v>9</v>
      </c>
      <c r="D249" s="98" t="s">
        <v>418</v>
      </c>
      <c r="E249" s="98" t="s">
        <v>414</v>
      </c>
      <c r="F249" s="98" t="s">
        <v>414</v>
      </c>
      <c r="G249" s="98" t="s">
        <v>413</v>
      </c>
      <c r="H249" s="98">
        <v>6</v>
      </c>
      <c r="I249" s="98"/>
      <c r="J249" s="98">
        <v>2</v>
      </c>
      <c r="K249" s="98">
        <v>4</v>
      </c>
      <c r="L249" s="98"/>
      <c r="M249" s="98">
        <v>68.8</v>
      </c>
      <c r="N249" s="98"/>
      <c r="O249" s="98">
        <v>10.799575244857095</v>
      </c>
      <c r="P249" s="98"/>
      <c r="Q249" s="98"/>
      <c r="AC249" s="76"/>
      <c r="AD249" s="76"/>
      <c r="AE249" s="25"/>
      <c r="AF249" s="76"/>
      <c r="AG249" s="76"/>
    </row>
    <row r="250" spans="1:33" x14ac:dyDescent="0.25">
      <c r="A250" s="106" t="s">
        <v>173</v>
      </c>
      <c r="B250" s="98">
        <v>4</v>
      </c>
      <c r="C250" s="98">
        <v>10</v>
      </c>
      <c r="D250" s="98" t="s">
        <v>418</v>
      </c>
      <c r="E250" s="98" t="s">
        <v>414</v>
      </c>
      <c r="F250" s="98" t="s">
        <v>414</v>
      </c>
      <c r="G250" s="98" t="s">
        <v>413</v>
      </c>
      <c r="H250" s="98">
        <v>8</v>
      </c>
      <c r="I250" s="98"/>
      <c r="J250" s="98">
        <v>1</v>
      </c>
      <c r="K250" s="98">
        <v>3</v>
      </c>
      <c r="L250" s="98"/>
      <c r="M250" s="98">
        <v>51.6</v>
      </c>
      <c r="N250" s="108"/>
      <c r="O250" s="98">
        <v>12.318603000391523</v>
      </c>
      <c r="P250" s="98"/>
      <c r="Q250" s="98"/>
      <c r="AC250" s="76"/>
      <c r="AD250" s="76"/>
      <c r="AE250" s="25"/>
      <c r="AF250" s="76"/>
      <c r="AG250" s="76"/>
    </row>
    <row r="251" spans="1:33" x14ac:dyDescent="0.25">
      <c r="A251" s="106" t="s">
        <v>173</v>
      </c>
      <c r="B251" s="98">
        <v>5</v>
      </c>
      <c r="C251" s="98">
        <v>1</v>
      </c>
      <c r="D251" s="98" t="s">
        <v>418</v>
      </c>
      <c r="E251" s="98" t="s">
        <v>414</v>
      </c>
      <c r="F251" s="98" t="s">
        <v>414</v>
      </c>
      <c r="G251" s="98" t="s">
        <v>413</v>
      </c>
      <c r="H251" s="98">
        <v>6</v>
      </c>
      <c r="I251" s="98">
        <v>30</v>
      </c>
      <c r="J251" s="98">
        <v>1</v>
      </c>
      <c r="K251" s="98">
        <v>3</v>
      </c>
      <c r="L251" s="98">
        <v>20</v>
      </c>
      <c r="M251" s="98">
        <v>97.2</v>
      </c>
      <c r="N251" s="98">
        <v>655</v>
      </c>
      <c r="O251" s="98">
        <v>13.42870966612448</v>
      </c>
      <c r="P251" s="98">
        <v>756.66</v>
      </c>
      <c r="Q251" s="107">
        <v>13.435360663970606</v>
      </c>
      <c r="V251" s="74" t="s">
        <v>173</v>
      </c>
      <c r="W251" s="76">
        <v>5</v>
      </c>
      <c r="X251" s="76">
        <v>0.5</v>
      </c>
      <c r="AA251" s="76">
        <v>4</v>
      </c>
      <c r="AB251" s="76">
        <v>1</v>
      </c>
      <c r="AC251" s="76" t="s">
        <v>95</v>
      </c>
      <c r="AD251" s="76" t="s">
        <v>204</v>
      </c>
      <c r="AE251" s="25"/>
      <c r="AF251" s="76" t="s">
        <v>173</v>
      </c>
      <c r="AG251" s="76">
        <v>5</v>
      </c>
    </row>
    <row r="252" spans="1:33" x14ac:dyDescent="0.25">
      <c r="A252" s="106" t="s">
        <v>173</v>
      </c>
      <c r="B252" s="98">
        <v>5</v>
      </c>
      <c r="C252" s="98">
        <v>2</v>
      </c>
      <c r="D252" s="98" t="s">
        <v>418</v>
      </c>
      <c r="E252" s="98" t="s">
        <v>414</v>
      </c>
      <c r="F252" s="98" t="s">
        <v>414</v>
      </c>
      <c r="G252" s="98" t="s">
        <v>413</v>
      </c>
      <c r="H252" s="98">
        <v>8</v>
      </c>
      <c r="I252" s="98"/>
      <c r="J252" s="98">
        <v>2</v>
      </c>
      <c r="K252" s="98">
        <v>4</v>
      </c>
      <c r="L252" s="98"/>
      <c r="M252" s="98">
        <v>78.2</v>
      </c>
      <c r="N252" s="98"/>
      <c r="O252" s="98">
        <v>12.275098606799782</v>
      </c>
      <c r="P252" s="98"/>
      <c r="Q252" s="98"/>
    </row>
    <row r="253" spans="1:33" x14ac:dyDescent="0.25">
      <c r="A253" s="106" t="s">
        <v>173</v>
      </c>
      <c r="B253" s="98">
        <v>5</v>
      </c>
      <c r="C253" s="98">
        <v>3</v>
      </c>
      <c r="D253" s="98" t="s">
        <v>418</v>
      </c>
      <c r="E253" s="98" t="s">
        <v>414</v>
      </c>
      <c r="F253" s="98" t="s">
        <v>414</v>
      </c>
      <c r="G253" s="98" t="s">
        <v>413</v>
      </c>
      <c r="H253" s="98">
        <v>4</v>
      </c>
      <c r="I253" s="98"/>
      <c r="J253" s="98">
        <v>2</v>
      </c>
      <c r="K253" s="98">
        <v>3</v>
      </c>
      <c r="L253" s="98"/>
      <c r="M253" s="98">
        <v>52.7</v>
      </c>
      <c r="N253" s="98"/>
      <c r="O253" s="98">
        <v>17.258174044316661</v>
      </c>
      <c r="P253" s="98"/>
      <c r="Q253" s="98"/>
    </row>
    <row r="254" spans="1:33" x14ac:dyDescent="0.25">
      <c r="A254" s="106" t="s">
        <v>173</v>
      </c>
      <c r="B254" s="98">
        <v>5</v>
      </c>
      <c r="C254" s="98">
        <v>4</v>
      </c>
      <c r="D254" s="98" t="s">
        <v>418</v>
      </c>
      <c r="E254" s="98" t="s">
        <v>414</v>
      </c>
      <c r="F254" s="98" t="s">
        <v>414</v>
      </c>
      <c r="G254" s="98" t="s">
        <v>413</v>
      </c>
      <c r="H254" s="98">
        <v>8</v>
      </c>
      <c r="I254" s="98"/>
      <c r="J254" s="98">
        <v>2</v>
      </c>
      <c r="K254" s="98">
        <v>8</v>
      </c>
      <c r="L254" s="98"/>
      <c r="M254" s="98">
        <v>74.8</v>
      </c>
      <c r="N254" s="98"/>
      <c r="O254" s="98">
        <v>17.857199698241974</v>
      </c>
      <c r="P254" s="98"/>
      <c r="Q254" s="98"/>
    </row>
    <row r="255" spans="1:33" x14ac:dyDescent="0.25">
      <c r="A255" s="106" t="s">
        <v>173</v>
      </c>
      <c r="B255" s="98">
        <v>5</v>
      </c>
      <c r="C255" s="98">
        <v>5</v>
      </c>
      <c r="D255" s="98" t="s">
        <v>418</v>
      </c>
      <c r="E255" s="98" t="s">
        <v>414</v>
      </c>
      <c r="F255" s="98" t="s">
        <v>414</v>
      </c>
      <c r="G255" s="98" t="s">
        <v>413</v>
      </c>
      <c r="H255" s="98">
        <v>4</v>
      </c>
      <c r="I255" s="98"/>
      <c r="J255" s="98">
        <v>1</v>
      </c>
      <c r="K255" s="98">
        <v>3</v>
      </c>
      <c r="L255" s="98"/>
      <c r="M255" s="98">
        <v>72.099999999999994</v>
      </c>
      <c r="N255" s="98"/>
      <c r="O255" s="98">
        <v>11.31757812724123</v>
      </c>
      <c r="P255" s="98"/>
      <c r="Q255" s="98"/>
      <c r="R255" s="74" t="s">
        <v>263</v>
      </c>
    </row>
    <row r="256" spans="1:33" x14ac:dyDescent="0.25">
      <c r="A256" s="106" t="s">
        <v>173</v>
      </c>
      <c r="B256" s="98">
        <v>5</v>
      </c>
      <c r="C256" s="98">
        <v>6</v>
      </c>
      <c r="D256" s="98" t="s">
        <v>418</v>
      </c>
      <c r="E256" s="98" t="s">
        <v>414</v>
      </c>
      <c r="F256" s="98" t="s">
        <v>414</v>
      </c>
      <c r="G256" s="98" t="s">
        <v>413</v>
      </c>
      <c r="H256" s="98">
        <v>8</v>
      </c>
      <c r="I256" s="98"/>
      <c r="J256" s="98">
        <v>1</v>
      </c>
      <c r="K256" s="98">
        <v>2</v>
      </c>
      <c r="L256" s="98"/>
      <c r="M256" s="98">
        <v>62.6</v>
      </c>
      <c r="N256" s="98"/>
      <c r="O256" s="98">
        <v>20.500221919814475</v>
      </c>
      <c r="P256" s="98"/>
      <c r="Q256" s="98"/>
    </row>
    <row r="257" spans="1:33" x14ac:dyDescent="0.25">
      <c r="A257" s="106" t="s">
        <v>173</v>
      </c>
      <c r="B257" s="98">
        <v>5</v>
      </c>
      <c r="C257" s="98">
        <v>7</v>
      </c>
      <c r="D257" s="98" t="s">
        <v>418</v>
      </c>
      <c r="E257" s="98" t="s">
        <v>414</v>
      </c>
      <c r="F257" s="98" t="s">
        <v>414</v>
      </c>
      <c r="G257" s="98" t="s">
        <v>413</v>
      </c>
      <c r="H257" s="98">
        <v>8</v>
      </c>
      <c r="I257" s="98"/>
      <c r="J257" s="98">
        <v>2</v>
      </c>
      <c r="K257" s="98">
        <v>4</v>
      </c>
      <c r="L257" s="98"/>
      <c r="M257" s="98">
        <v>61.4</v>
      </c>
      <c r="N257" s="98"/>
      <c r="O257" s="98">
        <v>14.658182640000765</v>
      </c>
      <c r="P257" s="98"/>
      <c r="Q257" s="98"/>
    </row>
    <row r="258" spans="1:33" x14ac:dyDescent="0.25">
      <c r="A258" s="106" t="s">
        <v>173</v>
      </c>
      <c r="B258" s="98">
        <v>5</v>
      </c>
      <c r="C258" s="98">
        <v>8</v>
      </c>
      <c r="D258" s="98" t="s">
        <v>418</v>
      </c>
      <c r="E258" s="98" t="s">
        <v>414</v>
      </c>
      <c r="F258" s="98" t="s">
        <v>414</v>
      </c>
      <c r="G258" s="98" t="s">
        <v>413</v>
      </c>
      <c r="H258" s="98">
        <v>7</v>
      </c>
      <c r="I258" s="98"/>
      <c r="J258" s="98">
        <v>1</v>
      </c>
      <c r="K258" s="98">
        <v>3</v>
      </c>
      <c r="L258" s="98"/>
      <c r="M258" s="98">
        <v>62.2</v>
      </c>
      <c r="N258" s="98"/>
      <c r="O258" s="98">
        <v>14.849168733030092</v>
      </c>
      <c r="P258" s="98"/>
      <c r="Q258" s="98"/>
    </row>
    <row r="259" spans="1:33" x14ac:dyDescent="0.25">
      <c r="A259" s="106" t="s">
        <v>173</v>
      </c>
      <c r="B259" s="98">
        <v>5</v>
      </c>
      <c r="C259" s="98">
        <v>9</v>
      </c>
      <c r="D259" s="98" t="s">
        <v>418</v>
      </c>
      <c r="E259" s="98" t="s">
        <v>414</v>
      </c>
      <c r="F259" s="98" t="s">
        <v>414</v>
      </c>
      <c r="G259" s="98" t="s">
        <v>413</v>
      </c>
      <c r="H259" s="98">
        <v>6</v>
      </c>
      <c r="I259" s="98"/>
      <c r="J259" s="98">
        <v>1</v>
      </c>
      <c r="K259" s="98">
        <v>3</v>
      </c>
      <c r="L259" s="98"/>
      <c r="M259" s="98">
        <v>50.8</v>
      </c>
      <c r="N259" s="98"/>
      <c r="O259" s="98">
        <v>14.145055439407724</v>
      </c>
      <c r="P259" s="98"/>
      <c r="Q259" s="98"/>
    </row>
    <row r="260" spans="1:33" x14ac:dyDescent="0.25">
      <c r="A260" s="106" t="s">
        <v>173</v>
      </c>
      <c r="B260" s="98">
        <v>5</v>
      </c>
      <c r="C260" s="98">
        <v>10</v>
      </c>
      <c r="D260" s="98" t="s">
        <v>418</v>
      </c>
      <c r="E260" s="98" t="s">
        <v>414</v>
      </c>
      <c r="F260" s="98" t="s">
        <v>414</v>
      </c>
      <c r="G260" s="98" t="s">
        <v>413</v>
      </c>
      <c r="H260" s="98">
        <v>4</v>
      </c>
      <c r="I260" s="98"/>
      <c r="J260" s="98">
        <v>3</v>
      </c>
      <c r="K260" s="98">
        <v>8</v>
      </c>
      <c r="L260" s="98"/>
      <c r="M260" s="108">
        <v>43</v>
      </c>
      <c r="N260" s="108"/>
      <c r="O260" s="98">
        <v>16.715656422269522</v>
      </c>
      <c r="P260" s="98"/>
      <c r="Q260" s="98"/>
    </row>
    <row r="261" spans="1:33" x14ac:dyDescent="0.25">
      <c r="A261" s="106" t="s">
        <v>176</v>
      </c>
      <c r="B261" s="98">
        <v>1</v>
      </c>
      <c r="C261" s="98">
        <v>1</v>
      </c>
      <c r="D261" s="98" t="s">
        <v>423</v>
      </c>
      <c r="E261" s="98" t="s">
        <v>419</v>
      </c>
      <c r="F261" s="98" t="s">
        <v>420</v>
      </c>
      <c r="G261" s="98" t="s">
        <v>20</v>
      </c>
      <c r="H261" s="98">
        <v>7</v>
      </c>
      <c r="I261" s="98">
        <v>80</v>
      </c>
      <c r="J261" s="98">
        <v>2</v>
      </c>
      <c r="K261" s="98">
        <v>5</v>
      </c>
      <c r="L261" s="98">
        <v>0</v>
      </c>
      <c r="M261" s="98">
        <v>75.599999999999994</v>
      </c>
      <c r="N261" s="98">
        <v>621</v>
      </c>
      <c r="O261" s="98">
        <v>13.559869114403677</v>
      </c>
      <c r="P261" s="98">
        <v>773.36</v>
      </c>
      <c r="Q261" s="107">
        <v>19.701044791558914</v>
      </c>
      <c r="R261" s="74" t="s">
        <v>355</v>
      </c>
      <c r="V261" s="74" t="s">
        <v>176</v>
      </c>
      <c r="W261" s="76">
        <v>1</v>
      </c>
      <c r="X261" s="76">
        <v>3</v>
      </c>
      <c r="Y261" s="76">
        <v>5</v>
      </c>
      <c r="AA261" s="76">
        <v>6</v>
      </c>
      <c r="AB261" s="76">
        <v>1</v>
      </c>
      <c r="AC261" s="76" t="s">
        <v>211</v>
      </c>
      <c r="AD261" s="76" t="s">
        <v>204</v>
      </c>
      <c r="AE261" s="25" t="s">
        <v>215</v>
      </c>
      <c r="AF261" s="76" t="s">
        <v>176</v>
      </c>
      <c r="AG261" s="76">
        <v>1</v>
      </c>
    </row>
    <row r="262" spans="1:33" x14ac:dyDescent="0.25">
      <c r="A262" s="106" t="s">
        <v>176</v>
      </c>
      <c r="B262" s="98">
        <v>1</v>
      </c>
      <c r="C262" s="98">
        <v>2</v>
      </c>
      <c r="D262" s="98" t="s">
        <v>423</v>
      </c>
      <c r="E262" s="98" t="s">
        <v>419</v>
      </c>
      <c r="F262" s="98" t="s">
        <v>420</v>
      </c>
      <c r="G262" s="98" t="s">
        <v>20</v>
      </c>
      <c r="H262" s="98">
        <v>4</v>
      </c>
      <c r="I262" s="98"/>
      <c r="J262" s="98">
        <v>2</v>
      </c>
      <c r="K262" s="98">
        <v>5</v>
      </c>
      <c r="L262" s="98"/>
      <c r="M262" s="98">
        <v>66.3</v>
      </c>
      <c r="N262" s="98"/>
      <c r="O262" s="98">
        <v>11.891789977314335</v>
      </c>
      <c r="P262" s="98"/>
      <c r="Q262" s="98"/>
      <c r="W262" s="76"/>
      <c r="X262" s="76"/>
      <c r="AC262" s="76"/>
      <c r="AD262" s="76"/>
      <c r="AE262" s="25"/>
      <c r="AF262" s="76"/>
      <c r="AG262" s="76"/>
    </row>
    <row r="263" spans="1:33" x14ac:dyDescent="0.25">
      <c r="A263" s="106" t="s">
        <v>176</v>
      </c>
      <c r="B263" s="98">
        <v>1</v>
      </c>
      <c r="C263" s="98">
        <v>3</v>
      </c>
      <c r="D263" s="98" t="s">
        <v>423</v>
      </c>
      <c r="E263" s="98" t="s">
        <v>419</v>
      </c>
      <c r="F263" s="98" t="s">
        <v>420</v>
      </c>
      <c r="G263" s="98" t="s">
        <v>20</v>
      </c>
      <c r="H263" s="98">
        <v>4</v>
      </c>
      <c r="I263" s="98"/>
      <c r="J263" s="98">
        <v>1</v>
      </c>
      <c r="K263" s="98">
        <v>3</v>
      </c>
      <c r="L263" s="98"/>
      <c r="M263" s="98">
        <v>70.7</v>
      </c>
      <c r="N263" s="98"/>
      <c r="O263" s="98">
        <v>14.580193043055116</v>
      </c>
      <c r="P263" s="98"/>
      <c r="Q263" s="98"/>
      <c r="W263" s="76"/>
      <c r="X263" s="76"/>
      <c r="AC263" s="76"/>
      <c r="AD263" s="76"/>
      <c r="AE263" s="25"/>
      <c r="AF263" s="76"/>
      <c r="AG263" s="76"/>
    </row>
    <row r="264" spans="1:33" x14ac:dyDescent="0.25">
      <c r="A264" s="106" t="s">
        <v>176</v>
      </c>
      <c r="B264" s="98">
        <v>1</v>
      </c>
      <c r="C264" s="98">
        <v>4</v>
      </c>
      <c r="D264" s="98" t="s">
        <v>423</v>
      </c>
      <c r="E264" s="98" t="s">
        <v>419</v>
      </c>
      <c r="F264" s="98" t="s">
        <v>420</v>
      </c>
      <c r="G264" s="98" t="s">
        <v>20</v>
      </c>
      <c r="H264" s="98">
        <v>4</v>
      </c>
      <c r="I264" s="98"/>
      <c r="J264" s="98">
        <v>2</v>
      </c>
      <c r="K264" s="98">
        <v>3</v>
      </c>
      <c r="L264" s="98"/>
      <c r="M264" s="98">
        <v>45.7</v>
      </c>
      <c r="N264" s="108"/>
      <c r="O264" s="98">
        <v>17.765244151109702</v>
      </c>
      <c r="P264" s="98"/>
      <c r="Q264" s="98"/>
      <c r="W264" s="76"/>
      <c r="X264" s="76"/>
      <c r="AC264" s="76"/>
      <c r="AD264" s="76"/>
      <c r="AE264" s="25"/>
      <c r="AF264" s="76"/>
      <c r="AG264" s="76"/>
    </row>
    <row r="265" spans="1:33" x14ac:dyDescent="0.25">
      <c r="A265" s="106" t="s">
        <v>176</v>
      </c>
      <c r="B265" s="98">
        <v>1</v>
      </c>
      <c r="C265" s="98">
        <v>5</v>
      </c>
      <c r="D265" s="98" t="s">
        <v>423</v>
      </c>
      <c r="E265" s="98" t="s">
        <v>419</v>
      </c>
      <c r="F265" s="98" t="s">
        <v>420</v>
      </c>
      <c r="G265" s="98" t="s">
        <v>20</v>
      </c>
      <c r="H265" s="98">
        <v>4</v>
      </c>
      <c r="I265" s="98"/>
      <c r="J265" s="98">
        <v>2</v>
      </c>
      <c r="K265" s="98">
        <v>5</v>
      </c>
      <c r="L265" s="98"/>
      <c r="M265" s="98">
        <v>62.4</v>
      </c>
      <c r="N265" s="108"/>
      <c r="O265" s="98">
        <v>17.375028728721301</v>
      </c>
      <c r="P265" s="98"/>
      <c r="Q265" s="98"/>
      <c r="W265" s="76"/>
      <c r="X265" s="76"/>
      <c r="AC265" s="76"/>
      <c r="AD265" s="76"/>
      <c r="AE265" s="25"/>
      <c r="AF265" s="76"/>
      <c r="AG265" s="76"/>
    </row>
    <row r="266" spans="1:33" x14ac:dyDescent="0.25">
      <c r="A266" s="106" t="s">
        <v>176</v>
      </c>
      <c r="B266" s="98">
        <v>1</v>
      </c>
      <c r="C266" s="98">
        <v>6</v>
      </c>
      <c r="D266" s="98" t="s">
        <v>423</v>
      </c>
      <c r="E266" s="98" t="s">
        <v>419</v>
      </c>
      <c r="F266" s="98" t="s">
        <v>420</v>
      </c>
      <c r="G266" s="98" t="s">
        <v>20</v>
      </c>
      <c r="H266" s="98">
        <v>4</v>
      </c>
      <c r="I266" s="98"/>
      <c r="J266" s="98">
        <v>2</v>
      </c>
      <c r="K266" s="98">
        <v>4</v>
      </c>
      <c r="L266" s="98"/>
      <c r="M266" s="108">
        <v>40</v>
      </c>
      <c r="N266" s="98"/>
      <c r="O266" s="98">
        <v>13.099183335344714</v>
      </c>
      <c r="P266" s="98"/>
      <c r="Q266" s="98"/>
    </row>
    <row r="267" spans="1:33" x14ac:dyDescent="0.25">
      <c r="A267" s="106" t="s">
        <v>176</v>
      </c>
      <c r="B267" s="98">
        <v>1</v>
      </c>
      <c r="C267" s="98">
        <v>7</v>
      </c>
      <c r="D267" s="98" t="s">
        <v>423</v>
      </c>
      <c r="E267" s="98" t="s">
        <v>419</v>
      </c>
      <c r="F267" s="98" t="s">
        <v>420</v>
      </c>
      <c r="G267" s="98" t="s">
        <v>20</v>
      </c>
      <c r="H267" s="98">
        <v>7</v>
      </c>
      <c r="I267" s="98"/>
      <c r="J267" s="98">
        <v>2</v>
      </c>
      <c r="K267" s="98">
        <v>4</v>
      </c>
      <c r="L267" s="98"/>
      <c r="M267" s="98">
        <v>71.3</v>
      </c>
      <c r="N267" s="98"/>
      <c r="O267" s="98">
        <v>11.192001670905682</v>
      </c>
      <c r="P267" s="98"/>
      <c r="Q267" s="98"/>
    </row>
    <row r="268" spans="1:33" x14ac:dyDescent="0.25">
      <c r="A268" s="106" t="s">
        <v>176</v>
      </c>
      <c r="B268" s="98">
        <v>1</v>
      </c>
      <c r="C268" s="98">
        <v>8</v>
      </c>
      <c r="D268" s="98" t="s">
        <v>423</v>
      </c>
      <c r="E268" s="98" t="s">
        <v>419</v>
      </c>
      <c r="F268" s="98" t="s">
        <v>420</v>
      </c>
      <c r="G268" s="98" t="s">
        <v>20</v>
      </c>
      <c r="H268" s="98">
        <v>4</v>
      </c>
      <c r="I268" s="98"/>
      <c r="J268" s="98">
        <v>1</v>
      </c>
      <c r="K268" s="98">
        <v>3</v>
      </c>
      <c r="L268" s="98"/>
      <c r="M268" s="98">
        <v>82.4</v>
      </c>
      <c r="N268" s="98"/>
      <c r="O268" s="98">
        <v>14.779539881307713</v>
      </c>
      <c r="P268" s="98"/>
      <c r="Q268" s="98"/>
    </row>
    <row r="269" spans="1:33" x14ac:dyDescent="0.25">
      <c r="A269" s="106" t="s">
        <v>176</v>
      </c>
      <c r="B269" s="98">
        <v>1</v>
      </c>
      <c r="C269" s="98">
        <v>9</v>
      </c>
      <c r="D269" s="98" t="s">
        <v>423</v>
      </c>
      <c r="E269" s="98" t="s">
        <v>419</v>
      </c>
      <c r="F269" s="98" t="s">
        <v>420</v>
      </c>
      <c r="G269" s="98" t="s">
        <v>20</v>
      </c>
      <c r="H269" s="98">
        <v>4</v>
      </c>
      <c r="I269" s="98"/>
      <c r="J269" s="98">
        <v>2</v>
      </c>
      <c r="K269" s="98">
        <v>4</v>
      </c>
      <c r="L269" s="98"/>
      <c r="M269" s="98">
        <v>34.4</v>
      </c>
      <c r="N269" s="98"/>
      <c r="O269" s="98">
        <v>16.03984765675979</v>
      </c>
      <c r="P269" s="98"/>
      <c r="Q269" s="98"/>
    </row>
    <row r="270" spans="1:33" x14ac:dyDescent="0.25">
      <c r="A270" s="106" t="s">
        <v>176</v>
      </c>
      <c r="B270" s="98">
        <v>1</v>
      </c>
      <c r="C270" s="98">
        <v>10</v>
      </c>
      <c r="D270" s="98" t="s">
        <v>423</v>
      </c>
      <c r="E270" s="98" t="s">
        <v>419</v>
      </c>
      <c r="F270" s="98" t="s">
        <v>420</v>
      </c>
      <c r="G270" s="98" t="s">
        <v>20</v>
      </c>
      <c r="H270" s="98">
        <v>4</v>
      </c>
      <c r="I270" s="98"/>
      <c r="J270" s="98">
        <v>2</v>
      </c>
      <c r="K270" s="98">
        <v>3</v>
      </c>
      <c r="L270" s="98"/>
      <c r="M270" s="98">
        <v>72.2</v>
      </c>
      <c r="N270" s="108"/>
      <c r="O270" s="98">
        <v>14.88953235797142</v>
      </c>
      <c r="P270" s="98"/>
      <c r="Q270" s="98"/>
    </row>
    <row r="271" spans="1:33" x14ac:dyDescent="0.25">
      <c r="A271" s="106" t="s">
        <v>176</v>
      </c>
      <c r="B271" s="98">
        <v>2</v>
      </c>
      <c r="C271" s="98">
        <v>1</v>
      </c>
      <c r="D271" s="98" t="s">
        <v>423</v>
      </c>
      <c r="E271" s="98" t="s">
        <v>419</v>
      </c>
      <c r="F271" s="98" t="s">
        <v>420</v>
      </c>
      <c r="G271" s="98" t="s">
        <v>20</v>
      </c>
      <c r="H271" s="98">
        <v>4</v>
      </c>
      <c r="I271" s="98">
        <v>70</v>
      </c>
      <c r="J271" s="98">
        <v>1</v>
      </c>
      <c r="K271" s="98">
        <v>2</v>
      </c>
      <c r="L271" s="98">
        <v>0</v>
      </c>
      <c r="M271" s="98">
        <v>62.9</v>
      </c>
      <c r="N271" s="98">
        <v>667.80000000000007</v>
      </c>
      <c r="O271" s="98">
        <v>20.598465794829561</v>
      </c>
      <c r="P271" s="98">
        <v>732.75</v>
      </c>
      <c r="Q271" s="107">
        <v>8.8638689866939515</v>
      </c>
      <c r="V271" s="74" t="s">
        <v>176</v>
      </c>
      <c r="W271" s="76">
        <v>2</v>
      </c>
      <c r="X271" s="76">
        <v>1</v>
      </c>
      <c r="AA271" s="76">
        <v>1</v>
      </c>
      <c r="AB271" s="76">
        <v>1</v>
      </c>
      <c r="AC271" s="76" t="s">
        <v>211</v>
      </c>
      <c r="AD271" s="76" t="s">
        <v>207</v>
      </c>
      <c r="AE271" s="25"/>
      <c r="AF271" s="76" t="s">
        <v>176</v>
      </c>
      <c r="AG271" s="76">
        <v>2</v>
      </c>
    </row>
    <row r="272" spans="1:33" x14ac:dyDescent="0.25">
      <c r="A272" s="106" t="s">
        <v>176</v>
      </c>
      <c r="B272" s="98">
        <v>2</v>
      </c>
      <c r="C272" s="98">
        <v>2</v>
      </c>
      <c r="D272" s="98" t="s">
        <v>423</v>
      </c>
      <c r="E272" s="98" t="s">
        <v>419</v>
      </c>
      <c r="F272" s="98" t="s">
        <v>420</v>
      </c>
      <c r="G272" s="98" t="s">
        <v>20</v>
      </c>
      <c r="H272" s="98">
        <v>3</v>
      </c>
      <c r="I272" s="98"/>
      <c r="J272" s="98">
        <v>2</v>
      </c>
      <c r="K272" s="98">
        <v>3</v>
      </c>
      <c r="L272" s="98"/>
      <c r="M272" s="98">
        <v>55.7</v>
      </c>
      <c r="N272" s="98"/>
      <c r="O272" s="98">
        <v>18.240612794467513</v>
      </c>
      <c r="P272" s="98"/>
      <c r="Q272" s="98"/>
    </row>
    <row r="273" spans="1:33" x14ac:dyDescent="0.25">
      <c r="A273" s="106" t="s">
        <v>176</v>
      </c>
      <c r="B273" s="98">
        <v>2</v>
      </c>
      <c r="C273" s="98">
        <v>3</v>
      </c>
      <c r="D273" s="98" t="s">
        <v>423</v>
      </c>
      <c r="E273" s="98" t="s">
        <v>419</v>
      </c>
      <c r="F273" s="98" t="s">
        <v>420</v>
      </c>
      <c r="G273" s="98" t="s">
        <v>20</v>
      </c>
      <c r="H273" s="98">
        <v>5</v>
      </c>
      <c r="I273" s="98"/>
      <c r="J273" s="98">
        <v>2</v>
      </c>
      <c r="K273" s="98">
        <v>3</v>
      </c>
      <c r="L273" s="98"/>
      <c r="M273" s="98">
        <v>63.3</v>
      </c>
      <c r="N273" s="98"/>
      <c r="O273" s="98">
        <v>15.111774610945414</v>
      </c>
      <c r="P273" s="98"/>
      <c r="Q273" s="98"/>
    </row>
    <row r="274" spans="1:33" x14ac:dyDescent="0.25">
      <c r="A274" s="106" t="s">
        <v>176</v>
      </c>
      <c r="B274" s="98">
        <v>2</v>
      </c>
      <c r="C274" s="98">
        <v>4</v>
      </c>
      <c r="D274" s="98" t="s">
        <v>423</v>
      </c>
      <c r="E274" s="98" t="s">
        <v>419</v>
      </c>
      <c r="F274" s="98" t="s">
        <v>420</v>
      </c>
      <c r="G274" s="98" t="s">
        <v>20</v>
      </c>
      <c r="H274" s="98">
        <v>5</v>
      </c>
      <c r="I274" s="98"/>
      <c r="J274" s="98">
        <v>2</v>
      </c>
      <c r="K274" s="98">
        <v>3</v>
      </c>
      <c r="L274" s="98"/>
      <c r="M274" s="98">
        <v>62.5</v>
      </c>
      <c r="N274" s="98"/>
      <c r="O274" s="98">
        <v>14.920788517916089</v>
      </c>
      <c r="P274" s="98"/>
      <c r="Q274" s="98"/>
    </row>
    <row r="275" spans="1:33" x14ac:dyDescent="0.25">
      <c r="A275" s="106" t="s">
        <v>176</v>
      </c>
      <c r="B275" s="98">
        <v>2</v>
      </c>
      <c r="C275" s="98">
        <v>5</v>
      </c>
      <c r="D275" s="98" t="s">
        <v>423</v>
      </c>
      <c r="E275" s="98" t="s">
        <v>419</v>
      </c>
      <c r="F275" s="98" t="s">
        <v>420</v>
      </c>
      <c r="G275" s="98" t="s">
        <v>20</v>
      </c>
      <c r="H275" s="98">
        <v>3</v>
      </c>
      <c r="I275" s="98"/>
      <c r="J275" s="98">
        <v>3</v>
      </c>
      <c r="K275" s="98">
        <v>3</v>
      </c>
      <c r="L275" s="98"/>
      <c r="M275" s="98">
        <v>72.8</v>
      </c>
      <c r="N275" s="98"/>
      <c r="O275" s="98">
        <v>20.270866850174848</v>
      </c>
      <c r="P275" s="98"/>
      <c r="Q275" s="98"/>
    </row>
    <row r="276" spans="1:33" x14ac:dyDescent="0.25">
      <c r="A276" s="106" t="s">
        <v>176</v>
      </c>
      <c r="B276" s="98">
        <v>2</v>
      </c>
      <c r="C276" s="98">
        <v>6</v>
      </c>
      <c r="D276" s="98" t="s">
        <v>423</v>
      </c>
      <c r="E276" s="98" t="s">
        <v>419</v>
      </c>
      <c r="F276" s="98" t="s">
        <v>420</v>
      </c>
      <c r="G276" s="98" t="s">
        <v>20</v>
      </c>
      <c r="H276" s="98">
        <v>3</v>
      </c>
      <c r="I276" s="98"/>
      <c r="J276" s="98">
        <v>2</v>
      </c>
      <c r="K276" s="98">
        <v>3</v>
      </c>
      <c r="L276" s="98"/>
      <c r="M276" s="98">
        <v>65.8</v>
      </c>
      <c r="N276" s="98"/>
      <c r="O276" s="98">
        <v>18.321745037658037</v>
      </c>
      <c r="P276" s="98"/>
      <c r="Q276" s="98"/>
    </row>
    <row r="277" spans="1:33" x14ac:dyDescent="0.25">
      <c r="A277" s="106" t="s">
        <v>176</v>
      </c>
      <c r="B277" s="98">
        <v>2</v>
      </c>
      <c r="C277" s="98">
        <v>7</v>
      </c>
      <c r="D277" s="98" t="s">
        <v>423</v>
      </c>
      <c r="E277" s="98" t="s">
        <v>419</v>
      </c>
      <c r="F277" s="98" t="s">
        <v>420</v>
      </c>
      <c r="G277" s="98" t="s">
        <v>20</v>
      </c>
      <c r="H277" s="98">
        <v>5</v>
      </c>
      <c r="I277" s="98"/>
      <c r="J277" s="98">
        <v>2</v>
      </c>
      <c r="K277" s="98">
        <v>4</v>
      </c>
      <c r="L277" s="98"/>
      <c r="M277" s="98">
        <v>48.8</v>
      </c>
      <c r="N277" s="98"/>
      <c r="O277" s="98">
        <v>22.754202489822028</v>
      </c>
      <c r="P277" s="98"/>
      <c r="Q277" s="98"/>
    </row>
    <row r="278" spans="1:33" x14ac:dyDescent="0.25">
      <c r="A278" s="106" t="s">
        <v>176</v>
      </c>
      <c r="B278" s="98">
        <v>2</v>
      </c>
      <c r="C278" s="98">
        <v>8</v>
      </c>
      <c r="D278" s="98" t="s">
        <v>423</v>
      </c>
      <c r="E278" s="98" t="s">
        <v>419</v>
      </c>
      <c r="F278" s="98" t="s">
        <v>420</v>
      </c>
      <c r="G278" s="98" t="s">
        <v>20</v>
      </c>
      <c r="H278" s="98">
        <v>4</v>
      </c>
      <c r="I278" s="98"/>
      <c r="J278" s="98">
        <v>3</v>
      </c>
      <c r="K278" s="98">
        <v>5</v>
      </c>
      <c r="L278" s="98"/>
      <c r="M278" s="98">
        <v>72.3</v>
      </c>
      <c r="N278" s="98"/>
      <c r="O278" s="98">
        <v>17.260368157525331</v>
      </c>
      <c r="P278" s="98"/>
      <c r="Q278" s="98"/>
    </row>
    <row r="279" spans="1:33" x14ac:dyDescent="0.25">
      <c r="A279" s="106" t="s">
        <v>176</v>
      </c>
      <c r="B279" s="98">
        <v>2</v>
      </c>
      <c r="C279" s="98">
        <v>9</v>
      </c>
      <c r="D279" s="98" t="s">
        <v>423</v>
      </c>
      <c r="E279" s="98" t="s">
        <v>419</v>
      </c>
      <c r="F279" s="98" t="s">
        <v>420</v>
      </c>
      <c r="G279" s="98" t="s">
        <v>20</v>
      </c>
      <c r="H279" s="98">
        <v>3</v>
      </c>
      <c r="I279" s="98"/>
      <c r="J279" s="98">
        <v>1</v>
      </c>
      <c r="K279" s="98">
        <v>3</v>
      </c>
      <c r="L279" s="98"/>
      <c r="M279" s="98">
        <v>99.5</v>
      </c>
      <c r="N279" s="98"/>
      <c r="O279" s="98">
        <v>15.618571756733736</v>
      </c>
      <c r="P279" s="98"/>
      <c r="Q279" s="98"/>
    </row>
    <row r="280" spans="1:33" x14ac:dyDescent="0.25">
      <c r="A280" s="106" t="s">
        <v>176</v>
      </c>
      <c r="B280" s="98">
        <v>2</v>
      </c>
      <c r="C280" s="98">
        <v>10</v>
      </c>
      <c r="D280" s="98" t="s">
        <v>423</v>
      </c>
      <c r="E280" s="98" t="s">
        <v>419</v>
      </c>
      <c r="F280" s="98" t="s">
        <v>420</v>
      </c>
      <c r="G280" s="98" t="s">
        <v>20</v>
      </c>
      <c r="H280" s="98">
        <v>4</v>
      </c>
      <c r="I280" s="98"/>
      <c r="J280" s="98">
        <v>3</v>
      </c>
      <c r="K280" s="98">
        <v>3</v>
      </c>
      <c r="L280" s="98"/>
      <c r="M280" s="98">
        <v>64.2</v>
      </c>
      <c r="N280" s="108"/>
      <c r="O280" s="98">
        <v>21.024189253228265</v>
      </c>
      <c r="P280" s="98"/>
      <c r="Q280" s="98"/>
    </row>
    <row r="281" spans="1:33" x14ac:dyDescent="0.25">
      <c r="A281" s="106" t="s">
        <v>176</v>
      </c>
      <c r="B281" s="98">
        <v>3</v>
      </c>
      <c r="C281" s="98">
        <v>1</v>
      </c>
      <c r="D281" s="98" t="s">
        <v>423</v>
      </c>
      <c r="E281" s="98" t="s">
        <v>419</v>
      </c>
      <c r="F281" s="98" t="s">
        <v>420</v>
      </c>
      <c r="G281" s="98" t="s">
        <v>20</v>
      </c>
      <c r="H281" s="98">
        <v>5</v>
      </c>
      <c r="I281" s="98">
        <v>40</v>
      </c>
      <c r="J281" s="98">
        <v>2</v>
      </c>
      <c r="K281" s="98">
        <v>3</v>
      </c>
      <c r="L281" s="98">
        <v>20</v>
      </c>
      <c r="M281" s="98">
        <v>78.5</v>
      </c>
      <c r="N281" s="98">
        <v>717.5</v>
      </c>
      <c r="O281" s="98">
        <v>18.740510378502606</v>
      </c>
      <c r="P281" s="98">
        <v>716.33</v>
      </c>
      <c r="Q281" s="107">
        <v>0</v>
      </c>
      <c r="V281" s="74" t="s">
        <v>176</v>
      </c>
      <c r="W281" s="76">
        <v>3</v>
      </c>
      <c r="X281" s="76">
        <v>10</v>
      </c>
      <c r="AA281" s="76">
        <v>100</v>
      </c>
      <c r="AB281" s="76">
        <v>1</v>
      </c>
      <c r="AC281" s="76" t="s">
        <v>209</v>
      </c>
      <c r="AD281" s="76" t="s">
        <v>207</v>
      </c>
      <c r="AE281" s="25"/>
      <c r="AF281" s="76" t="s">
        <v>176</v>
      </c>
      <c r="AG281" s="76">
        <v>3</v>
      </c>
    </row>
    <row r="282" spans="1:33" x14ac:dyDescent="0.25">
      <c r="A282" s="106" t="s">
        <v>176</v>
      </c>
      <c r="B282" s="98">
        <v>3</v>
      </c>
      <c r="C282" s="98">
        <v>2</v>
      </c>
      <c r="D282" s="98" t="s">
        <v>423</v>
      </c>
      <c r="E282" s="98" t="s">
        <v>419</v>
      </c>
      <c r="F282" s="98" t="s">
        <v>420</v>
      </c>
      <c r="G282" s="98" t="s">
        <v>20</v>
      </c>
      <c r="H282" s="98">
        <v>5</v>
      </c>
      <c r="I282" s="98"/>
      <c r="J282" s="98">
        <v>4</v>
      </c>
      <c r="K282" s="98">
        <v>8</v>
      </c>
      <c r="L282" s="98"/>
      <c r="M282" s="108">
        <v>58</v>
      </c>
      <c r="N282" s="98"/>
      <c r="O282" s="98">
        <v>18.993815836249833</v>
      </c>
      <c r="P282" s="98"/>
      <c r="Q282" s="98"/>
    </row>
    <row r="283" spans="1:33" x14ac:dyDescent="0.25">
      <c r="A283" s="106" t="s">
        <v>176</v>
      </c>
      <c r="B283" s="98">
        <v>3</v>
      </c>
      <c r="C283" s="98">
        <v>3</v>
      </c>
      <c r="D283" s="98" t="s">
        <v>423</v>
      </c>
      <c r="E283" s="98" t="s">
        <v>419</v>
      </c>
      <c r="F283" s="98" t="s">
        <v>420</v>
      </c>
      <c r="G283" s="98" t="s">
        <v>20</v>
      </c>
      <c r="H283" s="98">
        <v>5</v>
      </c>
      <c r="I283" s="98"/>
      <c r="J283" s="98">
        <v>2</v>
      </c>
      <c r="K283" s="98">
        <v>3</v>
      </c>
      <c r="L283" s="98"/>
      <c r="M283" s="98">
        <v>70.900000000000006</v>
      </c>
      <c r="N283" s="98"/>
      <c r="O283" s="98">
        <v>23.218302461898507</v>
      </c>
      <c r="P283" s="98"/>
      <c r="Q283" s="98"/>
    </row>
    <row r="284" spans="1:33" x14ac:dyDescent="0.25">
      <c r="A284" s="106" t="s">
        <v>176</v>
      </c>
      <c r="B284" s="98">
        <v>3</v>
      </c>
      <c r="C284" s="98">
        <v>4</v>
      </c>
      <c r="D284" s="98" t="s">
        <v>423</v>
      </c>
      <c r="E284" s="98" t="s">
        <v>419</v>
      </c>
      <c r="F284" s="98" t="s">
        <v>420</v>
      </c>
      <c r="G284" s="98" t="s">
        <v>20</v>
      </c>
      <c r="H284" s="98">
        <v>4</v>
      </c>
      <c r="I284" s="98"/>
      <c r="J284" s="98">
        <v>5</v>
      </c>
      <c r="K284" s="98">
        <v>8</v>
      </c>
      <c r="L284" s="98"/>
      <c r="M284" s="98">
        <v>64.7</v>
      </c>
      <c r="N284" s="98"/>
      <c r="O284" s="98">
        <v>18.015454467119682</v>
      </c>
      <c r="P284" s="98"/>
      <c r="Q284" s="98"/>
    </row>
    <row r="285" spans="1:33" x14ac:dyDescent="0.25">
      <c r="A285" s="106" t="s">
        <v>176</v>
      </c>
      <c r="B285" s="98">
        <v>3</v>
      </c>
      <c r="C285" s="98">
        <v>5</v>
      </c>
      <c r="D285" s="98" t="s">
        <v>423</v>
      </c>
      <c r="E285" s="98" t="s">
        <v>419</v>
      </c>
      <c r="F285" s="98" t="s">
        <v>420</v>
      </c>
      <c r="G285" s="98" t="s">
        <v>20</v>
      </c>
      <c r="H285" s="98">
        <v>4</v>
      </c>
      <c r="I285" s="98"/>
      <c r="J285" s="98">
        <v>2</v>
      </c>
      <c r="K285" s="98">
        <v>3</v>
      </c>
      <c r="L285" s="98"/>
      <c r="M285" s="98">
        <v>61.6</v>
      </c>
      <c r="N285" s="98"/>
      <c r="O285" s="98">
        <v>20.172742336430858</v>
      </c>
      <c r="P285" s="98"/>
      <c r="Q285" s="98"/>
    </row>
    <row r="286" spans="1:33" x14ac:dyDescent="0.25">
      <c r="A286" s="106" t="s">
        <v>176</v>
      </c>
      <c r="B286" s="98">
        <v>3</v>
      </c>
      <c r="C286" s="98">
        <v>6</v>
      </c>
      <c r="D286" s="98" t="s">
        <v>423</v>
      </c>
      <c r="E286" s="98" t="s">
        <v>419</v>
      </c>
      <c r="F286" s="98" t="s">
        <v>420</v>
      </c>
      <c r="G286" s="98" t="s">
        <v>20</v>
      </c>
      <c r="H286" s="98">
        <v>5</v>
      </c>
      <c r="I286" s="98"/>
      <c r="J286" s="98">
        <v>2</v>
      </c>
      <c r="K286" s="98">
        <v>4</v>
      </c>
      <c r="L286" s="98"/>
      <c r="M286" s="98">
        <v>98.1</v>
      </c>
      <c r="N286" s="98"/>
      <c r="O286" s="98">
        <v>15.398812958146527</v>
      </c>
      <c r="P286" s="98"/>
      <c r="Q286" s="98"/>
    </row>
    <row r="287" spans="1:33" x14ac:dyDescent="0.25">
      <c r="A287" s="106" t="s">
        <v>176</v>
      </c>
      <c r="B287" s="98">
        <v>3</v>
      </c>
      <c r="C287" s="98">
        <v>7</v>
      </c>
      <c r="D287" s="98" t="s">
        <v>423</v>
      </c>
      <c r="E287" s="98" t="s">
        <v>419</v>
      </c>
      <c r="F287" s="98" t="s">
        <v>420</v>
      </c>
      <c r="G287" s="98" t="s">
        <v>20</v>
      </c>
      <c r="H287" s="98">
        <v>4</v>
      </c>
      <c r="I287" s="98"/>
      <c r="J287" s="98">
        <v>1</v>
      </c>
      <c r="K287" s="98">
        <v>2</v>
      </c>
      <c r="L287" s="98"/>
      <c r="M287" s="98">
        <v>76.8</v>
      </c>
      <c r="N287" s="108"/>
      <c r="O287" s="98">
        <v>15.838172923714751</v>
      </c>
      <c r="P287" s="98"/>
      <c r="Q287" s="98"/>
    </row>
    <row r="288" spans="1:33" x14ac:dyDescent="0.25">
      <c r="A288" s="106" t="s">
        <v>176</v>
      </c>
      <c r="B288" s="98">
        <v>3</v>
      </c>
      <c r="C288" s="98">
        <v>8</v>
      </c>
      <c r="D288" s="98" t="s">
        <v>423</v>
      </c>
      <c r="E288" s="98" t="s">
        <v>419</v>
      </c>
      <c r="F288" s="98" t="s">
        <v>420</v>
      </c>
      <c r="G288" s="98" t="s">
        <v>20</v>
      </c>
      <c r="H288" s="98">
        <v>3</v>
      </c>
      <c r="I288" s="98"/>
      <c r="J288" s="98">
        <v>2</v>
      </c>
      <c r="K288" s="98">
        <v>3</v>
      </c>
      <c r="L288" s="98"/>
      <c r="M288" s="98">
        <v>64.099999999999994</v>
      </c>
      <c r="N288" s="98"/>
      <c r="O288" s="98">
        <v>20.991441294889899</v>
      </c>
      <c r="P288" s="98"/>
      <c r="Q288" s="98"/>
    </row>
    <row r="289" spans="1:33" x14ac:dyDescent="0.25">
      <c r="A289" s="106" t="s">
        <v>176</v>
      </c>
      <c r="B289" s="98">
        <v>3</v>
      </c>
      <c r="C289" s="98">
        <v>9</v>
      </c>
      <c r="D289" s="98" t="s">
        <v>423</v>
      </c>
      <c r="E289" s="98" t="s">
        <v>419</v>
      </c>
      <c r="F289" s="98" t="s">
        <v>420</v>
      </c>
      <c r="G289" s="98" t="s">
        <v>20</v>
      </c>
      <c r="H289" s="98">
        <v>6</v>
      </c>
      <c r="I289" s="98"/>
      <c r="J289" s="98">
        <v>2</v>
      </c>
      <c r="K289" s="98">
        <v>3</v>
      </c>
      <c r="L289" s="98"/>
      <c r="M289" s="98">
        <v>74.3</v>
      </c>
      <c r="N289" s="98"/>
      <c r="O289" s="98">
        <v>20.68853580999988</v>
      </c>
      <c r="P289" s="98"/>
      <c r="Q289" s="98"/>
    </row>
    <row r="290" spans="1:33" x14ac:dyDescent="0.25">
      <c r="A290" s="106" t="s">
        <v>176</v>
      </c>
      <c r="B290" s="98">
        <v>3</v>
      </c>
      <c r="C290" s="98">
        <v>10</v>
      </c>
      <c r="D290" s="98" t="s">
        <v>423</v>
      </c>
      <c r="E290" s="98" t="s">
        <v>419</v>
      </c>
      <c r="F290" s="98" t="s">
        <v>420</v>
      </c>
      <c r="G290" s="98" t="s">
        <v>20</v>
      </c>
      <c r="H290" s="98">
        <v>5</v>
      </c>
      <c r="I290" s="98"/>
      <c r="J290" s="98">
        <v>2</v>
      </c>
      <c r="K290" s="98">
        <v>3</v>
      </c>
      <c r="L290" s="98"/>
      <c r="M290" s="98">
        <v>70.5</v>
      </c>
      <c r="N290" s="98"/>
      <c r="O290" s="98">
        <v>16.830649448209346</v>
      </c>
      <c r="P290" s="98"/>
      <c r="Q290" s="98"/>
    </row>
    <row r="291" spans="1:33" x14ac:dyDescent="0.25">
      <c r="A291" s="106" t="s">
        <v>176</v>
      </c>
      <c r="B291" s="98">
        <v>4</v>
      </c>
      <c r="C291" s="98">
        <v>1</v>
      </c>
      <c r="D291" s="98" t="s">
        <v>423</v>
      </c>
      <c r="E291" s="98" t="s">
        <v>419</v>
      </c>
      <c r="F291" s="98" t="s">
        <v>420</v>
      </c>
      <c r="G291" s="98" t="s">
        <v>20</v>
      </c>
      <c r="H291" s="98">
        <v>4</v>
      </c>
      <c r="I291" s="98">
        <v>50</v>
      </c>
      <c r="J291" s="98">
        <v>2</v>
      </c>
      <c r="K291" s="98">
        <v>4</v>
      </c>
      <c r="L291" s="98">
        <v>10</v>
      </c>
      <c r="M291" s="98">
        <v>67.099999999999994</v>
      </c>
      <c r="N291" s="98">
        <v>731.5</v>
      </c>
      <c r="O291" s="98">
        <v>16.018958552834711</v>
      </c>
      <c r="P291" s="98">
        <v>712.84</v>
      </c>
      <c r="Q291" s="107">
        <v>0</v>
      </c>
      <c r="V291" s="74" t="s">
        <v>176</v>
      </c>
      <c r="W291" s="76">
        <v>4</v>
      </c>
      <c r="X291" s="76">
        <v>6</v>
      </c>
      <c r="AA291" s="76">
        <v>30</v>
      </c>
      <c r="AB291" s="76">
        <v>1</v>
      </c>
      <c r="AC291" s="76" t="s">
        <v>211</v>
      </c>
      <c r="AD291" s="76" t="s">
        <v>204</v>
      </c>
      <c r="AE291" s="25"/>
      <c r="AF291" s="76" t="s">
        <v>176</v>
      </c>
      <c r="AG291" s="76">
        <v>4</v>
      </c>
    </row>
    <row r="292" spans="1:33" x14ac:dyDescent="0.25">
      <c r="A292" s="106" t="s">
        <v>176</v>
      </c>
      <c r="B292" s="98">
        <v>4</v>
      </c>
      <c r="C292" s="98">
        <v>2</v>
      </c>
      <c r="D292" s="98" t="s">
        <v>423</v>
      </c>
      <c r="E292" s="98" t="s">
        <v>419</v>
      </c>
      <c r="F292" s="98" t="s">
        <v>420</v>
      </c>
      <c r="G292" s="98" t="s">
        <v>20</v>
      </c>
      <c r="H292" s="98">
        <v>3</v>
      </c>
      <c r="I292" s="98"/>
      <c r="J292" s="98">
        <v>2</v>
      </c>
      <c r="K292" s="98">
        <v>3</v>
      </c>
      <c r="L292" s="98"/>
      <c r="M292" s="98">
        <v>78.8</v>
      </c>
      <c r="N292" s="98"/>
      <c r="O292" s="98">
        <v>21.941542689474975</v>
      </c>
      <c r="P292" s="98"/>
      <c r="Q292" s="98"/>
      <c r="R292" s="74" t="s">
        <v>263</v>
      </c>
    </row>
    <row r="293" spans="1:33" x14ac:dyDescent="0.25">
      <c r="A293" s="106" t="s">
        <v>176</v>
      </c>
      <c r="B293" s="98">
        <v>4</v>
      </c>
      <c r="C293" s="98">
        <v>3</v>
      </c>
      <c r="D293" s="98" t="s">
        <v>423</v>
      </c>
      <c r="E293" s="98" t="s">
        <v>419</v>
      </c>
      <c r="F293" s="98" t="s">
        <v>420</v>
      </c>
      <c r="G293" s="98" t="s">
        <v>20</v>
      </c>
      <c r="H293" s="98">
        <v>5</v>
      </c>
      <c r="I293" s="98"/>
      <c r="J293" s="98">
        <v>2</v>
      </c>
      <c r="K293" s="98">
        <v>3</v>
      </c>
      <c r="L293" s="98"/>
      <c r="M293" s="98">
        <v>79.599999999999994</v>
      </c>
      <c r="N293" s="98"/>
      <c r="O293" s="98">
        <v>16.415606311558516</v>
      </c>
      <c r="P293" s="98"/>
      <c r="Q293" s="98"/>
    </row>
    <row r="294" spans="1:33" x14ac:dyDescent="0.25">
      <c r="A294" s="106" t="s">
        <v>176</v>
      </c>
      <c r="B294" s="98">
        <v>4</v>
      </c>
      <c r="C294" s="98">
        <v>4</v>
      </c>
      <c r="D294" s="98" t="s">
        <v>423</v>
      </c>
      <c r="E294" s="98" t="s">
        <v>419</v>
      </c>
      <c r="F294" s="98" t="s">
        <v>420</v>
      </c>
      <c r="G294" s="98" t="s">
        <v>20</v>
      </c>
      <c r="H294" s="98">
        <v>5</v>
      </c>
      <c r="I294" s="98"/>
      <c r="J294" s="98">
        <v>2</v>
      </c>
      <c r="K294" s="98">
        <v>3</v>
      </c>
      <c r="L294" s="98"/>
      <c r="M294" s="98">
        <v>119.2</v>
      </c>
      <c r="N294" s="98"/>
      <c r="O294" s="98">
        <v>12.952629886831843</v>
      </c>
      <c r="P294" s="98"/>
      <c r="Q294" s="98"/>
    </row>
    <row r="295" spans="1:33" x14ac:dyDescent="0.25">
      <c r="A295" s="106" t="s">
        <v>176</v>
      </c>
      <c r="B295" s="98">
        <v>4</v>
      </c>
      <c r="C295" s="98">
        <v>5</v>
      </c>
      <c r="D295" s="98" t="s">
        <v>423</v>
      </c>
      <c r="E295" s="98" t="s">
        <v>419</v>
      </c>
      <c r="F295" s="98" t="s">
        <v>420</v>
      </c>
      <c r="G295" s="98" t="s">
        <v>20</v>
      </c>
      <c r="H295" s="98">
        <v>6</v>
      </c>
      <c r="I295" s="98"/>
      <c r="J295" s="98">
        <v>1</v>
      </c>
      <c r="K295" s="98">
        <v>2</v>
      </c>
      <c r="L295" s="98"/>
      <c r="M295" s="98">
        <v>65.8</v>
      </c>
      <c r="N295" s="98"/>
      <c r="O295" s="98">
        <v>18.321745037658037</v>
      </c>
      <c r="P295" s="98"/>
      <c r="Q295" s="98"/>
    </row>
    <row r="296" spans="1:33" x14ac:dyDescent="0.25">
      <c r="A296" s="106" t="s">
        <v>176</v>
      </c>
      <c r="B296" s="98">
        <v>4</v>
      </c>
      <c r="C296" s="98">
        <v>6</v>
      </c>
      <c r="D296" s="98" t="s">
        <v>423</v>
      </c>
      <c r="E296" s="98" t="s">
        <v>419</v>
      </c>
      <c r="F296" s="98" t="s">
        <v>420</v>
      </c>
      <c r="G296" s="98" t="s">
        <v>20</v>
      </c>
      <c r="H296" s="98">
        <v>5</v>
      </c>
      <c r="I296" s="98"/>
      <c r="J296" s="98">
        <v>1</v>
      </c>
      <c r="K296" s="98">
        <v>3</v>
      </c>
      <c r="L296" s="98"/>
      <c r="M296" s="98">
        <v>65.2</v>
      </c>
      <c r="N296" s="98"/>
      <c r="O296" s="98">
        <v>18.154677453728027</v>
      </c>
      <c r="P296" s="98"/>
      <c r="Q296" s="98"/>
    </row>
    <row r="297" spans="1:33" x14ac:dyDescent="0.25">
      <c r="A297" s="106" t="s">
        <v>176</v>
      </c>
      <c r="B297" s="98">
        <v>4</v>
      </c>
      <c r="C297" s="98">
        <v>7</v>
      </c>
      <c r="D297" s="98" t="s">
        <v>423</v>
      </c>
      <c r="E297" s="98" t="s">
        <v>419</v>
      </c>
      <c r="F297" s="98" t="s">
        <v>420</v>
      </c>
      <c r="G297" s="98" t="s">
        <v>20</v>
      </c>
      <c r="H297" s="98">
        <v>7</v>
      </c>
      <c r="I297" s="98"/>
      <c r="J297" s="98">
        <v>1</v>
      </c>
      <c r="K297" s="98">
        <v>3</v>
      </c>
      <c r="L297" s="98"/>
      <c r="M297" s="108">
        <v>75</v>
      </c>
      <c r="N297" s="98"/>
      <c r="O297" s="98">
        <v>20.883447991251561</v>
      </c>
      <c r="P297" s="98"/>
      <c r="Q297" s="98"/>
    </row>
    <row r="298" spans="1:33" x14ac:dyDescent="0.25">
      <c r="A298" s="106" t="s">
        <v>176</v>
      </c>
      <c r="B298" s="98">
        <v>4</v>
      </c>
      <c r="C298" s="98">
        <v>8</v>
      </c>
      <c r="D298" s="98" t="s">
        <v>423</v>
      </c>
      <c r="E298" s="98" t="s">
        <v>419</v>
      </c>
      <c r="F298" s="98" t="s">
        <v>420</v>
      </c>
      <c r="G298" s="98" t="s">
        <v>20</v>
      </c>
      <c r="H298" s="98">
        <v>4</v>
      </c>
      <c r="I298" s="98"/>
      <c r="J298" s="98">
        <v>1</v>
      </c>
      <c r="K298" s="98">
        <v>3</v>
      </c>
      <c r="L298" s="98"/>
      <c r="M298" s="108">
        <v>40</v>
      </c>
      <c r="N298" s="98"/>
      <c r="O298" s="98">
        <v>22.635388803475667</v>
      </c>
      <c r="P298" s="98"/>
      <c r="Q298" s="98"/>
    </row>
    <row r="299" spans="1:33" x14ac:dyDescent="0.25">
      <c r="A299" s="106" t="s">
        <v>176</v>
      </c>
      <c r="B299" s="98">
        <v>4</v>
      </c>
      <c r="C299" s="98">
        <v>9</v>
      </c>
      <c r="D299" s="98" t="s">
        <v>423</v>
      </c>
      <c r="E299" s="98" t="s">
        <v>419</v>
      </c>
      <c r="F299" s="98" t="s">
        <v>420</v>
      </c>
      <c r="G299" s="98" t="s">
        <v>20</v>
      </c>
      <c r="H299" s="98">
        <v>3</v>
      </c>
      <c r="I299" s="98"/>
      <c r="J299" s="98">
        <v>2</v>
      </c>
      <c r="K299" s="98">
        <v>8</v>
      </c>
      <c r="L299" s="98"/>
      <c r="M299" s="98">
        <v>65.8</v>
      </c>
      <c r="N299" s="98"/>
      <c r="O299" s="98">
        <v>18.321745037658037</v>
      </c>
      <c r="P299" s="98"/>
      <c r="Q299" s="98"/>
    </row>
    <row r="300" spans="1:33" x14ac:dyDescent="0.25">
      <c r="A300" s="106" t="s">
        <v>176</v>
      </c>
      <c r="B300" s="98">
        <v>4</v>
      </c>
      <c r="C300" s="98">
        <v>10</v>
      </c>
      <c r="D300" s="98" t="s">
        <v>423</v>
      </c>
      <c r="E300" s="98" t="s">
        <v>419</v>
      </c>
      <c r="F300" s="98" t="s">
        <v>420</v>
      </c>
      <c r="G300" s="98" t="s">
        <v>20</v>
      </c>
      <c r="H300" s="98">
        <v>4</v>
      </c>
      <c r="I300" s="98"/>
      <c r="J300" s="98">
        <v>1</v>
      </c>
      <c r="K300" s="98">
        <v>4</v>
      </c>
      <c r="L300" s="98"/>
      <c r="M300" s="108">
        <v>75</v>
      </c>
      <c r="N300" s="108"/>
      <c r="O300" s="98">
        <v>17.904946221499305</v>
      </c>
      <c r="P300" s="98"/>
      <c r="Q300" s="98"/>
    </row>
    <row r="301" spans="1:33" x14ac:dyDescent="0.25">
      <c r="A301" s="106" t="s">
        <v>176</v>
      </c>
      <c r="B301" s="98">
        <v>5</v>
      </c>
      <c r="C301" s="98">
        <v>1</v>
      </c>
      <c r="D301" s="98" t="s">
        <v>423</v>
      </c>
      <c r="E301" s="98" t="s">
        <v>419</v>
      </c>
      <c r="F301" s="98" t="s">
        <v>420</v>
      </c>
      <c r="G301" s="98" t="s">
        <v>20</v>
      </c>
      <c r="H301" s="98">
        <v>6</v>
      </c>
      <c r="I301" s="98">
        <v>40</v>
      </c>
      <c r="J301" s="98">
        <v>1</v>
      </c>
      <c r="K301" s="98">
        <v>2</v>
      </c>
      <c r="L301" s="98">
        <v>10</v>
      </c>
      <c r="M301" s="108">
        <v>52</v>
      </c>
      <c r="N301" s="98">
        <v>637.00000000000011</v>
      </c>
      <c r="O301" s="98">
        <v>20.214282185070118</v>
      </c>
      <c r="P301" s="98">
        <v>694.95</v>
      </c>
      <c r="Q301" s="107">
        <v>8.3387294049931544</v>
      </c>
      <c r="V301" s="74" t="s">
        <v>176</v>
      </c>
      <c r="W301" s="76">
        <v>5</v>
      </c>
      <c r="X301" s="76">
        <v>1</v>
      </c>
      <c r="AA301" s="76">
        <v>1</v>
      </c>
      <c r="AB301" s="76">
        <v>1</v>
      </c>
      <c r="AC301" s="76" t="s">
        <v>95</v>
      </c>
      <c r="AD301" s="76" t="s">
        <v>204</v>
      </c>
      <c r="AE301" s="25"/>
      <c r="AF301" s="76" t="s">
        <v>176</v>
      </c>
      <c r="AG301" s="76">
        <v>5</v>
      </c>
    </row>
    <row r="302" spans="1:33" x14ac:dyDescent="0.25">
      <c r="A302" s="106" t="s">
        <v>176</v>
      </c>
      <c r="B302" s="98">
        <v>5</v>
      </c>
      <c r="C302" s="98">
        <v>2</v>
      </c>
      <c r="D302" s="98" t="s">
        <v>423</v>
      </c>
      <c r="E302" s="98" t="s">
        <v>419</v>
      </c>
      <c r="F302" s="98" t="s">
        <v>420</v>
      </c>
      <c r="G302" s="98" t="s">
        <v>20</v>
      </c>
      <c r="H302" s="98">
        <v>4</v>
      </c>
      <c r="I302" s="98"/>
      <c r="J302" s="98">
        <v>2</v>
      </c>
      <c r="K302" s="98">
        <v>4</v>
      </c>
      <c r="L302" s="98"/>
      <c r="M302" s="98">
        <v>60.4</v>
      </c>
      <c r="N302" s="98"/>
      <c r="O302" s="98">
        <v>14.419450023714107</v>
      </c>
      <c r="P302" s="98"/>
      <c r="Q302" s="98"/>
    </row>
    <row r="303" spans="1:33" x14ac:dyDescent="0.25">
      <c r="A303" s="106" t="s">
        <v>176</v>
      </c>
      <c r="B303" s="98">
        <v>5</v>
      </c>
      <c r="C303" s="98">
        <v>3</v>
      </c>
      <c r="D303" s="98" t="s">
        <v>423</v>
      </c>
      <c r="E303" s="98" t="s">
        <v>419</v>
      </c>
      <c r="F303" s="98" t="s">
        <v>420</v>
      </c>
      <c r="G303" s="98" t="s">
        <v>20</v>
      </c>
      <c r="H303" s="98">
        <v>5</v>
      </c>
      <c r="I303" s="98"/>
      <c r="J303" s="98">
        <v>3</v>
      </c>
      <c r="K303" s="98">
        <v>3</v>
      </c>
      <c r="L303" s="98"/>
      <c r="M303" s="98">
        <v>45.9</v>
      </c>
      <c r="N303" s="98"/>
      <c r="O303" s="98">
        <v>17.842991390283046</v>
      </c>
      <c r="P303" s="98"/>
      <c r="Q303" s="98"/>
    </row>
    <row r="304" spans="1:33" x14ac:dyDescent="0.25">
      <c r="A304" s="106" t="s">
        <v>176</v>
      </c>
      <c r="B304" s="98">
        <v>5</v>
      </c>
      <c r="C304" s="98">
        <v>4</v>
      </c>
      <c r="D304" s="98" t="s">
        <v>423</v>
      </c>
      <c r="E304" s="98" t="s">
        <v>419</v>
      </c>
      <c r="F304" s="98" t="s">
        <v>420</v>
      </c>
      <c r="G304" s="98" t="s">
        <v>20</v>
      </c>
      <c r="H304" s="98">
        <v>4</v>
      </c>
      <c r="I304" s="98"/>
      <c r="J304" s="98">
        <v>2</v>
      </c>
      <c r="K304" s="98">
        <v>3</v>
      </c>
      <c r="L304" s="98"/>
      <c r="M304" s="98">
        <v>59.5</v>
      </c>
      <c r="N304" s="98"/>
      <c r="O304" s="98">
        <v>16.567535406392906</v>
      </c>
      <c r="P304" s="98"/>
      <c r="Q304" s="98"/>
      <c r="R304" s="74" t="s">
        <v>263</v>
      </c>
    </row>
    <row r="305" spans="1:33" x14ac:dyDescent="0.25">
      <c r="A305" s="106" t="s">
        <v>176</v>
      </c>
      <c r="B305" s="98">
        <v>5</v>
      </c>
      <c r="C305" s="98">
        <v>5</v>
      </c>
      <c r="D305" s="98" t="s">
        <v>423</v>
      </c>
      <c r="E305" s="98" t="s">
        <v>419</v>
      </c>
      <c r="F305" s="98" t="s">
        <v>420</v>
      </c>
      <c r="G305" s="98" t="s">
        <v>20</v>
      </c>
      <c r="H305" s="98">
        <v>6</v>
      </c>
      <c r="I305" s="98"/>
      <c r="J305" s="98">
        <v>2</v>
      </c>
      <c r="K305" s="98">
        <v>3</v>
      </c>
      <c r="L305" s="98"/>
      <c r="M305" s="98">
        <v>63.6</v>
      </c>
      <c r="N305" s="98"/>
      <c r="O305" s="98">
        <v>17.709163896581327</v>
      </c>
      <c r="P305" s="98"/>
      <c r="Q305" s="98"/>
    </row>
    <row r="306" spans="1:33" x14ac:dyDescent="0.25">
      <c r="A306" s="106" t="s">
        <v>176</v>
      </c>
      <c r="B306" s="98">
        <v>5</v>
      </c>
      <c r="C306" s="98">
        <v>6</v>
      </c>
      <c r="D306" s="98" t="s">
        <v>423</v>
      </c>
      <c r="E306" s="98" t="s">
        <v>419</v>
      </c>
      <c r="F306" s="98" t="s">
        <v>420</v>
      </c>
      <c r="G306" s="98" t="s">
        <v>20</v>
      </c>
      <c r="H306" s="98">
        <v>4</v>
      </c>
      <c r="I306" s="98"/>
      <c r="J306" s="98">
        <v>2</v>
      </c>
      <c r="K306" s="98">
        <v>4</v>
      </c>
      <c r="L306" s="98"/>
      <c r="M306" s="98">
        <v>87.9</v>
      </c>
      <c r="N306" s="98"/>
      <c r="O306" s="98">
        <v>15.766038295715388</v>
      </c>
      <c r="P306" s="98"/>
      <c r="Q306" s="98"/>
      <c r="R306" s="74" t="s">
        <v>263</v>
      </c>
    </row>
    <row r="307" spans="1:33" x14ac:dyDescent="0.25">
      <c r="A307" s="106" t="s">
        <v>176</v>
      </c>
      <c r="B307" s="98">
        <v>5</v>
      </c>
      <c r="C307" s="98">
        <v>7</v>
      </c>
      <c r="D307" s="98" t="s">
        <v>423</v>
      </c>
      <c r="E307" s="98" t="s">
        <v>419</v>
      </c>
      <c r="F307" s="98" t="s">
        <v>420</v>
      </c>
      <c r="G307" s="98" t="s">
        <v>20</v>
      </c>
      <c r="H307" s="98">
        <v>8</v>
      </c>
      <c r="I307" s="98"/>
      <c r="J307" s="98">
        <v>2</v>
      </c>
      <c r="K307" s="98">
        <v>8</v>
      </c>
      <c r="L307" s="98"/>
      <c r="M307" s="98">
        <v>80.900000000000006</v>
      </c>
      <c r="N307" s="98"/>
      <c r="O307" s="98">
        <v>14.510494859196529</v>
      </c>
      <c r="P307" s="98"/>
      <c r="Q307" s="98"/>
    </row>
    <row r="308" spans="1:33" x14ac:dyDescent="0.25">
      <c r="A308" s="106" t="s">
        <v>176</v>
      </c>
      <c r="B308" s="98">
        <v>5</v>
      </c>
      <c r="C308" s="98">
        <v>8</v>
      </c>
      <c r="D308" s="98" t="s">
        <v>423</v>
      </c>
      <c r="E308" s="98" t="s">
        <v>419</v>
      </c>
      <c r="F308" s="98" t="s">
        <v>420</v>
      </c>
      <c r="G308" s="98" t="s">
        <v>20</v>
      </c>
      <c r="H308" s="98">
        <v>5</v>
      </c>
      <c r="I308" s="98"/>
      <c r="J308" s="98">
        <v>4</v>
      </c>
      <c r="K308" s="98">
        <v>5</v>
      </c>
      <c r="L308" s="98"/>
      <c r="M308" s="98">
        <v>58.2</v>
      </c>
      <c r="N308" s="98"/>
      <c r="O308" s="98">
        <v>16.205555641211213</v>
      </c>
      <c r="P308" s="98"/>
      <c r="Q308" s="98"/>
    </row>
    <row r="309" spans="1:33" x14ac:dyDescent="0.25">
      <c r="A309" s="106" t="s">
        <v>176</v>
      </c>
      <c r="B309" s="98">
        <v>5</v>
      </c>
      <c r="C309" s="98">
        <v>9</v>
      </c>
      <c r="D309" s="98" t="s">
        <v>423</v>
      </c>
      <c r="E309" s="98" t="s">
        <v>419</v>
      </c>
      <c r="F309" s="98" t="s">
        <v>420</v>
      </c>
      <c r="G309" s="98" t="s">
        <v>20</v>
      </c>
      <c r="H309" s="98">
        <v>4</v>
      </c>
      <c r="I309" s="98"/>
      <c r="J309" s="98">
        <v>2</v>
      </c>
      <c r="K309" s="98">
        <v>4</v>
      </c>
      <c r="L309" s="98"/>
      <c r="M309" s="98">
        <v>60.5</v>
      </c>
      <c r="N309" s="98"/>
      <c r="O309" s="98">
        <v>14.443323285342775</v>
      </c>
      <c r="P309" s="98"/>
      <c r="Q309" s="98"/>
    </row>
    <row r="310" spans="1:33" x14ac:dyDescent="0.25">
      <c r="A310" s="106" t="s">
        <v>176</v>
      </c>
      <c r="B310" s="98">
        <v>5</v>
      </c>
      <c r="C310" s="98">
        <v>10</v>
      </c>
      <c r="D310" s="98" t="s">
        <v>423</v>
      </c>
      <c r="E310" s="98" t="s">
        <v>419</v>
      </c>
      <c r="F310" s="98" t="s">
        <v>420</v>
      </c>
      <c r="G310" s="98" t="s">
        <v>20</v>
      </c>
      <c r="H310" s="98">
        <v>5</v>
      </c>
      <c r="I310" s="98"/>
      <c r="J310" s="98">
        <v>2</v>
      </c>
      <c r="K310" s="98">
        <v>3</v>
      </c>
      <c r="L310" s="98"/>
      <c r="M310" s="98">
        <v>68.099999999999994</v>
      </c>
      <c r="N310" s="98"/>
      <c r="O310" s="98">
        <v>22.301359628424372</v>
      </c>
      <c r="P310" s="98"/>
      <c r="Q310" s="98"/>
    </row>
    <row r="311" spans="1:33" x14ac:dyDescent="0.25">
      <c r="A311" s="106" t="s">
        <v>177</v>
      </c>
      <c r="B311" s="98">
        <v>1</v>
      </c>
      <c r="C311" s="98">
        <v>1</v>
      </c>
      <c r="D311" s="98" t="s">
        <v>421</v>
      </c>
      <c r="E311" s="98" t="s">
        <v>419</v>
      </c>
      <c r="F311" s="98" t="s">
        <v>420</v>
      </c>
      <c r="G311" s="98" t="s">
        <v>422</v>
      </c>
      <c r="H311" s="98">
        <v>3</v>
      </c>
      <c r="I311" s="98">
        <v>30</v>
      </c>
      <c r="J311" s="98">
        <v>2</v>
      </c>
      <c r="K311" s="98">
        <v>5</v>
      </c>
      <c r="L311" s="98">
        <v>10</v>
      </c>
      <c r="M311" s="98">
        <v>67.2</v>
      </c>
      <c r="N311" s="98">
        <v>578.6</v>
      </c>
      <c r="O311" s="98">
        <v>12.053216990581047</v>
      </c>
      <c r="P311" s="98">
        <v>714.21</v>
      </c>
      <c r="Q311" s="107">
        <v>18.987412665742571</v>
      </c>
      <c r="V311" s="74" t="s">
        <v>177</v>
      </c>
      <c r="W311" s="76">
        <v>1</v>
      </c>
      <c r="X311" s="76">
        <v>5</v>
      </c>
      <c r="Y311" s="76">
        <v>5</v>
      </c>
      <c r="Z311" s="74" t="s">
        <v>178</v>
      </c>
      <c r="AA311" s="76">
        <v>100</v>
      </c>
      <c r="AB311" s="76">
        <v>1</v>
      </c>
      <c r="AC311" s="76" t="s">
        <v>206</v>
      </c>
      <c r="AD311" s="76" t="s">
        <v>210</v>
      </c>
      <c r="AE311" s="25"/>
      <c r="AF311" s="76" t="s">
        <v>177</v>
      </c>
      <c r="AG311" s="76">
        <v>1</v>
      </c>
    </row>
    <row r="312" spans="1:33" x14ac:dyDescent="0.25">
      <c r="A312" s="106" t="s">
        <v>177</v>
      </c>
      <c r="B312" s="98">
        <v>1</v>
      </c>
      <c r="C312" s="98">
        <v>2</v>
      </c>
      <c r="D312" s="98" t="s">
        <v>421</v>
      </c>
      <c r="E312" s="98" t="s">
        <v>419</v>
      </c>
      <c r="F312" s="98" t="s">
        <v>420</v>
      </c>
      <c r="G312" s="98" t="s">
        <v>422</v>
      </c>
      <c r="H312" s="98">
        <v>6</v>
      </c>
      <c r="I312" s="98"/>
      <c r="J312" s="98">
        <v>4</v>
      </c>
      <c r="K312" s="98">
        <v>7</v>
      </c>
      <c r="L312" s="98"/>
      <c r="M312" s="98">
        <v>36.9</v>
      </c>
      <c r="N312" s="98"/>
      <c r="O312" s="98">
        <v>10.274656411695769</v>
      </c>
      <c r="P312" s="98"/>
      <c r="Q312" s="98"/>
      <c r="W312" s="76"/>
      <c r="X312" s="76"/>
      <c r="AC312" s="76"/>
      <c r="AD312" s="76"/>
      <c r="AE312" s="25"/>
      <c r="AF312" s="76"/>
      <c r="AG312" s="76"/>
    </row>
    <row r="313" spans="1:33" x14ac:dyDescent="0.25">
      <c r="A313" s="106" t="s">
        <v>177</v>
      </c>
      <c r="B313" s="98">
        <v>1</v>
      </c>
      <c r="C313" s="98">
        <v>3</v>
      </c>
      <c r="D313" s="98" t="s">
        <v>421</v>
      </c>
      <c r="E313" s="98" t="s">
        <v>419</v>
      </c>
      <c r="F313" s="98" t="s">
        <v>420</v>
      </c>
      <c r="G313" s="98" t="s">
        <v>422</v>
      </c>
      <c r="H313" s="98">
        <v>8</v>
      </c>
      <c r="I313" s="98"/>
      <c r="J313" s="98">
        <v>6</v>
      </c>
      <c r="K313" s="98">
        <v>8</v>
      </c>
      <c r="L313" s="98"/>
      <c r="M313" s="98">
        <v>29.6</v>
      </c>
      <c r="N313" s="98"/>
      <c r="O313" s="98">
        <v>11.506591397655299</v>
      </c>
      <c r="P313" s="98"/>
      <c r="Q313" s="98"/>
      <c r="W313" s="76"/>
      <c r="X313" s="76"/>
      <c r="AC313" s="76"/>
      <c r="AD313" s="76"/>
      <c r="AE313" s="25"/>
      <c r="AF313" s="76"/>
      <c r="AG313" s="76"/>
    </row>
    <row r="314" spans="1:33" x14ac:dyDescent="0.25">
      <c r="A314" s="106" t="s">
        <v>177</v>
      </c>
      <c r="B314" s="98">
        <v>1</v>
      </c>
      <c r="C314" s="98">
        <v>4</v>
      </c>
      <c r="D314" s="98" t="s">
        <v>421</v>
      </c>
      <c r="E314" s="98" t="s">
        <v>419</v>
      </c>
      <c r="F314" s="98" t="s">
        <v>420</v>
      </c>
      <c r="G314" s="98" t="s">
        <v>422</v>
      </c>
      <c r="H314" s="98">
        <v>5</v>
      </c>
      <c r="I314" s="98"/>
      <c r="J314" s="98">
        <v>2</v>
      </c>
      <c r="K314" s="98">
        <v>3</v>
      </c>
      <c r="L314" s="98"/>
      <c r="M314" s="108">
        <v>66</v>
      </c>
      <c r="N314" s="108"/>
      <c r="O314" s="98">
        <v>11.837980972892099</v>
      </c>
      <c r="P314" s="98"/>
      <c r="Q314" s="98"/>
      <c r="W314" s="76"/>
      <c r="X314" s="76"/>
      <c r="AC314" s="76"/>
      <c r="AD314" s="76"/>
      <c r="AE314" s="25"/>
      <c r="AF314" s="76"/>
      <c r="AG314" s="76"/>
    </row>
    <row r="315" spans="1:33" x14ac:dyDescent="0.25">
      <c r="A315" s="106" t="s">
        <v>177</v>
      </c>
      <c r="B315" s="98">
        <v>1</v>
      </c>
      <c r="C315" s="98">
        <v>5</v>
      </c>
      <c r="D315" s="98" t="s">
        <v>421</v>
      </c>
      <c r="E315" s="98" t="s">
        <v>419</v>
      </c>
      <c r="F315" s="98" t="s">
        <v>420</v>
      </c>
      <c r="G315" s="98" t="s">
        <v>422</v>
      </c>
      <c r="H315" s="98">
        <v>6</v>
      </c>
      <c r="I315" s="98"/>
      <c r="J315" s="98">
        <v>3</v>
      </c>
      <c r="K315" s="98">
        <v>4</v>
      </c>
      <c r="L315" s="98"/>
      <c r="M315" s="98">
        <v>69.099999999999994</v>
      </c>
      <c r="N315" s="108"/>
      <c r="O315" s="98">
        <v>12.394007351921879</v>
      </c>
      <c r="P315" s="98"/>
      <c r="Q315" s="98"/>
      <c r="W315" s="76"/>
      <c r="X315" s="76"/>
      <c r="AC315" s="76"/>
      <c r="AD315" s="76"/>
      <c r="AE315" s="25"/>
      <c r="AF315" s="76"/>
      <c r="AG315" s="76"/>
    </row>
    <row r="316" spans="1:33" x14ac:dyDescent="0.25">
      <c r="A316" s="106" t="s">
        <v>177</v>
      </c>
      <c r="B316" s="98">
        <v>1</v>
      </c>
      <c r="C316" s="98">
        <v>6</v>
      </c>
      <c r="D316" s="98" t="s">
        <v>421</v>
      </c>
      <c r="E316" s="98" t="s">
        <v>419</v>
      </c>
      <c r="F316" s="98" t="s">
        <v>420</v>
      </c>
      <c r="G316" s="98" t="s">
        <v>422</v>
      </c>
      <c r="H316" s="98">
        <v>7</v>
      </c>
      <c r="I316" s="98"/>
      <c r="J316" s="98">
        <v>2</v>
      </c>
      <c r="K316" s="98">
        <v>5</v>
      </c>
      <c r="L316" s="98"/>
      <c r="M316" s="98">
        <v>64.599999999999994</v>
      </c>
      <c r="N316" s="98"/>
      <c r="O316" s="98">
        <v>13.3222</v>
      </c>
      <c r="P316" s="98"/>
      <c r="Q316" s="98"/>
    </row>
    <row r="317" spans="1:33" x14ac:dyDescent="0.25">
      <c r="A317" s="106" t="s">
        <v>177</v>
      </c>
      <c r="B317" s="98">
        <v>1</v>
      </c>
      <c r="C317" s="98">
        <v>7</v>
      </c>
      <c r="D317" s="98" t="s">
        <v>421</v>
      </c>
      <c r="E317" s="98" t="s">
        <v>419</v>
      </c>
      <c r="F317" s="98" t="s">
        <v>420</v>
      </c>
      <c r="G317" s="98" t="s">
        <v>422</v>
      </c>
      <c r="H317" s="98">
        <v>5</v>
      </c>
      <c r="I317" s="98"/>
      <c r="J317" s="98">
        <v>2</v>
      </c>
      <c r="K317" s="98">
        <v>5</v>
      </c>
      <c r="L317" s="98"/>
      <c r="M317" s="98">
        <v>63.4</v>
      </c>
      <c r="N317" s="98"/>
      <c r="O317" s="98">
        <v>20.762205586521368</v>
      </c>
      <c r="P317" s="98"/>
      <c r="Q317" s="98"/>
    </row>
    <row r="318" spans="1:33" x14ac:dyDescent="0.25">
      <c r="A318" s="106" t="s">
        <v>177</v>
      </c>
      <c r="B318" s="98">
        <v>1</v>
      </c>
      <c r="C318" s="98">
        <v>8</v>
      </c>
      <c r="D318" s="98" t="s">
        <v>421</v>
      </c>
      <c r="E318" s="98" t="s">
        <v>419</v>
      </c>
      <c r="F318" s="98" t="s">
        <v>420</v>
      </c>
      <c r="G318" s="98" t="s">
        <v>422</v>
      </c>
      <c r="H318" s="98">
        <v>4</v>
      </c>
      <c r="I318" s="98"/>
      <c r="J318" s="98">
        <v>2</v>
      </c>
      <c r="K318" s="98">
        <v>2</v>
      </c>
      <c r="L318" s="98"/>
      <c r="M318" s="98">
        <v>63.2</v>
      </c>
      <c r="N318" s="98"/>
      <c r="O318" s="98">
        <v>11.335763598284556</v>
      </c>
      <c r="P318" s="98"/>
      <c r="Q318" s="98"/>
    </row>
    <row r="319" spans="1:33" x14ac:dyDescent="0.25">
      <c r="A319" s="106" t="s">
        <v>177</v>
      </c>
      <c r="B319" s="98">
        <v>1</v>
      </c>
      <c r="C319" s="98">
        <v>9</v>
      </c>
      <c r="D319" s="98" t="s">
        <v>421</v>
      </c>
      <c r="E319" s="98" t="s">
        <v>419</v>
      </c>
      <c r="F319" s="98" t="s">
        <v>420</v>
      </c>
      <c r="G319" s="98" t="s">
        <v>422</v>
      </c>
      <c r="H319" s="98">
        <v>8</v>
      </c>
      <c r="I319" s="98"/>
      <c r="J319" s="98">
        <v>4</v>
      </c>
      <c r="K319" s="98">
        <v>7</v>
      </c>
      <c r="L319" s="98"/>
      <c r="M319" s="98">
        <v>65.400000000000006</v>
      </c>
      <c r="N319" s="98"/>
      <c r="O319" s="98">
        <v>13.487194130350844</v>
      </c>
      <c r="P319" s="98"/>
      <c r="Q319" s="98"/>
    </row>
    <row r="320" spans="1:33" x14ac:dyDescent="0.25">
      <c r="A320" s="106" t="s">
        <v>177</v>
      </c>
      <c r="B320" s="98">
        <v>1</v>
      </c>
      <c r="C320" s="98">
        <v>10</v>
      </c>
      <c r="D320" s="98" t="s">
        <v>421</v>
      </c>
      <c r="E320" s="98" t="s">
        <v>419</v>
      </c>
      <c r="F320" s="98" t="s">
        <v>420</v>
      </c>
      <c r="G320" s="98" t="s">
        <v>422</v>
      </c>
      <c r="H320" s="98">
        <v>4</v>
      </c>
      <c r="I320" s="98"/>
      <c r="J320" s="98">
        <v>2</v>
      </c>
      <c r="K320" s="98">
        <v>3</v>
      </c>
      <c r="L320" s="98"/>
      <c r="M320" s="98">
        <v>53.2</v>
      </c>
      <c r="N320" s="108"/>
      <c r="O320" s="98">
        <v>12.700575186450175</v>
      </c>
      <c r="P320" s="98"/>
      <c r="Q320" s="98"/>
    </row>
    <row r="321" spans="1:33" x14ac:dyDescent="0.25">
      <c r="A321" s="106" t="s">
        <v>177</v>
      </c>
      <c r="B321" s="98">
        <v>2</v>
      </c>
      <c r="C321" s="98">
        <v>1</v>
      </c>
      <c r="D321" s="98" t="s">
        <v>421</v>
      </c>
      <c r="E321" s="98" t="s">
        <v>419</v>
      </c>
      <c r="F321" s="98" t="s">
        <v>420</v>
      </c>
      <c r="G321" s="98" t="s">
        <v>422</v>
      </c>
      <c r="H321" s="98">
        <v>3</v>
      </c>
      <c r="I321" s="98">
        <v>40</v>
      </c>
      <c r="J321" s="98">
        <v>2</v>
      </c>
      <c r="K321" s="98">
        <v>2</v>
      </c>
      <c r="L321" s="98">
        <v>10</v>
      </c>
      <c r="M321" s="98">
        <v>74.5</v>
      </c>
      <c r="N321" s="98">
        <v>652.60000000000014</v>
      </c>
      <c r="O321" s="98">
        <v>17.785579913355978</v>
      </c>
      <c r="P321" s="98">
        <v>730.65000000000009</v>
      </c>
      <c r="Q321" s="107">
        <v>10.682269212345165</v>
      </c>
      <c r="V321" s="74" t="s">
        <v>177</v>
      </c>
      <c r="W321" s="76">
        <v>2</v>
      </c>
      <c r="X321" s="76">
        <v>6</v>
      </c>
      <c r="AA321" s="76">
        <v>3</v>
      </c>
      <c r="AB321" s="76">
        <v>1</v>
      </c>
      <c r="AC321" s="76" t="s">
        <v>95</v>
      </c>
      <c r="AD321" s="76" t="s">
        <v>204</v>
      </c>
      <c r="AE321" s="25"/>
      <c r="AF321" s="76" t="s">
        <v>177</v>
      </c>
      <c r="AG321" s="76">
        <v>2</v>
      </c>
    </row>
    <row r="322" spans="1:33" x14ac:dyDescent="0.25">
      <c r="A322" s="106" t="s">
        <v>177</v>
      </c>
      <c r="B322" s="98">
        <v>2</v>
      </c>
      <c r="C322" s="98">
        <v>2</v>
      </c>
      <c r="D322" s="98" t="s">
        <v>421</v>
      </c>
      <c r="E322" s="98" t="s">
        <v>419</v>
      </c>
      <c r="F322" s="98" t="s">
        <v>420</v>
      </c>
      <c r="G322" s="98" t="s">
        <v>422</v>
      </c>
      <c r="H322" s="98">
        <v>5</v>
      </c>
      <c r="I322" s="98"/>
      <c r="J322" s="98">
        <v>2</v>
      </c>
      <c r="K322" s="98">
        <v>3</v>
      </c>
      <c r="L322" s="98"/>
      <c r="M322" s="108">
        <v>49</v>
      </c>
      <c r="N322" s="98"/>
      <c r="O322" s="98">
        <v>19.048073597469919</v>
      </c>
      <c r="P322" s="98"/>
      <c r="Q322" s="98"/>
    </row>
    <row r="323" spans="1:33" x14ac:dyDescent="0.25">
      <c r="A323" s="106" t="s">
        <v>177</v>
      </c>
      <c r="B323" s="98">
        <v>2</v>
      </c>
      <c r="C323" s="98">
        <v>3</v>
      </c>
      <c r="D323" s="98" t="s">
        <v>421</v>
      </c>
      <c r="E323" s="98" t="s">
        <v>419</v>
      </c>
      <c r="F323" s="98" t="s">
        <v>420</v>
      </c>
      <c r="G323" s="98" t="s">
        <v>422</v>
      </c>
      <c r="H323" s="98">
        <v>7</v>
      </c>
      <c r="I323" s="98"/>
      <c r="J323" s="98">
        <v>4</v>
      </c>
      <c r="K323" s="98">
        <v>8</v>
      </c>
      <c r="L323" s="98"/>
      <c r="M323" s="98">
        <v>36.5</v>
      </c>
      <c r="N323" s="98"/>
      <c r="O323" s="98">
        <v>20.654792283171545</v>
      </c>
      <c r="P323" s="98"/>
      <c r="Q323" s="98"/>
    </row>
    <row r="324" spans="1:33" x14ac:dyDescent="0.25">
      <c r="A324" s="106" t="s">
        <v>177</v>
      </c>
      <c r="B324" s="98">
        <v>2</v>
      </c>
      <c r="C324" s="98">
        <v>4</v>
      </c>
      <c r="D324" s="98" t="s">
        <v>421</v>
      </c>
      <c r="E324" s="98" t="s">
        <v>419</v>
      </c>
      <c r="F324" s="98" t="s">
        <v>420</v>
      </c>
      <c r="G324" s="98" t="s">
        <v>422</v>
      </c>
      <c r="H324" s="98">
        <v>4</v>
      </c>
      <c r="I324" s="98"/>
      <c r="J324" s="98">
        <v>1</v>
      </c>
      <c r="K324" s="98">
        <v>2</v>
      </c>
      <c r="L324" s="98"/>
      <c r="M324" s="98">
        <v>74.5</v>
      </c>
      <c r="N324" s="98"/>
      <c r="O324" s="98">
        <v>17.785579913355978</v>
      </c>
      <c r="P324" s="98"/>
      <c r="Q324" s="98"/>
    </row>
    <row r="325" spans="1:33" x14ac:dyDescent="0.25">
      <c r="A325" s="106" t="s">
        <v>177</v>
      </c>
      <c r="B325" s="98">
        <v>2</v>
      </c>
      <c r="C325" s="98">
        <v>5</v>
      </c>
      <c r="D325" s="98" t="s">
        <v>421</v>
      </c>
      <c r="E325" s="98" t="s">
        <v>419</v>
      </c>
      <c r="F325" s="98" t="s">
        <v>420</v>
      </c>
      <c r="G325" s="98" t="s">
        <v>422</v>
      </c>
      <c r="H325" s="98">
        <v>6</v>
      </c>
      <c r="I325" s="98"/>
      <c r="J325" s="98">
        <v>1</v>
      </c>
      <c r="K325" s="98">
        <v>2</v>
      </c>
      <c r="L325" s="98"/>
      <c r="M325" s="98">
        <v>83.1</v>
      </c>
      <c r="N325" s="98"/>
      <c r="O325" s="98">
        <v>17.137398046363227</v>
      </c>
      <c r="P325" s="98"/>
      <c r="Q325" s="98"/>
    </row>
    <row r="326" spans="1:33" x14ac:dyDescent="0.25">
      <c r="A326" s="106" t="s">
        <v>177</v>
      </c>
      <c r="B326" s="98">
        <v>2</v>
      </c>
      <c r="C326" s="98">
        <v>6</v>
      </c>
      <c r="D326" s="98" t="s">
        <v>421</v>
      </c>
      <c r="E326" s="98" t="s">
        <v>419</v>
      </c>
      <c r="F326" s="98" t="s">
        <v>420</v>
      </c>
      <c r="G326" s="98" t="s">
        <v>422</v>
      </c>
      <c r="H326" s="98">
        <v>5</v>
      </c>
      <c r="I326" s="98"/>
      <c r="J326" s="98">
        <v>2</v>
      </c>
      <c r="K326" s="98">
        <v>3</v>
      </c>
      <c r="L326" s="98"/>
      <c r="M326" s="98">
        <v>73.599999999999994</v>
      </c>
      <c r="N326" s="98"/>
      <c r="O326" s="98">
        <v>17.570720558697985</v>
      </c>
      <c r="P326" s="98"/>
      <c r="Q326" s="98"/>
    </row>
    <row r="327" spans="1:33" x14ac:dyDescent="0.25">
      <c r="A327" s="106" t="s">
        <v>177</v>
      </c>
      <c r="B327" s="98">
        <v>2</v>
      </c>
      <c r="C327" s="98">
        <v>7</v>
      </c>
      <c r="D327" s="98" t="s">
        <v>421</v>
      </c>
      <c r="E327" s="98" t="s">
        <v>419</v>
      </c>
      <c r="F327" s="98" t="s">
        <v>420</v>
      </c>
      <c r="G327" s="98" t="s">
        <v>422</v>
      </c>
      <c r="H327" s="98">
        <v>5</v>
      </c>
      <c r="I327" s="98"/>
      <c r="J327" s="98">
        <v>1</v>
      </c>
      <c r="K327" s="98">
        <v>3</v>
      </c>
      <c r="L327" s="98"/>
      <c r="M327" s="98">
        <v>71.3</v>
      </c>
      <c r="N327" s="98"/>
      <c r="O327" s="98">
        <v>23.349294295251951</v>
      </c>
      <c r="P327" s="98"/>
      <c r="Q327" s="98"/>
    </row>
    <row r="328" spans="1:33" x14ac:dyDescent="0.25">
      <c r="A328" s="106" t="s">
        <v>177</v>
      </c>
      <c r="B328" s="98">
        <v>2</v>
      </c>
      <c r="C328" s="98">
        <v>8</v>
      </c>
      <c r="D328" s="98" t="s">
        <v>421</v>
      </c>
      <c r="E328" s="98" t="s">
        <v>419</v>
      </c>
      <c r="F328" s="98" t="s">
        <v>420</v>
      </c>
      <c r="G328" s="98" t="s">
        <v>422</v>
      </c>
      <c r="H328" s="98">
        <v>4</v>
      </c>
      <c r="I328" s="98"/>
      <c r="J328" s="98">
        <v>1</v>
      </c>
      <c r="K328" s="98">
        <v>2</v>
      </c>
      <c r="L328" s="98"/>
      <c r="M328" s="98">
        <v>79.2</v>
      </c>
      <c r="N328" s="98"/>
      <c r="O328" s="98">
        <v>14.2056</v>
      </c>
      <c r="P328" s="98"/>
      <c r="Q328" s="98"/>
    </row>
    <row r="329" spans="1:33" x14ac:dyDescent="0.25">
      <c r="A329" s="106" t="s">
        <v>177</v>
      </c>
      <c r="B329" s="98">
        <v>2</v>
      </c>
      <c r="C329" s="98">
        <v>9</v>
      </c>
      <c r="D329" s="98" t="s">
        <v>421</v>
      </c>
      <c r="E329" s="98" t="s">
        <v>419</v>
      </c>
      <c r="F329" s="98" t="s">
        <v>420</v>
      </c>
      <c r="G329" s="98" t="s">
        <v>422</v>
      </c>
      <c r="H329" s="98">
        <v>4</v>
      </c>
      <c r="I329" s="98"/>
      <c r="J329" s="98">
        <v>1</v>
      </c>
      <c r="K329" s="98">
        <v>4</v>
      </c>
      <c r="L329" s="98"/>
      <c r="M329" s="98">
        <v>42.7</v>
      </c>
      <c r="N329" s="98"/>
      <c r="O329" s="98">
        <v>16.599035563509503</v>
      </c>
      <c r="P329" s="98"/>
      <c r="Q329" s="98"/>
    </row>
    <row r="330" spans="1:33" x14ac:dyDescent="0.25">
      <c r="A330" s="106" t="s">
        <v>177</v>
      </c>
      <c r="B330" s="98">
        <v>2</v>
      </c>
      <c r="C330" s="98">
        <v>10</v>
      </c>
      <c r="D330" s="98" t="s">
        <v>421</v>
      </c>
      <c r="E330" s="98" t="s">
        <v>419</v>
      </c>
      <c r="F330" s="98" t="s">
        <v>420</v>
      </c>
      <c r="G330" s="98" t="s">
        <v>422</v>
      </c>
      <c r="H330" s="98">
        <v>6</v>
      </c>
      <c r="I330" s="98"/>
      <c r="J330" s="98">
        <v>2</v>
      </c>
      <c r="K330" s="98">
        <v>3</v>
      </c>
      <c r="L330" s="98"/>
      <c r="M330" s="98">
        <v>68.2</v>
      </c>
      <c r="N330" s="108"/>
      <c r="O330" s="98">
        <v>18.990015373378089</v>
      </c>
      <c r="P330" s="98"/>
      <c r="Q330" s="98"/>
    </row>
    <row r="331" spans="1:33" x14ac:dyDescent="0.25">
      <c r="A331" s="106" t="s">
        <v>177</v>
      </c>
      <c r="B331" s="98">
        <v>3</v>
      </c>
      <c r="C331" s="98">
        <v>1</v>
      </c>
      <c r="D331" s="98" t="s">
        <v>421</v>
      </c>
      <c r="E331" s="98" t="s">
        <v>419</v>
      </c>
      <c r="F331" s="98" t="s">
        <v>420</v>
      </c>
      <c r="G331" s="98" t="s">
        <v>422</v>
      </c>
      <c r="H331" s="98">
        <v>4</v>
      </c>
      <c r="I331" s="98">
        <v>50</v>
      </c>
      <c r="J331" s="98">
        <v>2</v>
      </c>
      <c r="K331" s="98">
        <v>4</v>
      </c>
      <c r="L331" s="98">
        <v>40</v>
      </c>
      <c r="M331" s="98">
        <v>61.8</v>
      </c>
      <c r="N331" s="98">
        <v>653.29999999999995</v>
      </c>
      <c r="O331" s="98">
        <v>20.238238253107582</v>
      </c>
      <c r="P331" s="98">
        <v>708.83</v>
      </c>
      <c r="Q331" s="107">
        <v>7.8340363697924866</v>
      </c>
      <c r="V331" s="74" t="s">
        <v>177</v>
      </c>
      <c r="W331" s="76">
        <v>3</v>
      </c>
      <c r="X331" s="76">
        <v>1</v>
      </c>
      <c r="AA331" s="76">
        <v>3</v>
      </c>
      <c r="AB331" s="76">
        <v>1</v>
      </c>
      <c r="AC331" s="76" t="s">
        <v>95</v>
      </c>
      <c r="AD331" s="76" t="s">
        <v>204</v>
      </c>
      <c r="AE331" s="25"/>
      <c r="AF331" s="76" t="s">
        <v>177</v>
      </c>
      <c r="AG331" s="76">
        <v>3</v>
      </c>
    </row>
    <row r="332" spans="1:33" x14ac:dyDescent="0.25">
      <c r="A332" s="106" t="s">
        <v>177</v>
      </c>
      <c r="B332" s="98">
        <v>3</v>
      </c>
      <c r="C332" s="98">
        <v>2</v>
      </c>
      <c r="D332" s="98" t="s">
        <v>421</v>
      </c>
      <c r="E332" s="98" t="s">
        <v>419</v>
      </c>
      <c r="F332" s="98" t="s">
        <v>420</v>
      </c>
      <c r="G332" s="98" t="s">
        <v>422</v>
      </c>
      <c r="H332" s="98">
        <v>6</v>
      </c>
      <c r="I332" s="98"/>
      <c r="J332" s="98">
        <v>2</v>
      </c>
      <c r="K332" s="98">
        <v>3</v>
      </c>
      <c r="L332" s="98"/>
      <c r="M332" s="98">
        <v>72.2</v>
      </c>
      <c r="N332" s="98"/>
      <c r="O332" s="98">
        <v>17.236494895896666</v>
      </c>
      <c r="P332" s="98"/>
      <c r="Q332" s="98"/>
    </row>
    <row r="333" spans="1:33" x14ac:dyDescent="0.25">
      <c r="A333" s="106" t="s">
        <v>177</v>
      </c>
      <c r="B333" s="98">
        <v>3</v>
      </c>
      <c r="C333" s="98">
        <v>3</v>
      </c>
      <c r="D333" s="98" t="s">
        <v>421</v>
      </c>
      <c r="E333" s="98" t="s">
        <v>419</v>
      </c>
      <c r="F333" s="98" t="s">
        <v>420</v>
      </c>
      <c r="G333" s="98" t="s">
        <v>422</v>
      </c>
      <c r="H333" s="98">
        <v>6</v>
      </c>
      <c r="I333" s="98"/>
      <c r="J333" s="98">
        <v>3</v>
      </c>
      <c r="K333" s="98">
        <v>8</v>
      </c>
      <c r="L333" s="98"/>
      <c r="M333" s="98">
        <v>69.5</v>
      </c>
      <c r="N333" s="98"/>
      <c r="O333" s="98">
        <v>19.351995138559783</v>
      </c>
      <c r="P333" s="98"/>
      <c r="Q333" s="98"/>
    </row>
    <row r="334" spans="1:33" x14ac:dyDescent="0.25">
      <c r="A334" s="106" t="s">
        <v>177</v>
      </c>
      <c r="B334" s="98">
        <v>3</v>
      </c>
      <c r="C334" s="98">
        <v>4</v>
      </c>
      <c r="D334" s="98" t="s">
        <v>421</v>
      </c>
      <c r="E334" s="98" t="s">
        <v>419</v>
      </c>
      <c r="F334" s="98" t="s">
        <v>420</v>
      </c>
      <c r="G334" s="98" t="s">
        <v>422</v>
      </c>
      <c r="H334" s="98">
        <v>3</v>
      </c>
      <c r="I334" s="98"/>
      <c r="J334" s="98">
        <v>2</v>
      </c>
      <c r="K334" s="98">
        <v>8</v>
      </c>
      <c r="L334" s="98"/>
      <c r="M334" s="108">
        <v>64</v>
      </c>
      <c r="N334" s="98"/>
      <c r="O334" s="98">
        <v>17.820542285868001</v>
      </c>
      <c r="P334" s="98"/>
      <c r="Q334" s="98"/>
    </row>
    <row r="335" spans="1:33" x14ac:dyDescent="0.25">
      <c r="A335" s="106" t="s">
        <v>177</v>
      </c>
      <c r="B335" s="98">
        <v>3</v>
      </c>
      <c r="C335" s="98">
        <v>5</v>
      </c>
      <c r="D335" s="98" t="s">
        <v>421</v>
      </c>
      <c r="E335" s="98" t="s">
        <v>419</v>
      </c>
      <c r="F335" s="98" t="s">
        <v>420</v>
      </c>
      <c r="G335" s="98" t="s">
        <v>422</v>
      </c>
      <c r="H335" s="98">
        <v>3</v>
      </c>
      <c r="I335" s="98"/>
      <c r="J335" s="98">
        <v>4</v>
      </c>
      <c r="K335" s="98">
        <v>8</v>
      </c>
      <c r="L335" s="98"/>
      <c r="M335" s="98">
        <v>55.6</v>
      </c>
      <c r="N335" s="98"/>
      <c r="O335" s="98">
        <v>18.207864836129151</v>
      </c>
      <c r="P335" s="98"/>
      <c r="Q335" s="98"/>
    </row>
    <row r="336" spans="1:33" x14ac:dyDescent="0.25">
      <c r="A336" s="106" t="s">
        <v>177</v>
      </c>
      <c r="B336" s="98">
        <v>3</v>
      </c>
      <c r="C336" s="98">
        <v>6</v>
      </c>
      <c r="D336" s="98" t="s">
        <v>421</v>
      </c>
      <c r="E336" s="98" t="s">
        <v>419</v>
      </c>
      <c r="F336" s="98" t="s">
        <v>420</v>
      </c>
      <c r="G336" s="98" t="s">
        <v>422</v>
      </c>
      <c r="H336" s="98">
        <v>5</v>
      </c>
      <c r="I336" s="98"/>
      <c r="J336" s="98">
        <v>2</v>
      </c>
      <c r="K336" s="98">
        <v>3</v>
      </c>
      <c r="L336" s="98"/>
      <c r="M336" s="98">
        <v>72.2</v>
      </c>
      <c r="N336" s="98"/>
      <c r="O336" s="98">
        <v>20.103799266244838</v>
      </c>
      <c r="P336" s="98"/>
      <c r="Q336" s="98"/>
    </row>
    <row r="337" spans="1:33" x14ac:dyDescent="0.25">
      <c r="A337" s="106" t="s">
        <v>177</v>
      </c>
      <c r="B337" s="98">
        <v>3</v>
      </c>
      <c r="C337" s="98">
        <v>7</v>
      </c>
      <c r="D337" s="98" t="s">
        <v>421</v>
      </c>
      <c r="E337" s="98" t="s">
        <v>419</v>
      </c>
      <c r="F337" s="98" t="s">
        <v>420</v>
      </c>
      <c r="G337" s="98" t="s">
        <v>422</v>
      </c>
      <c r="H337" s="98">
        <v>4</v>
      </c>
      <c r="I337" s="98"/>
      <c r="J337" s="98">
        <v>2</v>
      </c>
      <c r="K337" s="98">
        <v>3</v>
      </c>
      <c r="L337" s="98"/>
      <c r="M337" s="98">
        <v>70.599999999999994</v>
      </c>
      <c r="N337" s="108"/>
      <c r="O337" s="98">
        <v>23.120058586883417</v>
      </c>
      <c r="P337" s="98"/>
      <c r="Q337" s="98"/>
    </row>
    <row r="338" spans="1:33" x14ac:dyDescent="0.25">
      <c r="A338" s="106" t="s">
        <v>177</v>
      </c>
      <c r="B338" s="98">
        <v>3</v>
      </c>
      <c r="C338" s="98">
        <v>8</v>
      </c>
      <c r="D338" s="98" t="s">
        <v>421</v>
      </c>
      <c r="E338" s="98" t="s">
        <v>419</v>
      </c>
      <c r="F338" s="98" t="s">
        <v>420</v>
      </c>
      <c r="G338" s="98" t="s">
        <v>422</v>
      </c>
      <c r="H338" s="98">
        <v>4</v>
      </c>
      <c r="I338" s="98"/>
      <c r="J338" s="98">
        <v>4</v>
      </c>
      <c r="K338" s="98">
        <v>8</v>
      </c>
      <c r="L338" s="98"/>
      <c r="M338" s="98">
        <v>74.400000000000006</v>
      </c>
      <c r="N338" s="98"/>
      <c r="O338" s="98">
        <v>15.343230019848667</v>
      </c>
      <c r="P338" s="98"/>
      <c r="Q338" s="98"/>
    </row>
    <row r="339" spans="1:33" x14ac:dyDescent="0.25">
      <c r="A339" s="106" t="s">
        <v>177</v>
      </c>
      <c r="B339" s="98">
        <v>3</v>
      </c>
      <c r="C339" s="98">
        <v>9</v>
      </c>
      <c r="D339" s="98" t="s">
        <v>421</v>
      </c>
      <c r="E339" s="98" t="s">
        <v>419</v>
      </c>
      <c r="F339" s="98" t="s">
        <v>420</v>
      </c>
      <c r="G339" s="98" t="s">
        <v>422</v>
      </c>
      <c r="H339" s="98">
        <v>5</v>
      </c>
      <c r="I339" s="98"/>
      <c r="J339" s="98">
        <v>2</v>
      </c>
      <c r="K339" s="98">
        <v>3</v>
      </c>
      <c r="L339" s="98"/>
      <c r="M339" s="98">
        <v>80.400000000000006</v>
      </c>
      <c r="N339" s="98"/>
      <c r="O339" s="98">
        <v>19.19410234944726</v>
      </c>
      <c r="P339" s="98"/>
      <c r="Q339" s="98"/>
    </row>
    <row r="340" spans="1:33" x14ac:dyDescent="0.25">
      <c r="A340" s="106" t="s">
        <v>177</v>
      </c>
      <c r="B340" s="98">
        <v>3</v>
      </c>
      <c r="C340" s="98">
        <v>10</v>
      </c>
      <c r="D340" s="98" t="s">
        <v>421</v>
      </c>
      <c r="E340" s="98" t="s">
        <v>419</v>
      </c>
      <c r="F340" s="98" t="s">
        <v>420</v>
      </c>
      <c r="G340" s="98" t="s">
        <v>422</v>
      </c>
      <c r="H340" s="98">
        <v>5</v>
      </c>
      <c r="I340" s="98"/>
      <c r="J340" s="98">
        <v>2</v>
      </c>
      <c r="K340" s="98">
        <v>3</v>
      </c>
      <c r="L340" s="98"/>
      <c r="M340" s="98">
        <v>32.6</v>
      </c>
      <c r="N340" s="98"/>
      <c r="O340" s="98">
        <v>22.690038749110887</v>
      </c>
      <c r="P340" s="98"/>
      <c r="Q340" s="98"/>
    </row>
    <row r="341" spans="1:33" x14ac:dyDescent="0.25">
      <c r="A341" s="106" t="s">
        <v>177</v>
      </c>
      <c r="B341" s="98">
        <v>4</v>
      </c>
      <c r="C341" s="98">
        <v>1</v>
      </c>
      <c r="D341" s="98" t="s">
        <v>421</v>
      </c>
      <c r="E341" s="98" t="s">
        <v>419</v>
      </c>
      <c r="F341" s="98" t="s">
        <v>420</v>
      </c>
      <c r="G341" s="98" t="s">
        <v>422</v>
      </c>
      <c r="H341" s="98">
        <v>3</v>
      </c>
      <c r="I341" s="98">
        <v>50</v>
      </c>
      <c r="J341" s="98">
        <v>3</v>
      </c>
      <c r="K341" s="98">
        <v>4</v>
      </c>
      <c r="L341" s="98">
        <v>0</v>
      </c>
      <c r="M341" s="108">
        <v>58</v>
      </c>
      <c r="N341" s="98">
        <v>651.69999999999993</v>
      </c>
      <c r="O341" s="98">
        <v>16.149866446567874</v>
      </c>
      <c r="P341" s="98">
        <v>732.02</v>
      </c>
      <c r="Q341" s="107">
        <v>10.972377803885147</v>
      </c>
      <c r="V341" s="74" t="s">
        <v>177</v>
      </c>
      <c r="W341" s="76">
        <v>4</v>
      </c>
      <c r="X341" s="76">
        <v>30</v>
      </c>
      <c r="AA341" s="76">
        <v>25</v>
      </c>
      <c r="AB341" s="76">
        <v>1</v>
      </c>
      <c r="AC341" s="76" t="s">
        <v>206</v>
      </c>
      <c r="AD341" s="76" t="s">
        <v>204</v>
      </c>
      <c r="AE341" s="25"/>
      <c r="AF341" s="76" t="s">
        <v>177</v>
      </c>
      <c r="AG341" s="76">
        <v>4</v>
      </c>
    </row>
    <row r="342" spans="1:33" x14ac:dyDescent="0.25">
      <c r="A342" s="106" t="s">
        <v>177</v>
      </c>
      <c r="B342" s="98">
        <v>4</v>
      </c>
      <c r="C342" s="98">
        <v>2</v>
      </c>
      <c r="D342" s="98" t="s">
        <v>421</v>
      </c>
      <c r="E342" s="98" t="s">
        <v>419</v>
      </c>
      <c r="F342" s="98" t="s">
        <v>420</v>
      </c>
      <c r="G342" s="98" t="s">
        <v>422</v>
      </c>
      <c r="H342" s="98">
        <v>7</v>
      </c>
      <c r="I342" s="98"/>
      <c r="J342" s="98">
        <v>2</v>
      </c>
      <c r="K342" s="98">
        <v>4</v>
      </c>
      <c r="L342" s="98"/>
      <c r="M342" s="98">
        <v>80.599999999999994</v>
      </c>
      <c r="N342" s="98"/>
      <c r="O342" s="98">
        <v>16.621832521502721</v>
      </c>
      <c r="P342" s="98"/>
      <c r="Q342" s="98"/>
    </row>
    <row r="343" spans="1:33" x14ac:dyDescent="0.25">
      <c r="A343" s="106" t="s">
        <v>177</v>
      </c>
      <c r="B343" s="98">
        <v>4</v>
      </c>
      <c r="C343" s="98">
        <v>3</v>
      </c>
      <c r="D343" s="98" t="s">
        <v>421</v>
      </c>
      <c r="E343" s="98" t="s">
        <v>419</v>
      </c>
      <c r="F343" s="98" t="s">
        <v>420</v>
      </c>
      <c r="G343" s="98" t="s">
        <v>422</v>
      </c>
      <c r="H343" s="98">
        <v>3</v>
      </c>
      <c r="I343" s="98"/>
      <c r="J343" s="98">
        <v>1</v>
      </c>
      <c r="K343" s="98">
        <v>4</v>
      </c>
      <c r="L343" s="98"/>
      <c r="M343" s="98">
        <v>66.3</v>
      </c>
      <c r="N343" s="98"/>
      <c r="O343" s="98">
        <v>18.460968024266382</v>
      </c>
      <c r="P343" s="98"/>
      <c r="Q343" s="98"/>
    </row>
    <row r="344" spans="1:33" x14ac:dyDescent="0.25">
      <c r="A344" s="106" t="s">
        <v>177</v>
      </c>
      <c r="B344" s="98">
        <v>4</v>
      </c>
      <c r="C344" s="98">
        <v>4</v>
      </c>
      <c r="D344" s="98" t="s">
        <v>421</v>
      </c>
      <c r="E344" s="98" t="s">
        <v>419</v>
      </c>
      <c r="F344" s="98" t="s">
        <v>420</v>
      </c>
      <c r="G344" s="98" t="s">
        <v>422</v>
      </c>
      <c r="H344" s="98">
        <v>5</v>
      </c>
      <c r="I344" s="98"/>
      <c r="J344" s="98">
        <v>3</v>
      </c>
      <c r="K344" s="98">
        <v>5</v>
      </c>
      <c r="L344" s="98"/>
      <c r="M344" s="98">
        <v>49.5</v>
      </c>
      <c r="N344" s="98"/>
      <c r="O344" s="98">
        <v>13.783075674226032</v>
      </c>
      <c r="P344" s="98"/>
      <c r="Q344" s="98"/>
    </row>
    <row r="345" spans="1:33" x14ac:dyDescent="0.25">
      <c r="A345" s="106" t="s">
        <v>177</v>
      </c>
      <c r="B345" s="98">
        <v>4</v>
      </c>
      <c r="C345" s="98">
        <v>5</v>
      </c>
      <c r="D345" s="98" t="s">
        <v>421</v>
      </c>
      <c r="E345" s="98" t="s">
        <v>419</v>
      </c>
      <c r="F345" s="98" t="s">
        <v>420</v>
      </c>
      <c r="G345" s="98" t="s">
        <v>422</v>
      </c>
      <c r="H345" s="98">
        <v>5</v>
      </c>
      <c r="I345" s="98"/>
      <c r="J345" s="98">
        <v>2</v>
      </c>
      <c r="K345" s="98">
        <v>3</v>
      </c>
      <c r="L345" s="98"/>
      <c r="M345" s="98">
        <v>59.8</v>
      </c>
      <c r="N345" s="98"/>
      <c r="O345" s="98">
        <v>23.246424512830636</v>
      </c>
      <c r="P345" s="98"/>
      <c r="Q345" s="98"/>
    </row>
    <row r="346" spans="1:33" x14ac:dyDescent="0.25">
      <c r="A346" s="106" t="s">
        <v>177</v>
      </c>
      <c r="B346" s="98">
        <v>4</v>
      </c>
      <c r="C346" s="98">
        <v>6</v>
      </c>
      <c r="D346" s="98" t="s">
        <v>421</v>
      </c>
      <c r="E346" s="98" t="s">
        <v>419</v>
      </c>
      <c r="F346" s="98" t="s">
        <v>420</v>
      </c>
      <c r="G346" s="98" t="s">
        <v>422</v>
      </c>
      <c r="H346" s="98">
        <v>3</v>
      </c>
      <c r="I346" s="98"/>
      <c r="J346" s="98">
        <v>1</v>
      </c>
      <c r="K346" s="98">
        <v>4</v>
      </c>
      <c r="L346" s="98"/>
      <c r="M346" s="98">
        <v>71.5</v>
      </c>
      <c r="N346" s="98"/>
      <c r="O346" s="98">
        <v>23.414790211928675</v>
      </c>
      <c r="P346" s="98"/>
      <c r="Q346" s="98"/>
    </row>
    <row r="347" spans="1:33" x14ac:dyDescent="0.25">
      <c r="A347" s="106" t="s">
        <v>177</v>
      </c>
      <c r="B347" s="98">
        <v>4</v>
      </c>
      <c r="C347" s="98">
        <v>7</v>
      </c>
      <c r="D347" s="98" t="s">
        <v>421</v>
      </c>
      <c r="E347" s="98" t="s">
        <v>419</v>
      </c>
      <c r="F347" s="98" t="s">
        <v>420</v>
      </c>
      <c r="G347" s="98" t="s">
        <v>422</v>
      </c>
      <c r="H347" s="98">
        <v>3</v>
      </c>
      <c r="I347" s="98"/>
      <c r="J347" s="98">
        <v>4</v>
      </c>
      <c r="K347" s="98">
        <v>7</v>
      </c>
      <c r="L347" s="98"/>
      <c r="M347" s="98">
        <v>39.200000000000003</v>
      </c>
      <c r="N347" s="98"/>
      <c r="O347" s="98">
        <v>18.277965934447206</v>
      </c>
      <c r="P347" s="98"/>
      <c r="Q347" s="98"/>
    </row>
    <row r="348" spans="1:33" x14ac:dyDescent="0.25">
      <c r="A348" s="106" t="s">
        <v>177</v>
      </c>
      <c r="B348" s="98">
        <v>4</v>
      </c>
      <c r="C348" s="98">
        <v>8</v>
      </c>
      <c r="D348" s="98" t="s">
        <v>421</v>
      </c>
      <c r="E348" s="98" t="s">
        <v>419</v>
      </c>
      <c r="F348" s="98" t="s">
        <v>420</v>
      </c>
      <c r="G348" s="98" t="s">
        <v>422</v>
      </c>
      <c r="H348" s="98">
        <v>4</v>
      </c>
      <c r="I348" s="98"/>
      <c r="J348" s="98">
        <v>1</v>
      </c>
      <c r="K348" s="98">
        <v>4</v>
      </c>
      <c r="L348" s="98"/>
      <c r="M348" s="98">
        <v>52.2</v>
      </c>
      <c r="N348" s="98"/>
      <c r="O348" s="98">
        <v>17.094434252624851</v>
      </c>
      <c r="P348" s="98"/>
      <c r="Q348" s="98"/>
    </row>
    <row r="349" spans="1:33" x14ac:dyDescent="0.25">
      <c r="A349" s="106" t="s">
        <v>177</v>
      </c>
      <c r="B349" s="98">
        <v>4</v>
      </c>
      <c r="C349" s="98">
        <v>9</v>
      </c>
      <c r="D349" s="98" t="s">
        <v>421</v>
      </c>
      <c r="E349" s="98" t="s">
        <v>419</v>
      </c>
      <c r="F349" s="98" t="s">
        <v>420</v>
      </c>
      <c r="G349" s="98" t="s">
        <v>422</v>
      </c>
      <c r="H349" s="98">
        <v>5</v>
      </c>
      <c r="I349" s="98"/>
      <c r="J349" s="98">
        <v>2</v>
      </c>
      <c r="K349" s="98">
        <v>3</v>
      </c>
      <c r="L349" s="98"/>
      <c r="M349" s="98">
        <v>90.8</v>
      </c>
      <c r="N349" s="98"/>
      <c r="O349" s="98">
        <v>12.54451479098871</v>
      </c>
      <c r="P349" s="98"/>
      <c r="Q349" s="98"/>
    </row>
    <row r="350" spans="1:33" x14ac:dyDescent="0.25">
      <c r="A350" s="106" t="s">
        <v>177</v>
      </c>
      <c r="B350" s="98">
        <v>4</v>
      </c>
      <c r="C350" s="98">
        <v>10</v>
      </c>
      <c r="D350" s="98" t="s">
        <v>421</v>
      </c>
      <c r="E350" s="98" t="s">
        <v>419</v>
      </c>
      <c r="F350" s="98" t="s">
        <v>420</v>
      </c>
      <c r="G350" s="98" t="s">
        <v>422</v>
      </c>
      <c r="H350" s="98">
        <v>5</v>
      </c>
      <c r="I350" s="98"/>
      <c r="J350" s="98">
        <v>2</v>
      </c>
      <c r="K350" s="98">
        <v>3</v>
      </c>
      <c r="L350" s="98"/>
      <c r="M350" s="98">
        <v>83.8</v>
      </c>
      <c r="N350" s="108"/>
      <c r="O350" s="98">
        <v>17.281756393324169</v>
      </c>
      <c r="P350" s="98"/>
      <c r="Q350" s="98"/>
    </row>
    <row r="351" spans="1:33" x14ac:dyDescent="0.25">
      <c r="A351" s="106" t="s">
        <v>177</v>
      </c>
      <c r="B351" s="98">
        <v>5</v>
      </c>
      <c r="C351" s="98">
        <v>1</v>
      </c>
      <c r="D351" s="98" t="s">
        <v>421</v>
      </c>
      <c r="E351" s="98" t="s">
        <v>419</v>
      </c>
      <c r="F351" s="98" t="s">
        <v>420</v>
      </c>
      <c r="G351" s="98" t="s">
        <v>422</v>
      </c>
      <c r="H351" s="98">
        <v>4</v>
      </c>
      <c r="I351" s="98">
        <v>60</v>
      </c>
      <c r="J351" s="98">
        <v>1</v>
      </c>
      <c r="K351" s="98">
        <v>3</v>
      </c>
      <c r="L351" s="98">
        <v>20</v>
      </c>
      <c r="M351" s="98">
        <v>53.2</v>
      </c>
      <c r="N351" s="98">
        <v>632.90000000000009</v>
      </c>
      <c r="O351" s="98">
        <v>17.421913836008468</v>
      </c>
      <c r="P351" s="98">
        <v>747.04</v>
      </c>
      <c r="Q351" s="107">
        <v>15.278967659027613</v>
      </c>
      <c r="V351" s="74" t="s">
        <v>177</v>
      </c>
      <c r="W351" s="76">
        <v>5</v>
      </c>
      <c r="X351" s="76">
        <v>8</v>
      </c>
      <c r="Z351" s="74" t="s">
        <v>179</v>
      </c>
      <c r="AA351" s="76">
        <v>100</v>
      </c>
      <c r="AB351" s="76">
        <v>1</v>
      </c>
      <c r="AC351" s="76" t="s">
        <v>209</v>
      </c>
      <c r="AD351" s="76" t="s">
        <v>207</v>
      </c>
      <c r="AE351" s="25"/>
      <c r="AF351" s="76" t="s">
        <v>177</v>
      </c>
      <c r="AG351" s="76">
        <v>5</v>
      </c>
    </row>
    <row r="352" spans="1:33" x14ac:dyDescent="0.25">
      <c r="A352" s="106" t="s">
        <v>177</v>
      </c>
      <c r="B352" s="98">
        <v>5</v>
      </c>
      <c r="C352" s="98">
        <v>2</v>
      </c>
      <c r="D352" s="98" t="s">
        <v>421</v>
      </c>
      <c r="E352" s="98" t="s">
        <v>419</v>
      </c>
      <c r="F352" s="98" t="s">
        <v>420</v>
      </c>
      <c r="G352" s="98" t="s">
        <v>422</v>
      </c>
      <c r="H352" s="98">
        <v>5</v>
      </c>
      <c r="I352" s="98"/>
      <c r="J352" s="98">
        <v>2</v>
      </c>
      <c r="K352" s="98">
        <v>3</v>
      </c>
      <c r="L352" s="98"/>
      <c r="M352" s="98">
        <v>52.5</v>
      </c>
      <c r="N352" s="98"/>
      <c r="O352" s="98">
        <v>14.618413593876094</v>
      </c>
      <c r="P352" s="98"/>
      <c r="Q352" s="98"/>
    </row>
    <row r="353" spans="1:33" x14ac:dyDescent="0.25">
      <c r="A353" s="106" t="s">
        <v>177</v>
      </c>
      <c r="B353" s="98">
        <v>5</v>
      </c>
      <c r="C353" s="98">
        <v>3</v>
      </c>
      <c r="D353" s="98" t="s">
        <v>421</v>
      </c>
      <c r="E353" s="98" t="s">
        <v>419</v>
      </c>
      <c r="F353" s="98" t="s">
        <v>420</v>
      </c>
      <c r="G353" s="98" t="s">
        <v>422</v>
      </c>
      <c r="H353" s="98">
        <v>5</v>
      </c>
      <c r="I353" s="98"/>
      <c r="J353" s="98">
        <v>2</v>
      </c>
      <c r="K353" s="98">
        <v>3</v>
      </c>
      <c r="L353" s="98"/>
      <c r="M353" s="108">
        <v>93</v>
      </c>
      <c r="N353" s="108"/>
      <c r="O353" s="98">
        <v>16.680791370893413</v>
      </c>
      <c r="P353" s="98"/>
      <c r="Q353" s="98"/>
    </row>
    <row r="354" spans="1:33" x14ac:dyDescent="0.25">
      <c r="A354" s="106" t="s">
        <v>177</v>
      </c>
      <c r="B354" s="98">
        <v>5</v>
      </c>
      <c r="C354" s="98">
        <v>4</v>
      </c>
      <c r="D354" s="98" t="s">
        <v>421</v>
      </c>
      <c r="E354" s="98" t="s">
        <v>419</v>
      </c>
      <c r="F354" s="98" t="s">
        <v>420</v>
      </c>
      <c r="G354" s="98" t="s">
        <v>422</v>
      </c>
      <c r="H354" s="98">
        <v>6</v>
      </c>
      <c r="I354" s="98"/>
      <c r="J354" s="98">
        <v>3</v>
      </c>
      <c r="K354" s="98">
        <v>3</v>
      </c>
      <c r="L354" s="98"/>
      <c r="M354" s="98">
        <v>80.3</v>
      </c>
      <c r="N354" s="98"/>
      <c r="O354" s="98">
        <v>19.170229087818591</v>
      </c>
      <c r="P354" s="98"/>
      <c r="Q354" s="98"/>
    </row>
    <row r="355" spans="1:33" x14ac:dyDescent="0.25">
      <c r="A355" s="106" t="s">
        <v>177</v>
      </c>
      <c r="B355" s="98">
        <v>5</v>
      </c>
      <c r="C355" s="98">
        <v>5</v>
      </c>
      <c r="D355" s="98" t="s">
        <v>421</v>
      </c>
      <c r="E355" s="98" t="s">
        <v>419</v>
      </c>
      <c r="F355" s="98" t="s">
        <v>420</v>
      </c>
      <c r="G355" s="98" t="s">
        <v>422</v>
      </c>
      <c r="H355" s="98">
        <v>4</v>
      </c>
      <c r="I355" s="98"/>
      <c r="J355" s="98">
        <v>2</v>
      </c>
      <c r="K355" s="98">
        <v>5</v>
      </c>
      <c r="L355" s="98"/>
      <c r="M355" s="98">
        <v>76.3</v>
      </c>
      <c r="N355" s="98"/>
      <c r="O355" s="98">
        <v>18.215298622671959</v>
      </c>
      <c r="P355" s="98"/>
      <c r="Q355" s="98"/>
      <c r="R355" s="74" t="s">
        <v>263</v>
      </c>
    </row>
    <row r="356" spans="1:33" x14ac:dyDescent="0.25">
      <c r="A356" s="106" t="s">
        <v>177</v>
      </c>
      <c r="B356" s="98">
        <v>5</v>
      </c>
      <c r="C356" s="98">
        <v>6</v>
      </c>
      <c r="D356" s="98" t="s">
        <v>421</v>
      </c>
      <c r="E356" s="98" t="s">
        <v>419</v>
      </c>
      <c r="F356" s="98" t="s">
        <v>420</v>
      </c>
      <c r="G356" s="98" t="s">
        <v>422</v>
      </c>
      <c r="H356" s="98">
        <v>4</v>
      </c>
      <c r="I356" s="98"/>
      <c r="J356" s="98">
        <v>2</v>
      </c>
      <c r="K356" s="98">
        <v>8</v>
      </c>
      <c r="L356" s="98"/>
      <c r="M356" s="98">
        <v>52.6</v>
      </c>
      <c r="N356" s="98"/>
      <c r="O356" s="98">
        <v>14.646258191197763</v>
      </c>
      <c r="P356" s="98"/>
      <c r="Q356" s="98"/>
    </row>
    <row r="357" spans="1:33" x14ac:dyDescent="0.25">
      <c r="A357" s="106" t="s">
        <v>177</v>
      </c>
      <c r="B357" s="98">
        <v>5</v>
      </c>
      <c r="C357" s="98">
        <v>7</v>
      </c>
      <c r="D357" s="98" t="s">
        <v>421</v>
      </c>
      <c r="E357" s="98" t="s">
        <v>419</v>
      </c>
      <c r="F357" s="98" t="s">
        <v>420</v>
      </c>
      <c r="G357" s="98" t="s">
        <v>422</v>
      </c>
      <c r="H357" s="98">
        <v>3</v>
      </c>
      <c r="I357" s="98"/>
      <c r="J357" s="98">
        <v>1</v>
      </c>
      <c r="K357" s="98">
        <v>4</v>
      </c>
      <c r="L357" s="98"/>
      <c r="M357" s="98">
        <v>49.1</v>
      </c>
      <c r="N357" s="98"/>
      <c r="O357" s="98">
        <v>19.086947217056593</v>
      </c>
      <c r="P357" s="98"/>
      <c r="Q357" s="98"/>
    </row>
    <row r="358" spans="1:33" x14ac:dyDescent="0.25">
      <c r="A358" s="106" t="s">
        <v>177</v>
      </c>
      <c r="B358" s="98">
        <v>5</v>
      </c>
      <c r="C358" s="98">
        <v>8</v>
      </c>
      <c r="D358" s="98" t="s">
        <v>421</v>
      </c>
      <c r="E358" s="98" t="s">
        <v>419</v>
      </c>
      <c r="F358" s="98" t="s">
        <v>420</v>
      </c>
      <c r="G358" s="98" t="s">
        <v>422</v>
      </c>
      <c r="H358" s="98">
        <v>4</v>
      </c>
      <c r="I358" s="98"/>
      <c r="J358" s="98">
        <v>2</v>
      </c>
      <c r="K358" s="98">
        <v>8</v>
      </c>
      <c r="L358" s="98"/>
      <c r="M358" s="98">
        <v>39.799999999999997</v>
      </c>
      <c r="N358" s="98"/>
      <c r="O358" s="98">
        <v>15.471700595495975</v>
      </c>
      <c r="P358" s="98"/>
      <c r="Q358" s="98"/>
    </row>
    <row r="359" spans="1:33" x14ac:dyDescent="0.25">
      <c r="A359" s="106" t="s">
        <v>177</v>
      </c>
      <c r="B359" s="98">
        <v>5</v>
      </c>
      <c r="C359" s="98">
        <v>9</v>
      </c>
      <c r="D359" s="98" t="s">
        <v>421</v>
      </c>
      <c r="E359" s="98" t="s">
        <v>419</v>
      </c>
      <c r="F359" s="98" t="s">
        <v>420</v>
      </c>
      <c r="G359" s="98" t="s">
        <v>422</v>
      </c>
      <c r="H359" s="98">
        <v>4</v>
      </c>
      <c r="I359" s="98"/>
      <c r="J359" s="98">
        <v>2</v>
      </c>
      <c r="K359" s="98">
        <v>2</v>
      </c>
      <c r="L359" s="98"/>
      <c r="M359" s="98">
        <v>44.2</v>
      </c>
      <c r="N359" s="98"/>
      <c r="O359" s="98">
        <v>20.609339140371596</v>
      </c>
      <c r="P359" s="98"/>
      <c r="Q359" s="98"/>
    </row>
    <row r="360" spans="1:33" x14ac:dyDescent="0.25">
      <c r="A360" s="106" t="s">
        <v>177</v>
      </c>
      <c r="B360" s="98">
        <v>5</v>
      </c>
      <c r="C360" s="98">
        <v>10</v>
      </c>
      <c r="D360" s="98" t="s">
        <v>421</v>
      </c>
      <c r="E360" s="98" t="s">
        <v>419</v>
      </c>
      <c r="F360" s="98" t="s">
        <v>420</v>
      </c>
      <c r="G360" s="98" t="s">
        <v>422</v>
      </c>
      <c r="H360" s="98">
        <v>5</v>
      </c>
      <c r="I360" s="98"/>
      <c r="J360" s="98">
        <v>2</v>
      </c>
      <c r="K360" s="98">
        <v>3</v>
      </c>
      <c r="L360" s="98"/>
      <c r="M360" s="98">
        <v>91.9</v>
      </c>
      <c r="N360" s="98"/>
      <c r="O360" s="98">
        <v>16.483491688011878</v>
      </c>
      <c r="P360" s="98"/>
      <c r="Q360" s="98"/>
    </row>
    <row r="361" spans="1:33" x14ac:dyDescent="0.25">
      <c r="A361" s="106" t="s">
        <v>180</v>
      </c>
      <c r="B361" s="98">
        <v>1</v>
      </c>
      <c r="C361" s="98">
        <v>1</v>
      </c>
      <c r="D361" s="98" t="s">
        <v>424</v>
      </c>
      <c r="E361" s="98" t="s">
        <v>419</v>
      </c>
      <c r="F361" s="98" t="s">
        <v>420</v>
      </c>
      <c r="G361" s="98" t="s">
        <v>425</v>
      </c>
      <c r="H361" s="98">
        <v>3</v>
      </c>
      <c r="I361" s="98"/>
      <c r="J361" s="98">
        <v>2</v>
      </c>
      <c r="K361" s="98">
        <v>5</v>
      </c>
      <c r="L361" s="98">
        <v>0</v>
      </c>
      <c r="M361" s="98">
        <v>53.5</v>
      </c>
      <c r="N361" s="98">
        <v>710.1</v>
      </c>
      <c r="O361" s="98">
        <v>12.772194971336171</v>
      </c>
      <c r="P361" s="98">
        <v>802.0100000000001</v>
      </c>
      <c r="Q361" s="107">
        <v>11.459956858393296</v>
      </c>
      <c r="V361" s="74" t="s">
        <v>180</v>
      </c>
      <c r="W361" s="76">
        <v>1</v>
      </c>
      <c r="X361" s="76">
        <v>0.25</v>
      </c>
      <c r="Y361" s="76">
        <v>5</v>
      </c>
      <c r="AA361" s="76">
        <v>22</v>
      </c>
      <c r="AB361" s="76">
        <v>1</v>
      </c>
      <c r="AC361" s="76" t="s">
        <v>206</v>
      </c>
      <c r="AD361" s="76" t="s">
        <v>207</v>
      </c>
      <c r="AE361" s="25"/>
      <c r="AF361" s="76" t="s">
        <v>180</v>
      </c>
      <c r="AG361" s="76">
        <v>1</v>
      </c>
    </row>
    <row r="362" spans="1:33" x14ac:dyDescent="0.25">
      <c r="A362" s="106" t="s">
        <v>180</v>
      </c>
      <c r="B362" s="98">
        <v>1</v>
      </c>
      <c r="C362" s="98">
        <v>2</v>
      </c>
      <c r="D362" s="98" t="s">
        <v>424</v>
      </c>
      <c r="E362" s="98" t="s">
        <v>419</v>
      </c>
      <c r="F362" s="98" t="s">
        <v>420</v>
      </c>
      <c r="G362" s="98" t="s">
        <v>425</v>
      </c>
      <c r="H362" s="98"/>
      <c r="I362" s="98"/>
      <c r="J362" s="98">
        <v>2</v>
      </c>
      <c r="K362" s="98">
        <v>4</v>
      </c>
      <c r="L362" s="98"/>
      <c r="M362" s="98">
        <v>61.8</v>
      </c>
      <c r="N362" s="98"/>
      <c r="O362" s="98">
        <v>12.744779774551713</v>
      </c>
      <c r="P362" s="98"/>
      <c r="Q362" s="98"/>
      <c r="W362" s="76"/>
      <c r="X362" s="76"/>
      <c r="AC362" s="76"/>
      <c r="AD362" s="76"/>
      <c r="AE362" s="25"/>
      <c r="AF362" s="76"/>
      <c r="AG362" s="76"/>
    </row>
    <row r="363" spans="1:33" x14ac:dyDescent="0.25">
      <c r="A363" s="106" t="s">
        <v>180</v>
      </c>
      <c r="B363" s="98">
        <v>1</v>
      </c>
      <c r="C363" s="98">
        <v>3</v>
      </c>
      <c r="D363" s="98" t="s">
        <v>424</v>
      </c>
      <c r="E363" s="98" t="s">
        <v>419</v>
      </c>
      <c r="F363" s="98" t="s">
        <v>420</v>
      </c>
      <c r="G363" s="98" t="s">
        <v>425</v>
      </c>
      <c r="H363" s="98"/>
      <c r="I363" s="98"/>
      <c r="J363" s="98">
        <v>2</v>
      </c>
      <c r="K363" s="98">
        <v>4</v>
      </c>
      <c r="L363" s="98"/>
      <c r="M363" s="98">
        <v>61.1</v>
      </c>
      <c r="N363" s="98"/>
      <c r="O363" s="98">
        <v>14.586562855114769</v>
      </c>
      <c r="P363" s="98"/>
      <c r="Q363" s="98"/>
      <c r="R363" s="74" t="s">
        <v>263</v>
      </c>
      <c r="W363" s="76"/>
      <c r="X363" s="76"/>
      <c r="AC363" s="76"/>
      <c r="AD363" s="76"/>
      <c r="AE363" s="25"/>
      <c r="AF363" s="76"/>
      <c r="AG363" s="76"/>
    </row>
    <row r="364" spans="1:33" x14ac:dyDescent="0.25">
      <c r="A364" s="106" t="s">
        <v>180</v>
      </c>
      <c r="B364" s="98">
        <v>1</v>
      </c>
      <c r="C364" s="98">
        <v>4</v>
      </c>
      <c r="D364" s="98" t="s">
        <v>424</v>
      </c>
      <c r="E364" s="98" t="s">
        <v>419</v>
      </c>
      <c r="F364" s="98" t="s">
        <v>420</v>
      </c>
      <c r="G364" s="98" t="s">
        <v>425</v>
      </c>
      <c r="H364" s="98"/>
      <c r="I364" s="98"/>
      <c r="J364" s="98">
        <v>2</v>
      </c>
      <c r="K364" s="98">
        <v>5</v>
      </c>
      <c r="L364" s="98"/>
      <c r="M364" s="108">
        <v>80</v>
      </c>
      <c r="N364" s="108"/>
      <c r="O364" s="98">
        <v>11.052435939197103</v>
      </c>
      <c r="P364" s="98"/>
      <c r="Q364" s="98"/>
      <c r="W364" s="76"/>
      <c r="X364" s="76"/>
      <c r="AC364" s="76"/>
      <c r="AD364" s="76"/>
      <c r="AE364" s="25"/>
      <c r="AF364" s="76"/>
      <c r="AG364" s="76"/>
    </row>
    <row r="365" spans="1:33" x14ac:dyDescent="0.25">
      <c r="A365" s="106" t="s">
        <v>180</v>
      </c>
      <c r="B365" s="98">
        <v>1</v>
      </c>
      <c r="C365" s="98">
        <v>5</v>
      </c>
      <c r="D365" s="98" t="s">
        <v>424</v>
      </c>
      <c r="E365" s="98" t="s">
        <v>419</v>
      </c>
      <c r="F365" s="98" t="s">
        <v>420</v>
      </c>
      <c r="G365" s="98" t="s">
        <v>425</v>
      </c>
      <c r="H365" s="98"/>
      <c r="I365" s="98"/>
      <c r="J365" s="98">
        <v>2</v>
      </c>
      <c r="K365" s="98">
        <v>5</v>
      </c>
      <c r="L365" s="98"/>
      <c r="M365" s="98">
        <v>67.099999999999994</v>
      </c>
      <c r="N365" s="108"/>
      <c r="O365" s="98">
        <v>12.035280655773633</v>
      </c>
      <c r="P365" s="98"/>
      <c r="Q365" s="98"/>
      <c r="W365" s="76"/>
      <c r="X365" s="76"/>
      <c r="AC365" s="76"/>
      <c r="AD365" s="76"/>
      <c r="AE365" s="25"/>
      <c r="AF365" s="76"/>
      <c r="AG365" s="76"/>
    </row>
    <row r="366" spans="1:33" x14ac:dyDescent="0.25">
      <c r="A366" s="106" t="s">
        <v>180</v>
      </c>
      <c r="B366" s="98">
        <v>1</v>
      </c>
      <c r="C366" s="98">
        <v>6</v>
      </c>
      <c r="D366" s="98" t="s">
        <v>424</v>
      </c>
      <c r="E366" s="98" t="s">
        <v>419</v>
      </c>
      <c r="F366" s="98" t="s">
        <v>420</v>
      </c>
      <c r="G366" s="98" t="s">
        <v>425</v>
      </c>
      <c r="H366" s="98"/>
      <c r="I366" s="98"/>
      <c r="J366" s="98">
        <v>2</v>
      </c>
      <c r="K366" s="98">
        <v>3</v>
      </c>
      <c r="L366" s="98"/>
      <c r="M366" s="98">
        <v>83.2</v>
      </c>
      <c r="N366" s="98"/>
      <c r="O366" s="98">
        <v>13.059951458896954</v>
      </c>
      <c r="P366" s="98"/>
      <c r="Q366" s="98"/>
    </row>
    <row r="367" spans="1:33" x14ac:dyDescent="0.25">
      <c r="A367" s="106" t="s">
        <v>180</v>
      </c>
      <c r="B367" s="98">
        <v>1</v>
      </c>
      <c r="C367" s="98">
        <v>7</v>
      </c>
      <c r="D367" s="98" t="s">
        <v>424</v>
      </c>
      <c r="E367" s="98" t="s">
        <v>419</v>
      </c>
      <c r="F367" s="98" t="s">
        <v>420</v>
      </c>
      <c r="G367" s="98" t="s">
        <v>425</v>
      </c>
      <c r="H367" s="98"/>
      <c r="I367" s="98"/>
      <c r="J367" s="98">
        <v>2</v>
      </c>
      <c r="K367" s="98">
        <v>5</v>
      </c>
      <c r="L367" s="98"/>
      <c r="M367" s="98">
        <v>70.400000000000006</v>
      </c>
      <c r="N367" s="98"/>
      <c r="O367" s="98">
        <v>14.518325180071857</v>
      </c>
      <c r="P367" s="98"/>
      <c r="Q367" s="98"/>
    </row>
    <row r="368" spans="1:33" x14ac:dyDescent="0.25">
      <c r="A368" s="106" t="s">
        <v>180</v>
      </c>
      <c r="B368" s="98">
        <v>1</v>
      </c>
      <c r="C368" s="98">
        <v>8</v>
      </c>
      <c r="D368" s="98" t="s">
        <v>424</v>
      </c>
      <c r="E368" s="98" t="s">
        <v>419</v>
      </c>
      <c r="F368" s="98" t="s">
        <v>420</v>
      </c>
      <c r="G368" s="98" t="s">
        <v>425</v>
      </c>
      <c r="H368" s="98"/>
      <c r="I368" s="98"/>
      <c r="J368" s="98">
        <v>2</v>
      </c>
      <c r="K368" s="98">
        <v>5</v>
      </c>
      <c r="L368" s="98"/>
      <c r="M368" s="98">
        <v>78.900000000000006</v>
      </c>
      <c r="N368" s="98"/>
      <c r="O368" s="98">
        <v>18.836003425017271</v>
      </c>
      <c r="P368" s="98"/>
      <c r="Q368" s="98"/>
    </row>
    <row r="369" spans="1:33" x14ac:dyDescent="0.25">
      <c r="A369" s="106" t="s">
        <v>180</v>
      </c>
      <c r="B369" s="98">
        <v>1</v>
      </c>
      <c r="C369" s="98">
        <v>9</v>
      </c>
      <c r="D369" s="98" t="s">
        <v>424</v>
      </c>
      <c r="E369" s="98" t="s">
        <v>419</v>
      </c>
      <c r="F369" s="98" t="s">
        <v>420</v>
      </c>
      <c r="G369" s="98" t="s">
        <v>425</v>
      </c>
      <c r="H369" s="98"/>
      <c r="I369" s="98"/>
      <c r="J369" s="98">
        <v>2</v>
      </c>
      <c r="K369" s="98">
        <v>4</v>
      </c>
      <c r="L369" s="98"/>
      <c r="M369" s="98">
        <v>87.1</v>
      </c>
      <c r="N369" s="98"/>
      <c r="O369" s="98">
        <v>15.622547617256087</v>
      </c>
      <c r="P369" s="98"/>
      <c r="Q369" s="98"/>
    </row>
    <row r="370" spans="1:33" x14ac:dyDescent="0.25">
      <c r="A370" s="106" t="s">
        <v>180</v>
      </c>
      <c r="B370" s="98">
        <v>1</v>
      </c>
      <c r="C370" s="98">
        <v>10</v>
      </c>
      <c r="D370" s="98" t="s">
        <v>424</v>
      </c>
      <c r="E370" s="98" t="s">
        <v>419</v>
      </c>
      <c r="F370" s="98" t="s">
        <v>420</v>
      </c>
      <c r="G370" s="98" t="s">
        <v>425</v>
      </c>
      <c r="H370" s="98"/>
      <c r="I370" s="98"/>
      <c r="J370" s="98">
        <v>2</v>
      </c>
      <c r="K370" s="98">
        <v>3</v>
      </c>
      <c r="L370" s="98"/>
      <c r="M370" s="108">
        <v>67</v>
      </c>
      <c r="N370" s="108"/>
      <c r="O370" s="98">
        <v>12.017344320966222</v>
      </c>
      <c r="P370" s="98"/>
      <c r="Q370" s="98"/>
    </row>
    <row r="371" spans="1:33" x14ac:dyDescent="0.25">
      <c r="A371" s="106" t="s">
        <v>180</v>
      </c>
      <c r="B371" s="98">
        <v>2</v>
      </c>
      <c r="C371" s="98">
        <v>1</v>
      </c>
      <c r="D371" s="98" t="s">
        <v>424</v>
      </c>
      <c r="E371" s="98" t="s">
        <v>419</v>
      </c>
      <c r="F371" s="98" t="s">
        <v>420</v>
      </c>
      <c r="G371" s="98" t="s">
        <v>425</v>
      </c>
      <c r="H371" s="98">
        <v>6</v>
      </c>
      <c r="I371" s="98">
        <v>60</v>
      </c>
      <c r="J371" s="98">
        <v>2</v>
      </c>
      <c r="K371" s="98">
        <v>3</v>
      </c>
      <c r="L371" s="98">
        <v>10</v>
      </c>
      <c r="M371" s="98">
        <v>77.599999999999994</v>
      </c>
      <c r="N371" s="98">
        <v>662.7</v>
      </c>
      <c r="O371" s="98">
        <v>21.607407521614949</v>
      </c>
      <c r="P371" s="98">
        <v>753.67000000000007</v>
      </c>
      <c r="Q371" s="107">
        <v>12.07026948133799</v>
      </c>
      <c r="V371" s="74" t="s">
        <v>180</v>
      </c>
      <c r="W371" s="76">
        <v>2</v>
      </c>
      <c r="X371" s="76">
        <v>1</v>
      </c>
      <c r="AA371" s="76">
        <v>3</v>
      </c>
      <c r="AB371" s="76">
        <v>0</v>
      </c>
      <c r="AC371" s="76" t="s">
        <v>95</v>
      </c>
      <c r="AD371" s="76"/>
      <c r="AE371" s="25" t="s">
        <v>216</v>
      </c>
      <c r="AF371" s="76" t="s">
        <v>180</v>
      </c>
      <c r="AG371" s="76">
        <v>2</v>
      </c>
    </row>
    <row r="372" spans="1:33" x14ac:dyDescent="0.25">
      <c r="A372" s="106" t="s">
        <v>180</v>
      </c>
      <c r="B372" s="98">
        <v>2</v>
      </c>
      <c r="C372" s="98">
        <v>2</v>
      </c>
      <c r="D372" s="98" t="s">
        <v>424</v>
      </c>
      <c r="E372" s="98" t="s">
        <v>419</v>
      </c>
      <c r="F372" s="98" t="s">
        <v>420</v>
      </c>
      <c r="G372" s="98" t="s">
        <v>425</v>
      </c>
      <c r="H372" s="98">
        <v>5</v>
      </c>
      <c r="I372" s="98"/>
      <c r="J372" s="98">
        <v>3</v>
      </c>
      <c r="K372" s="98">
        <v>4</v>
      </c>
      <c r="L372" s="98"/>
      <c r="M372" s="98">
        <v>101.3</v>
      </c>
      <c r="N372" s="98"/>
      <c r="O372" s="98">
        <v>20.890715067347713</v>
      </c>
      <c r="P372" s="98"/>
      <c r="Q372" s="98"/>
    </row>
    <row r="373" spans="1:33" x14ac:dyDescent="0.25">
      <c r="A373" s="106" t="s">
        <v>180</v>
      </c>
      <c r="B373" s="98">
        <v>2</v>
      </c>
      <c r="C373" s="98">
        <v>3</v>
      </c>
      <c r="D373" s="98" t="s">
        <v>424</v>
      </c>
      <c r="E373" s="98" t="s">
        <v>419</v>
      </c>
      <c r="F373" s="98" t="s">
        <v>420</v>
      </c>
      <c r="G373" s="98" t="s">
        <v>425</v>
      </c>
      <c r="H373" s="98">
        <v>3</v>
      </c>
      <c r="I373" s="98"/>
      <c r="J373" s="98">
        <v>1</v>
      </c>
      <c r="K373" s="98">
        <v>4</v>
      </c>
      <c r="L373" s="98"/>
      <c r="M373" s="98">
        <v>72.5</v>
      </c>
      <c r="N373" s="98"/>
      <c r="O373" s="98">
        <v>17.308114680782662</v>
      </c>
      <c r="P373" s="98"/>
      <c r="Q373" s="98"/>
    </row>
    <row r="374" spans="1:33" x14ac:dyDescent="0.25">
      <c r="A374" s="106" t="s">
        <v>180</v>
      </c>
      <c r="B374" s="98">
        <v>2</v>
      </c>
      <c r="C374" s="98">
        <v>4</v>
      </c>
      <c r="D374" s="98" t="s">
        <v>424</v>
      </c>
      <c r="E374" s="98" t="s">
        <v>419</v>
      </c>
      <c r="F374" s="98" t="s">
        <v>420</v>
      </c>
      <c r="G374" s="98" t="s">
        <v>425</v>
      </c>
      <c r="H374" s="98">
        <v>4</v>
      </c>
      <c r="I374" s="98"/>
      <c r="J374" s="98">
        <v>2</v>
      </c>
      <c r="K374" s="98">
        <v>5</v>
      </c>
      <c r="L374" s="98"/>
      <c r="M374" s="98">
        <v>62.9</v>
      </c>
      <c r="N374" s="98"/>
      <c r="O374" s="98">
        <v>20.598465794829561</v>
      </c>
      <c r="P374" s="98"/>
      <c r="Q374" s="98"/>
    </row>
    <row r="375" spans="1:33" x14ac:dyDescent="0.25">
      <c r="A375" s="106" t="s">
        <v>180</v>
      </c>
      <c r="B375" s="98">
        <v>2</v>
      </c>
      <c r="C375" s="98">
        <v>5</v>
      </c>
      <c r="D375" s="98" t="s">
        <v>424</v>
      </c>
      <c r="E375" s="98" t="s">
        <v>419</v>
      </c>
      <c r="F375" s="98" t="s">
        <v>420</v>
      </c>
      <c r="G375" s="98" t="s">
        <v>425</v>
      </c>
      <c r="H375" s="98">
        <v>5</v>
      </c>
      <c r="I375" s="98"/>
      <c r="J375" s="98">
        <v>1</v>
      </c>
      <c r="K375" s="98">
        <v>3</v>
      </c>
      <c r="L375" s="98"/>
      <c r="M375" s="98">
        <v>52.5</v>
      </c>
      <c r="N375" s="98"/>
      <c r="O375" s="98">
        <v>12.533462355049515</v>
      </c>
      <c r="P375" s="98"/>
      <c r="Q375" s="98"/>
    </row>
    <row r="376" spans="1:33" x14ac:dyDescent="0.25">
      <c r="A376" s="106" t="s">
        <v>180</v>
      </c>
      <c r="B376" s="98">
        <v>2</v>
      </c>
      <c r="C376" s="98">
        <v>6</v>
      </c>
      <c r="D376" s="98" t="s">
        <v>424</v>
      </c>
      <c r="E376" s="98" t="s">
        <v>419</v>
      </c>
      <c r="F376" s="98" t="s">
        <v>420</v>
      </c>
      <c r="G376" s="98" t="s">
        <v>425</v>
      </c>
      <c r="H376" s="98">
        <v>6</v>
      </c>
      <c r="I376" s="98"/>
      <c r="J376" s="98">
        <v>4</v>
      </c>
      <c r="K376" s="98">
        <v>8</v>
      </c>
      <c r="L376" s="98"/>
      <c r="M376" s="98">
        <v>62.2</v>
      </c>
      <c r="N376" s="98"/>
      <c r="O376" s="98">
        <v>12.827270258529396</v>
      </c>
      <c r="P376" s="98"/>
      <c r="Q376" s="98"/>
    </row>
    <row r="377" spans="1:33" x14ac:dyDescent="0.25">
      <c r="A377" s="106" t="s">
        <v>180</v>
      </c>
      <c r="B377" s="98">
        <v>2</v>
      </c>
      <c r="C377" s="98">
        <v>7</v>
      </c>
      <c r="D377" s="98" t="s">
        <v>424</v>
      </c>
      <c r="E377" s="98" t="s">
        <v>419</v>
      </c>
      <c r="F377" s="98" t="s">
        <v>420</v>
      </c>
      <c r="G377" s="98" t="s">
        <v>425</v>
      </c>
      <c r="H377" s="98">
        <v>4</v>
      </c>
      <c r="I377" s="98"/>
      <c r="J377" s="98">
        <v>1</v>
      </c>
      <c r="K377" s="98">
        <v>3</v>
      </c>
      <c r="L377" s="98"/>
      <c r="M377" s="98">
        <v>70.400000000000006</v>
      </c>
      <c r="N377" s="98"/>
      <c r="O377" s="98">
        <v>14.518325180071857</v>
      </c>
      <c r="P377" s="98"/>
      <c r="Q377" s="98"/>
    </row>
    <row r="378" spans="1:33" x14ac:dyDescent="0.25">
      <c r="A378" s="106" t="s">
        <v>180</v>
      </c>
      <c r="B378" s="98">
        <v>2</v>
      </c>
      <c r="C378" s="98">
        <v>8</v>
      </c>
      <c r="D378" s="98" t="s">
        <v>424</v>
      </c>
      <c r="E378" s="98" t="s">
        <v>419</v>
      </c>
      <c r="F378" s="98" t="s">
        <v>420</v>
      </c>
      <c r="G378" s="98" t="s">
        <v>425</v>
      </c>
      <c r="H378" s="98">
        <v>4</v>
      </c>
      <c r="I378" s="98"/>
      <c r="J378" s="98">
        <v>2</v>
      </c>
      <c r="K378" s="98">
        <v>3</v>
      </c>
      <c r="L378" s="98"/>
      <c r="M378" s="98">
        <v>43.7</v>
      </c>
      <c r="N378" s="98"/>
      <c r="O378" s="98">
        <v>20.376201819779155</v>
      </c>
      <c r="P378" s="98"/>
      <c r="Q378" s="98"/>
    </row>
    <row r="379" spans="1:33" x14ac:dyDescent="0.25">
      <c r="A379" s="106" t="s">
        <v>180</v>
      </c>
      <c r="B379" s="98">
        <v>2</v>
      </c>
      <c r="C379" s="98">
        <v>9</v>
      </c>
      <c r="D379" s="98" t="s">
        <v>424</v>
      </c>
      <c r="E379" s="98" t="s">
        <v>419</v>
      </c>
      <c r="F379" s="98" t="s">
        <v>420</v>
      </c>
      <c r="G379" s="98" t="s">
        <v>425</v>
      </c>
      <c r="H379" s="98">
        <v>4</v>
      </c>
      <c r="I379" s="98"/>
      <c r="J379" s="98">
        <v>1</v>
      </c>
      <c r="K379" s="98">
        <v>2</v>
      </c>
      <c r="L379" s="98"/>
      <c r="M379" s="98">
        <v>71.5</v>
      </c>
      <c r="N379" s="98"/>
      <c r="O379" s="98">
        <v>17.069382064496004</v>
      </c>
      <c r="P379" s="98"/>
      <c r="Q379" s="98"/>
    </row>
    <row r="380" spans="1:33" x14ac:dyDescent="0.25">
      <c r="A380" s="106" t="s">
        <v>180</v>
      </c>
      <c r="B380" s="98">
        <v>2</v>
      </c>
      <c r="C380" s="98">
        <v>10</v>
      </c>
      <c r="D380" s="98" t="s">
        <v>424</v>
      </c>
      <c r="E380" s="98" t="s">
        <v>419</v>
      </c>
      <c r="F380" s="98" t="s">
        <v>420</v>
      </c>
      <c r="G380" s="98" t="s">
        <v>425</v>
      </c>
      <c r="H380" s="98">
        <v>3</v>
      </c>
      <c r="I380" s="98"/>
      <c r="J380" s="98">
        <v>2</v>
      </c>
      <c r="K380" s="98">
        <v>5</v>
      </c>
      <c r="L380" s="98"/>
      <c r="M380" s="98">
        <v>48.1</v>
      </c>
      <c r="N380" s="108"/>
      <c r="O380" s="98">
        <v>18.698211021189859</v>
      </c>
      <c r="P380" s="98"/>
      <c r="Q380" s="98"/>
    </row>
    <row r="381" spans="1:33" x14ac:dyDescent="0.25">
      <c r="A381" s="106" t="s">
        <v>180</v>
      </c>
      <c r="B381" s="98">
        <v>3</v>
      </c>
      <c r="C381" s="98">
        <v>1</v>
      </c>
      <c r="D381" s="98" t="s">
        <v>424</v>
      </c>
      <c r="E381" s="98" t="s">
        <v>419</v>
      </c>
      <c r="F381" s="98" t="s">
        <v>420</v>
      </c>
      <c r="G381" s="98" t="s">
        <v>425</v>
      </c>
      <c r="H381" s="98">
        <v>8</v>
      </c>
      <c r="I381" s="98">
        <v>60</v>
      </c>
      <c r="J381" s="98">
        <v>1</v>
      </c>
      <c r="K381" s="98">
        <v>8</v>
      </c>
      <c r="L381" s="98">
        <v>10</v>
      </c>
      <c r="M381" s="98">
        <v>76.599999999999994</v>
      </c>
      <c r="N381" s="98">
        <v>634.1</v>
      </c>
      <c r="O381" s="98">
        <v>18.286918407557955</v>
      </c>
      <c r="P381" s="98">
        <v>700.19</v>
      </c>
      <c r="Q381" s="107">
        <v>9.4388665933532359</v>
      </c>
      <c r="V381" s="74" t="s">
        <v>180</v>
      </c>
      <c r="W381" s="76">
        <v>3</v>
      </c>
      <c r="X381" s="76">
        <v>3</v>
      </c>
      <c r="AA381" s="76">
        <v>1</v>
      </c>
      <c r="AB381" s="76">
        <v>1</v>
      </c>
      <c r="AC381" s="76" t="s">
        <v>206</v>
      </c>
      <c r="AD381" s="76" t="s">
        <v>207</v>
      </c>
      <c r="AE381" s="25"/>
      <c r="AF381" s="76" t="s">
        <v>180</v>
      </c>
      <c r="AG381" s="76">
        <v>3</v>
      </c>
    </row>
    <row r="382" spans="1:33" x14ac:dyDescent="0.25">
      <c r="A382" s="106" t="s">
        <v>180</v>
      </c>
      <c r="B382" s="98">
        <v>3</v>
      </c>
      <c r="C382" s="98">
        <v>2</v>
      </c>
      <c r="D382" s="98" t="s">
        <v>424</v>
      </c>
      <c r="E382" s="98" t="s">
        <v>419</v>
      </c>
      <c r="F382" s="98" t="s">
        <v>420</v>
      </c>
      <c r="G382" s="98" t="s">
        <v>425</v>
      </c>
      <c r="H382" s="98">
        <v>4</v>
      </c>
      <c r="I382" s="98"/>
      <c r="J382" s="98">
        <v>1</v>
      </c>
      <c r="K382" s="98">
        <v>2</v>
      </c>
      <c r="L382" s="98"/>
      <c r="M382" s="98">
        <v>73.900000000000006</v>
      </c>
      <c r="N382" s="98"/>
      <c r="O382" s="98">
        <v>17.642340343583985</v>
      </c>
      <c r="P382" s="98"/>
      <c r="Q382" s="98"/>
    </row>
    <row r="383" spans="1:33" x14ac:dyDescent="0.25">
      <c r="A383" s="106" t="s">
        <v>180</v>
      </c>
      <c r="B383" s="98">
        <v>3</v>
      </c>
      <c r="C383" s="98">
        <v>3</v>
      </c>
      <c r="D383" s="98" t="s">
        <v>424</v>
      </c>
      <c r="E383" s="98" t="s">
        <v>419</v>
      </c>
      <c r="F383" s="98" t="s">
        <v>420</v>
      </c>
      <c r="G383" s="98" t="s">
        <v>425</v>
      </c>
      <c r="H383" s="98">
        <v>5</v>
      </c>
      <c r="I383" s="98"/>
      <c r="J383" s="98">
        <v>1</v>
      </c>
      <c r="K383" s="98">
        <v>2</v>
      </c>
      <c r="L383" s="98"/>
      <c r="M383" s="98">
        <v>70.099999999999994</v>
      </c>
      <c r="N383" s="98"/>
      <c r="O383" s="98">
        <v>16.735156401694685</v>
      </c>
      <c r="P383" s="98"/>
      <c r="Q383" s="98"/>
    </row>
    <row r="384" spans="1:33" x14ac:dyDescent="0.25">
      <c r="A384" s="106" t="s">
        <v>180</v>
      </c>
      <c r="B384" s="98">
        <v>3</v>
      </c>
      <c r="C384" s="98">
        <v>4</v>
      </c>
      <c r="D384" s="98" t="s">
        <v>424</v>
      </c>
      <c r="E384" s="98" t="s">
        <v>419</v>
      </c>
      <c r="F384" s="98" t="s">
        <v>420</v>
      </c>
      <c r="G384" s="98" t="s">
        <v>425</v>
      </c>
      <c r="H384" s="98">
        <v>2</v>
      </c>
      <c r="I384" s="98"/>
      <c r="J384" s="98">
        <v>1</v>
      </c>
      <c r="K384" s="98">
        <v>3</v>
      </c>
      <c r="L384" s="98"/>
      <c r="M384" s="108">
        <v>69</v>
      </c>
      <c r="N384" s="98"/>
      <c r="O384" s="98">
        <v>19.212772151951437</v>
      </c>
      <c r="P384" s="98"/>
      <c r="Q384" s="98"/>
    </row>
    <row r="385" spans="1:33" x14ac:dyDescent="0.25">
      <c r="A385" s="106" t="s">
        <v>180</v>
      </c>
      <c r="B385" s="98">
        <v>3</v>
      </c>
      <c r="C385" s="98">
        <v>5</v>
      </c>
      <c r="D385" s="98" t="s">
        <v>424</v>
      </c>
      <c r="E385" s="98" t="s">
        <v>419</v>
      </c>
      <c r="F385" s="98" t="s">
        <v>420</v>
      </c>
      <c r="G385" s="98" t="s">
        <v>425</v>
      </c>
      <c r="H385" s="98">
        <v>2</v>
      </c>
      <c r="I385" s="98"/>
      <c r="J385" s="98">
        <v>4</v>
      </c>
      <c r="K385" s="98">
        <v>8</v>
      </c>
      <c r="L385" s="98"/>
      <c r="M385" s="98">
        <v>58.2</v>
      </c>
      <c r="N385" s="98"/>
      <c r="O385" s="98">
        <v>22.624446599443864</v>
      </c>
      <c r="P385" s="98"/>
      <c r="Q385" s="98"/>
    </row>
    <row r="386" spans="1:33" x14ac:dyDescent="0.25">
      <c r="A386" s="106" t="s">
        <v>180</v>
      </c>
      <c r="B386" s="98">
        <v>3</v>
      </c>
      <c r="C386" s="98">
        <v>6</v>
      </c>
      <c r="D386" s="98" t="s">
        <v>424</v>
      </c>
      <c r="E386" s="98" t="s">
        <v>419</v>
      </c>
      <c r="F386" s="98" t="s">
        <v>420</v>
      </c>
      <c r="G386" s="98" t="s">
        <v>425</v>
      </c>
      <c r="H386" s="98">
        <v>2</v>
      </c>
      <c r="I386" s="98"/>
      <c r="J386" s="98">
        <v>2</v>
      </c>
      <c r="K386" s="98">
        <v>3</v>
      </c>
      <c r="L386" s="98"/>
      <c r="M386" s="98">
        <v>50.5</v>
      </c>
      <c r="N386" s="98"/>
      <c r="O386" s="98">
        <v>19.631177891270021</v>
      </c>
      <c r="P386" s="98"/>
      <c r="Q386" s="98"/>
    </row>
    <row r="387" spans="1:33" x14ac:dyDescent="0.25">
      <c r="A387" s="106" t="s">
        <v>180</v>
      </c>
      <c r="B387" s="98">
        <v>3</v>
      </c>
      <c r="C387" s="98">
        <v>7</v>
      </c>
      <c r="D387" s="98" t="s">
        <v>424</v>
      </c>
      <c r="E387" s="98" t="s">
        <v>419</v>
      </c>
      <c r="F387" s="98" t="s">
        <v>420</v>
      </c>
      <c r="G387" s="98" t="s">
        <v>425</v>
      </c>
      <c r="H387" s="98">
        <v>4</v>
      </c>
      <c r="I387" s="98"/>
      <c r="J387" s="98">
        <v>1</v>
      </c>
      <c r="K387" s="98">
        <v>2</v>
      </c>
      <c r="L387" s="98"/>
      <c r="M387" s="98">
        <v>63.2</v>
      </c>
      <c r="N387" s="108"/>
      <c r="O387" s="98">
        <v>20.696709669844648</v>
      </c>
      <c r="P387" s="98"/>
      <c r="Q387" s="98"/>
    </row>
    <row r="388" spans="1:33" x14ac:dyDescent="0.25">
      <c r="A388" s="106" t="s">
        <v>180</v>
      </c>
      <c r="B388" s="98">
        <v>3</v>
      </c>
      <c r="C388" s="98">
        <v>8</v>
      </c>
      <c r="D388" s="98" t="s">
        <v>424</v>
      </c>
      <c r="E388" s="98" t="s">
        <v>419</v>
      </c>
      <c r="F388" s="98" t="s">
        <v>420</v>
      </c>
      <c r="G388" s="98" t="s">
        <v>425</v>
      </c>
      <c r="H388" s="98">
        <v>5</v>
      </c>
      <c r="I388" s="98"/>
      <c r="J388" s="98">
        <v>1</v>
      </c>
      <c r="K388" s="98">
        <v>4</v>
      </c>
      <c r="L388" s="98"/>
      <c r="M388" s="98">
        <v>53.4</v>
      </c>
      <c r="N388" s="98"/>
      <c r="O388" s="98">
        <v>17.487409752685192</v>
      </c>
      <c r="P388" s="98"/>
      <c r="Q388" s="98"/>
    </row>
    <row r="389" spans="1:33" x14ac:dyDescent="0.25">
      <c r="A389" s="106" t="s">
        <v>180</v>
      </c>
      <c r="B389" s="98">
        <v>3</v>
      </c>
      <c r="C389" s="98">
        <v>9</v>
      </c>
      <c r="D389" s="98" t="s">
        <v>424</v>
      </c>
      <c r="E389" s="98" t="s">
        <v>419</v>
      </c>
      <c r="F389" s="98" t="s">
        <v>420</v>
      </c>
      <c r="G389" s="98" t="s">
        <v>425</v>
      </c>
      <c r="H389" s="98">
        <v>5</v>
      </c>
      <c r="I389" s="98"/>
      <c r="J389" s="98">
        <v>1</v>
      </c>
      <c r="K389" s="98">
        <v>3</v>
      </c>
      <c r="L389" s="98"/>
      <c r="M389" s="98">
        <v>71.5</v>
      </c>
      <c r="N389" s="98"/>
      <c r="O389" s="98">
        <v>12.824479387299775</v>
      </c>
      <c r="P389" s="98"/>
      <c r="Q389" s="98"/>
    </row>
    <row r="390" spans="1:33" x14ac:dyDescent="0.25">
      <c r="A390" s="106" t="s">
        <v>180</v>
      </c>
      <c r="B390" s="98">
        <v>3</v>
      </c>
      <c r="C390" s="98">
        <v>10</v>
      </c>
      <c r="D390" s="98" t="s">
        <v>424</v>
      </c>
      <c r="E390" s="98" t="s">
        <v>419</v>
      </c>
      <c r="F390" s="98" t="s">
        <v>420</v>
      </c>
      <c r="G390" s="98" t="s">
        <v>425</v>
      </c>
      <c r="H390" s="98">
        <v>3</v>
      </c>
      <c r="I390" s="98"/>
      <c r="J390" s="98">
        <v>1</v>
      </c>
      <c r="K390" s="98">
        <v>2</v>
      </c>
      <c r="L390" s="98"/>
      <c r="M390" s="98">
        <v>47.7</v>
      </c>
      <c r="N390" s="98"/>
      <c r="O390" s="98">
        <v>13.281872922435994</v>
      </c>
      <c r="P390" s="98"/>
      <c r="Q390" s="98"/>
    </row>
    <row r="391" spans="1:33" x14ac:dyDescent="0.25">
      <c r="A391" s="106" t="s">
        <v>180</v>
      </c>
      <c r="B391" s="98">
        <v>4</v>
      </c>
      <c r="C391" s="98">
        <v>1</v>
      </c>
      <c r="D391" s="98" t="s">
        <v>424</v>
      </c>
      <c r="E391" s="98" t="s">
        <v>419</v>
      </c>
      <c r="F391" s="98" t="s">
        <v>420</v>
      </c>
      <c r="G391" s="98" t="s">
        <v>425</v>
      </c>
      <c r="H391" s="98">
        <v>5</v>
      </c>
      <c r="I391" s="98">
        <v>30</v>
      </c>
      <c r="J391" s="98">
        <v>6</v>
      </c>
      <c r="K391" s="98">
        <v>8</v>
      </c>
      <c r="L391" s="98">
        <v>10</v>
      </c>
      <c r="M391" s="98">
        <v>30.6</v>
      </c>
      <c r="N391" s="98">
        <v>688.40000000000009</v>
      </c>
      <c r="O391" s="98">
        <v>21.29801183198752</v>
      </c>
      <c r="P391" s="98">
        <v>724.48</v>
      </c>
      <c r="Q391" s="107">
        <v>4.98012367491165</v>
      </c>
      <c r="V391" s="74" t="s">
        <v>180</v>
      </c>
      <c r="W391" s="76">
        <v>4</v>
      </c>
      <c r="X391" s="76">
        <v>1.5</v>
      </c>
      <c r="AA391" s="76">
        <v>0</v>
      </c>
      <c r="AB391" s="76">
        <v>1</v>
      </c>
      <c r="AC391" s="76" t="s">
        <v>206</v>
      </c>
      <c r="AD391" s="76" t="s">
        <v>204</v>
      </c>
      <c r="AE391" s="25"/>
      <c r="AF391" s="76" t="s">
        <v>180</v>
      </c>
      <c r="AG391" s="76">
        <v>4</v>
      </c>
    </row>
    <row r="392" spans="1:33" x14ac:dyDescent="0.25">
      <c r="A392" s="106" t="s">
        <v>180</v>
      </c>
      <c r="B392" s="98">
        <v>4</v>
      </c>
      <c r="C392" s="98">
        <v>2</v>
      </c>
      <c r="D392" s="98" t="s">
        <v>424</v>
      </c>
      <c r="E392" s="98" t="s">
        <v>419</v>
      </c>
      <c r="F392" s="98" t="s">
        <v>420</v>
      </c>
      <c r="G392" s="98" t="s">
        <v>425</v>
      </c>
      <c r="H392" s="98">
        <v>6</v>
      </c>
      <c r="I392" s="98"/>
      <c r="J392" s="98">
        <v>4</v>
      </c>
      <c r="K392" s="98">
        <v>5</v>
      </c>
      <c r="L392" s="98"/>
      <c r="M392" s="98">
        <v>104.2</v>
      </c>
      <c r="N392" s="98"/>
      <c r="O392" s="98">
        <v>21.488771076185902</v>
      </c>
      <c r="P392" s="98"/>
      <c r="Q392" s="98"/>
    </row>
    <row r="393" spans="1:33" x14ac:dyDescent="0.25">
      <c r="A393" s="106" t="s">
        <v>180</v>
      </c>
      <c r="B393" s="98">
        <v>4</v>
      </c>
      <c r="C393" s="98">
        <v>3</v>
      </c>
      <c r="D393" s="98" t="s">
        <v>424</v>
      </c>
      <c r="E393" s="98" t="s">
        <v>419</v>
      </c>
      <c r="F393" s="98" t="s">
        <v>420</v>
      </c>
      <c r="G393" s="98" t="s">
        <v>425</v>
      </c>
      <c r="H393" s="98">
        <v>6</v>
      </c>
      <c r="I393" s="98"/>
      <c r="J393" s="98">
        <v>1</v>
      </c>
      <c r="K393" s="98">
        <v>3</v>
      </c>
      <c r="L393" s="98"/>
      <c r="M393" s="98">
        <v>88.4</v>
      </c>
      <c r="N393" s="98"/>
      <c r="O393" s="98">
        <v>21.103963279740515</v>
      </c>
      <c r="P393" s="98"/>
      <c r="Q393" s="98"/>
    </row>
    <row r="394" spans="1:33" x14ac:dyDescent="0.25">
      <c r="A394" s="106" t="s">
        <v>180</v>
      </c>
      <c r="B394" s="98">
        <v>4</v>
      </c>
      <c r="C394" s="98">
        <v>4</v>
      </c>
      <c r="D394" s="98" t="s">
        <v>424</v>
      </c>
      <c r="E394" s="98" t="s">
        <v>419</v>
      </c>
      <c r="F394" s="98" t="s">
        <v>420</v>
      </c>
      <c r="G394" s="98" t="s">
        <v>425</v>
      </c>
      <c r="H394" s="98">
        <v>6</v>
      </c>
      <c r="I394" s="98"/>
      <c r="J394" s="98">
        <v>2</v>
      </c>
      <c r="K394" s="98">
        <v>4</v>
      </c>
      <c r="L394" s="98"/>
      <c r="M394" s="98">
        <v>96.4</v>
      </c>
      <c r="N394" s="98"/>
      <c r="O394" s="98">
        <v>23.013824210033775</v>
      </c>
      <c r="P394" s="98"/>
      <c r="Q394" s="98"/>
    </row>
    <row r="395" spans="1:33" x14ac:dyDescent="0.25">
      <c r="A395" s="106" t="s">
        <v>180</v>
      </c>
      <c r="B395" s="98">
        <v>4</v>
      </c>
      <c r="C395" s="98">
        <v>5</v>
      </c>
      <c r="D395" s="98" t="s">
        <v>424</v>
      </c>
      <c r="E395" s="98" t="s">
        <v>419</v>
      </c>
      <c r="F395" s="98" t="s">
        <v>420</v>
      </c>
      <c r="G395" s="98" t="s">
        <v>425</v>
      </c>
      <c r="H395" s="98">
        <v>6</v>
      </c>
      <c r="I395" s="98"/>
      <c r="J395" s="98">
        <v>1</v>
      </c>
      <c r="K395" s="98">
        <v>3</v>
      </c>
      <c r="L395" s="98"/>
      <c r="M395" s="108">
        <v>68</v>
      </c>
      <c r="N395" s="98"/>
      <c r="O395" s="98">
        <v>14.023382276205769</v>
      </c>
      <c r="P395" s="98"/>
      <c r="Q395" s="98"/>
    </row>
    <row r="396" spans="1:33" x14ac:dyDescent="0.25">
      <c r="A396" s="106" t="s">
        <v>180</v>
      </c>
      <c r="B396" s="98">
        <v>4</v>
      </c>
      <c r="C396" s="98">
        <v>6</v>
      </c>
      <c r="D396" s="98" t="s">
        <v>424</v>
      </c>
      <c r="E396" s="98" t="s">
        <v>419</v>
      </c>
      <c r="F396" s="98" t="s">
        <v>420</v>
      </c>
      <c r="G396" s="98" t="s">
        <v>425</v>
      </c>
      <c r="H396" s="98">
        <v>4</v>
      </c>
      <c r="I396" s="98"/>
      <c r="J396" s="98">
        <v>2</v>
      </c>
      <c r="K396" s="98">
        <v>4</v>
      </c>
      <c r="L396" s="98"/>
      <c r="M396" s="108">
        <v>28</v>
      </c>
      <c r="N396" s="98"/>
      <c r="O396" s="98">
        <v>15.844772162432967</v>
      </c>
      <c r="P396" s="98"/>
      <c r="Q396" s="98"/>
    </row>
    <row r="397" spans="1:33" x14ac:dyDescent="0.25">
      <c r="A397" s="106" t="s">
        <v>180</v>
      </c>
      <c r="B397" s="98">
        <v>4</v>
      </c>
      <c r="C397" s="98">
        <v>7</v>
      </c>
      <c r="D397" s="98" t="s">
        <v>424</v>
      </c>
      <c r="E397" s="98" t="s">
        <v>419</v>
      </c>
      <c r="F397" s="98" t="s">
        <v>420</v>
      </c>
      <c r="G397" s="98" t="s">
        <v>425</v>
      </c>
      <c r="H397" s="98">
        <v>6</v>
      </c>
      <c r="I397" s="98"/>
      <c r="J397" s="98">
        <v>2</v>
      </c>
      <c r="K397" s="98">
        <v>4</v>
      </c>
      <c r="L397" s="98"/>
      <c r="M397" s="98">
        <v>82.9</v>
      </c>
      <c r="N397" s="98"/>
      <c r="O397" s="98">
        <v>19.790933890163902</v>
      </c>
      <c r="P397" s="98"/>
      <c r="Q397" s="98"/>
    </row>
    <row r="398" spans="1:33" x14ac:dyDescent="0.25">
      <c r="A398" s="106" t="s">
        <v>180</v>
      </c>
      <c r="B398" s="98">
        <v>4</v>
      </c>
      <c r="C398" s="98">
        <v>8</v>
      </c>
      <c r="D398" s="98" t="s">
        <v>424</v>
      </c>
      <c r="E398" s="98" t="s">
        <v>419</v>
      </c>
      <c r="F398" s="98" t="s">
        <v>420</v>
      </c>
      <c r="G398" s="98" t="s">
        <v>425</v>
      </c>
      <c r="H398" s="98">
        <v>5</v>
      </c>
      <c r="I398" s="98"/>
      <c r="J398" s="98">
        <v>1</v>
      </c>
      <c r="K398" s="98">
        <v>3</v>
      </c>
      <c r="L398" s="98"/>
      <c r="M398" s="98">
        <v>81.7</v>
      </c>
      <c r="N398" s="98"/>
      <c r="O398" s="98">
        <v>19.50445475061991</v>
      </c>
      <c r="P398" s="98"/>
      <c r="Q398" s="98"/>
    </row>
    <row r="399" spans="1:33" x14ac:dyDescent="0.25">
      <c r="A399" s="106" t="s">
        <v>180</v>
      </c>
      <c r="B399" s="98">
        <v>4</v>
      </c>
      <c r="C399" s="98">
        <v>9</v>
      </c>
      <c r="D399" s="98" t="s">
        <v>424</v>
      </c>
      <c r="E399" s="98" t="s">
        <v>419</v>
      </c>
      <c r="F399" s="98" t="s">
        <v>420</v>
      </c>
      <c r="G399" s="98" t="s">
        <v>425</v>
      </c>
      <c r="H399" s="98">
        <v>4</v>
      </c>
      <c r="I399" s="98"/>
      <c r="J399" s="98">
        <v>1</v>
      </c>
      <c r="K399" s="98">
        <v>4</v>
      </c>
      <c r="L399" s="98"/>
      <c r="M399" s="98">
        <v>75.5</v>
      </c>
      <c r="N399" s="98"/>
      <c r="O399" s="98">
        <v>18.024312529642636</v>
      </c>
      <c r="P399" s="98"/>
      <c r="Q399" s="98"/>
    </row>
    <row r="400" spans="1:33" x14ac:dyDescent="0.25">
      <c r="A400" s="106" t="s">
        <v>180</v>
      </c>
      <c r="B400" s="98">
        <v>4</v>
      </c>
      <c r="C400" s="98">
        <v>10</v>
      </c>
      <c r="D400" s="98" t="s">
        <v>424</v>
      </c>
      <c r="E400" s="98" t="s">
        <v>419</v>
      </c>
      <c r="F400" s="98" t="s">
        <v>420</v>
      </c>
      <c r="G400" s="98" t="s">
        <v>425</v>
      </c>
      <c r="H400" s="98">
        <v>3</v>
      </c>
      <c r="I400" s="98"/>
      <c r="J400" s="98">
        <v>2</v>
      </c>
      <c r="K400" s="98">
        <v>4</v>
      </c>
      <c r="L400" s="98"/>
      <c r="M400" s="98">
        <v>32.700000000000003</v>
      </c>
      <c r="N400" s="108"/>
      <c r="O400" s="98">
        <v>36.141465521174531</v>
      </c>
      <c r="P400" s="98"/>
      <c r="Q400" s="98"/>
    </row>
    <row r="401" spans="1:33" x14ac:dyDescent="0.25">
      <c r="A401" s="106" t="s">
        <v>180</v>
      </c>
      <c r="B401" s="98">
        <v>5</v>
      </c>
      <c r="C401" s="98">
        <v>1</v>
      </c>
      <c r="D401" s="98" t="s">
        <v>424</v>
      </c>
      <c r="E401" s="98" t="s">
        <v>419</v>
      </c>
      <c r="F401" s="98" t="s">
        <v>420</v>
      </c>
      <c r="G401" s="98" t="s">
        <v>425</v>
      </c>
      <c r="H401" s="98">
        <v>8</v>
      </c>
      <c r="I401" s="98">
        <v>30</v>
      </c>
      <c r="J401" s="98">
        <v>2</v>
      </c>
      <c r="K401" s="98">
        <v>3</v>
      </c>
      <c r="L401" s="98">
        <v>20</v>
      </c>
      <c r="M401" s="98">
        <v>69.400000000000006</v>
      </c>
      <c r="N401" s="98">
        <v>612.29999999999995</v>
      </c>
      <c r="O401" s="98">
        <v>16.568043570294027</v>
      </c>
      <c r="P401" s="98">
        <v>738.36</v>
      </c>
      <c r="Q401" s="107">
        <v>17.072972533723394</v>
      </c>
      <c r="V401" s="74" t="s">
        <v>180</v>
      </c>
      <c r="W401" s="76">
        <v>5</v>
      </c>
      <c r="X401" s="76">
        <v>10</v>
      </c>
      <c r="AA401" s="76">
        <v>65</v>
      </c>
      <c r="AB401" s="76">
        <v>1</v>
      </c>
      <c r="AC401" s="76" t="s">
        <v>209</v>
      </c>
      <c r="AD401" s="76" t="s">
        <v>207</v>
      </c>
      <c r="AE401" s="25"/>
      <c r="AF401" s="76" t="s">
        <v>180</v>
      </c>
      <c r="AG401" s="76">
        <v>5</v>
      </c>
    </row>
    <row r="402" spans="1:33" x14ac:dyDescent="0.25">
      <c r="A402" s="106" t="s">
        <v>180</v>
      </c>
      <c r="B402" s="98">
        <v>5</v>
      </c>
      <c r="C402" s="98">
        <v>2</v>
      </c>
      <c r="D402" s="98" t="s">
        <v>424</v>
      </c>
      <c r="E402" s="98" t="s">
        <v>419</v>
      </c>
      <c r="F402" s="98" t="s">
        <v>420</v>
      </c>
      <c r="G402" s="98" t="s">
        <v>425</v>
      </c>
      <c r="H402" s="98">
        <v>6</v>
      </c>
      <c r="I402" s="98"/>
      <c r="J402" s="98">
        <v>1</v>
      </c>
      <c r="K402" s="98">
        <v>3</v>
      </c>
      <c r="L402" s="98"/>
      <c r="M402" s="98">
        <v>53.5</v>
      </c>
      <c r="N402" s="98"/>
      <c r="O402" s="98">
        <v>20.797386478870219</v>
      </c>
      <c r="P402" s="98"/>
      <c r="Q402" s="98"/>
    </row>
    <row r="403" spans="1:33" x14ac:dyDescent="0.25">
      <c r="A403" s="106" t="s">
        <v>180</v>
      </c>
      <c r="B403" s="98">
        <v>5</v>
      </c>
      <c r="C403" s="98">
        <v>3</v>
      </c>
      <c r="D403" s="98" t="s">
        <v>424</v>
      </c>
      <c r="E403" s="98" t="s">
        <v>419</v>
      </c>
      <c r="F403" s="98" t="s">
        <v>420</v>
      </c>
      <c r="G403" s="98" t="s">
        <v>425</v>
      </c>
      <c r="H403" s="98">
        <v>4</v>
      </c>
      <c r="I403" s="98"/>
      <c r="J403" s="98">
        <v>2</v>
      </c>
      <c r="K403" s="98">
        <v>8</v>
      </c>
      <c r="L403" s="98"/>
      <c r="M403" s="98">
        <v>63.6</v>
      </c>
      <c r="N403" s="98"/>
      <c r="O403" s="98">
        <v>13.115986952451278</v>
      </c>
      <c r="P403" s="98"/>
      <c r="Q403" s="98"/>
    </row>
    <row r="404" spans="1:33" x14ac:dyDescent="0.25">
      <c r="A404" s="106" t="s">
        <v>180</v>
      </c>
      <c r="B404" s="98">
        <v>5</v>
      </c>
      <c r="C404" s="98">
        <v>4</v>
      </c>
      <c r="D404" s="98" t="s">
        <v>424</v>
      </c>
      <c r="E404" s="98" t="s">
        <v>419</v>
      </c>
      <c r="F404" s="98" t="s">
        <v>420</v>
      </c>
      <c r="G404" s="98" t="s">
        <v>425</v>
      </c>
      <c r="H404" s="98">
        <v>5</v>
      </c>
      <c r="I404" s="98"/>
      <c r="J404" s="98">
        <v>2</v>
      </c>
      <c r="K404" s="98">
        <v>3</v>
      </c>
      <c r="L404" s="98"/>
      <c r="M404" s="98">
        <v>67.599999999999994</v>
      </c>
      <c r="N404" s="98"/>
      <c r="O404" s="98">
        <v>16.138324860978042</v>
      </c>
      <c r="P404" s="98"/>
      <c r="Q404" s="98"/>
      <c r="R404" s="74" t="s">
        <v>263</v>
      </c>
    </row>
    <row r="405" spans="1:33" x14ac:dyDescent="0.25">
      <c r="A405" s="106" t="s">
        <v>180</v>
      </c>
      <c r="B405" s="98">
        <v>5</v>
      </c>
      <c r="C405" s="98">
        <v>5</v>
      </c>
      <c r="D405" s="98" t="s">
        <v>424</v>
      </c>
      <c r="E405" s="98" t="s">
        <v>419</v>
      </c>
      <c r="F405" s="98" t="s">
        <v>420</v>
      </c>
      <c r="G405" s="98" t="s">
        <v>425</v>
      </c>
      <c r="H405" s="98">
        <v>3</v>
      </c>
      <c r="I405" s="98"/>
      <c r="J405" s="98">
        <v>2</v>
      </c>
      <c r="K405" s="98">
        <v>4</v>
      </c>
      <c r="L405" s="98"/>
      <c r="M405" s="98">
        <v>61.4</v>
      </c>
      <c r="N405" s="98"/>
      <c r="O405" s="98">
        <v>17.096582755504613</v>
      </c>
      <c r="P405" s="98"/>
      <c r="Q405" s="98"/>
    </row>
    <row r="406" spans="1:33" x14ac:dyDescent="0.25">
      <c r="A406" s="106" t="s">
        <v>180</v>
      </c>
      <c r="B406" s="98">
        <v>5</v>
      </c>
      <c r="C406" s="98">
        <v>6</v>
      </c>
      <c r="D406" s="98" t="s">
        <v>424</v>
      </c>
      <c r="E406" s="98" t="s">
        <v>419</v>
      </c>
      <c r="F406" s="98" t="s">
        <v>420</v>
      </c>
      <c r="G406" s="98" t="s">
        <v>425</v>
      </c>
      <c r="H406" s="98">
        <v>7</v>
      </c>
      <c r="I406" s="98"/>
      <c r="J406" s="98">
        <v>2</v>
      </c>
      <c r="K406" s="98">
        <v>3</v>
      </c>
      <c r="L406" s="98"/>
      <c r="M406" s="108">
        <v>67</v>
      </c>
      <c r="N406" s="108"/>
      <c r="O406" s="98">
        <v>18.655880205518063</v>
      </c>
      <c r="P406" s="98"/>
      <c r="Q406" s="98"/>
    </row>
    <row r="407" spans="1:33" x14ac:dyDescent="0.25">
      <c r="A407" s="106" t="s">
        <v>180</v>
      </c>
      <c r="B407" s="98">
        <v>5</v>
      </c>
      <c r="C407" s="98">
        <v>7</v>
      </c>
      <c r="D407" s="98" t="s">
        <v>424</v>
      </c>
      <c r="E407" s="98" t="s">
        <v>419</v>
      </c>
      <c r="F407" s="98" t="s">
        <v>420</v>
      </c>
      <c r="G407" s="98" t="s">
        <v>425</v>
      </c>
      <c r="H407" s="98">
        <v>3</v>
      </c>
      <c r="I407" s="98"/>
      <c r="J407" s="98">
        <v>3</v>
      </c>
      <c r="K407" s="98">
        <v>3</v>
      </c>
      <c r="L407" s="98"/>
      <c r="M407" s="98">
        <v>40.4</v>
      </c>
      <c r="N407" s="98"/>
      <c r="O407" s="98">
        <v>15.704942313016014</v>
      </c>
      <c r="P407" s="98"/>
      <c r="Q407" s="98"/>
      <c r="R407" s="74" t="s">
        <v>320</v>
      </c>
    </row>
    <row r="408" spans="1:33" x14ac:dyDescent="0.25">
      <c r="A408" s="106" t="s">
        <v>180</v>
      </c>
      <c r="B408" s="98">
        <v>5</v>
      </c>
      <c r="C408" s="98">
        <v>8</v>
      </c>
      <c r="D408" s="98" t="s">
        <v>424</v>
      </c>
      <c r="E408" s="98" t="s">
        <v>419</v>
      </c>
      <c r="F408" s="98" t="s">
        <v>420</v>
      </c>
      <c r="G408" s="98" t="s">
        <v>425</v>
      </c>
      <c r="H408" s="98">
        <v>6</v>
      </c>
      <c r="I408" s="98"/>
      <c r="J408" s="98">
        <v>4</v>
      </c>
      <c r="K408" s="98">
        <v>8</v>
      </c>
      <c r="L408" s="98"/>
      <c r="M408" s="98">
        <v>45.7</v>
      </c>
      <c r="N408" s="98"/>
      <c r="O408" s="98">
        <v>14.965816960631335</v>
      </c>
      <c r="P408" s="98"/>
      <c r="Q408" s="98"/>
    </row>
    <row r="409" spans="1:33" x14ac:dyDescent="0.25">
      <c r="A409" s="106" t="s">
        <v>180</v>
      </c>
      <c r="B409" s="98">
        <v>5</v>
      </c>
      <c r="C409" s="98">
        <v>9</v>
      </c>
      <c r="D409" s="98" t="s">
        <v>424</v>
      </c>
      <c r="E409" s="98" t="s">
        <v>419</v>
      </c>
      <c r="F409" s="98" t="s">
        <v>420</v>
      </c>
      <c r="G409" s="98" t="s">
        <v>425</v>
      </c>
      <c r="H409" s="98">
        <v>7</v>
      </c>
      <c r="I409" s="98"/>
      <c r="J409" s="98">
        <v>2</v>
      </c>
      <c r="K409" s="98">
        <v>3</v>
      </c>
      <c r="L409" s="98"/>
      <c r="M409" s="98">
        <v>78.3</v>
      </c>
      <c r="N409" s="98"/>
      <c r="O409" s="98">
        <v>14.044150154203809</v>
      </c>
      <c r="P409" s="98"/>
      <c r="Q409" s="98"/>
    </row>
    <row r="410" spans="1:33" x14ac:dyDescent="0.25">
      <c r="A410" s="106" t="s">
        <v>180</v>
      </c>
      <c r="B410" s="98">
        <v>5</v>
      </c>
      <c r="C410" s="98">
        <v>10</v>
      </c>
      <c r="D410" s="98" t="s">
        <v>424</v>
      </c>
      <c r="E410" s="98" t="s">
        <v>419</v>
      </c>
      <c r="F410" s="98" t="s">
        <v>420</v>
      </c>
      <c r="G410" s="98" t="s">
        <v>425</v>
      </c>
      <c r="H410" s="98">
        <v>5</v>
      </c>
      <c r="I410" s="98"/>
      <c r="J410" s="98">
        <v>2</v>
      </c>
      <c r="K410" s="98">
        <v>3</v>
      </c>
      <c r="L410" s="98"/>
      <c r="M410" s="98">
        <v>65.400000000000006</v>
      </c>
      <c r="N410" s="98"/>
      <c r="O410" s="98">
        <v>15.613113105147397</v>
      </c>
      <c r="P410" s="98"/>
      <c r="Q410" s="98"/>
    </row>
    <row r="411" spans="1:33" x14ac:dyDescent="0.25">
      <c r="A411" s="106" t="s">
        <v>181</v>
      </c>
      <c r="B411" s="98">
        <v>1</v>
      </c>
      <c r="C411" s="98">
        <v>1</v>
      </c>
      <c r="D411" s="98" t="s">
        <v>426</v>
      </c>
      <c r="E411" s="98" t="s">
        <v>419</v>
      </c>
      <c r="F411" s="98" t="s">
        <v>427</v>
      </c>
      <c r="G411" s="98" t="s">
        <v>12</v>
      </c>
      <c r="H411" s="98"/>
      <c r="I411" s="98"/>
      <c r="J411" s="98">
        <v>2</v>
      </c>
      <c r="K411" s="98">
        <v>4</v>
      </c>
      <c r="L411" s="98">
        <v>0</v>
      </c>
      <c r="M411" s="98">
        <v>84.7</v>
      </c>
      <c r="N411" s="98">
        <v>753.8</v>
      </c>
      <c r="O411" s="98">
        <v>13.295407314526106</v>
      </c>
      <c r="P411" s="98">
        <v>815.57999999999993</v>
      </c>
      <c r="Q411" s="107">
        <v>7.5749773167561703</v>
      </c>
      <c r="V411" s="74" t="s">
        <v>181</v>
      </c>
      <c r="W411" s="76">
        <v>1</v>
      </c>
      <c r="X411" s="76">
        <v>3</v>
      </c>
      <c r="Y411" s="76">
        <v>5</v>
      </c>
      <c r="AA411" s="76">
        <v>2</v>
      </c>
      <c r="AB411" s="76">
        <v>1</v>
      </c>
      <c r="AC411" s="76" t="s">
        <v>211</v>
      </c>
      <c r="AD411" s="76" t="s">
        <v>207</v>
      </c>
      <c r="AE411" s="25"/>
      <c r="AF411" s="76" t="s">
        <v>181</v>
      </c>
      <c r="AG411" s="76">
        <v>1</v>
      </c>
    </row>
    <row r="412" spans="1:33" x14ac:dyDescent="0.25">
      <c r="A412" s="106" t="s">
        <v>181</v>
      </c>
      <c r="B412" s="98">
        <v>1</v>
      </c>
      <c r="C412" s="98">
        <v>2</v>
      </c>
      <c r="D412" s="98" t="s">
        <v>426</v>
      </c>
      <c r="E412" s="98" t="s">
        <v>419</v>
      </c>
      <c r="F412" s="98" t="s">
        <v>427</v>
      </c>
      <c r="G412" s="98" t="s">
        <v>12</v>
      </c>
      <c r="H412" s="98"/>
      <c r="I412" s="98"/>
      <c r="J412" s="98">
        <v>2</v>
      </c>
      <c r="K412" s="98">
        <v>3</v>
      </c>
      <c r="L412" s="98"/>
      <c r="M412" s="98">
        <v>99.2</v>
      </c>
      <c r="N412" s="98"/>
      <c r="O412" s="98">
        <v>13.705020564604407</v>
      </c>
      <c r="P412" s="98"/>
      <c r="Q412" s="98"/>
      <c r="W412" s="76"/>
      <c r="X412" s="76"/>
      <c r="AC412" s="76"/>
      <c r="AD412" s="76"/>
      <c r="AE412" s="25"/>
      <c r="AF412" s="76"/>
      <c r="AG412" s="76"/>
    </row>
    <row r="413" spans="1:33" x14ac:dyDescent="0.25">
      <c r="A413" s="106" t="s">
        <v>181</v>
      </c>
      <c r="B413" s="98">
        <v>1</v>
      </c>
      <c r="C413" s="98">
        <v>3</v>
      </c>
      <c r="D413" s="98" t="s">
        <v>426</v>
      </c>
      <c r="E413" s="98" t="s">
        <v>419</v>
      </c>
      <c r="F413" s="98" t="s">
        <v>427</v>
      </c>
      <c r="G413" s="98" t="s">
        <v>12</v>
      </c>
      <c r="H413" s="98"/>
      <c r="I413" s="98"/>
      <c r="J413" s="98">
        <v>2</v>
      </c>
      <c r="K413" s="98">
        <v>3</v>
      </c>
      <c r="L413" s="98"/>
      <c r="M413" s="98">
        <v>89.4</v>
      </c>
      <c r="N413" s="98"/>
      <c r="O413" s="98">
        <v>12.351097162052763</v>
      </c>
      <c r="P413" s="98"/>
      <c r="Q413" s="98"/>
      <c r="W413" s="76"/>
      <c r="X413" s="76"/>
      <c r="AC413" s="76"/>
      <c r="AD413" s="76"/>
      <c r="AE413" s="25"/>
      <c r="AF413" s="76"/>
      <c r="AG413" s="76"/>
    </row>
    <row r="414" spans="1:33" x14ac:dyDescent="0.25">
      <c r="A414" s="106" t="s">
        <v>181</v>
      </c>
      <c r="B414" s="98">
        <v>1</v>
      </c>
      <c r="C414" s="98">
        <v>4</v>
      </c>
      <c r="D414" s="98" t="s">
        <v>426</v>
      </c>
      <c r="E414" s="98" t="s">
        <v>419</v>
      </c>
      <c r="F414" s="98" t="s">
        <v>427</v>
      </c>
      <c r="G414" s="98" t="s">
        <v>12</v>
      </c>
      <c r="H414" s="98"/>
      <c r="I414" s="98"/>
      <c r="J414" s="98">
        <v>2</v>
      </c>
      <c r="K414" s="98">
        <v>4</v>
      </c>
      <c r="L414" s="98"/>
      <c r="M414" s="98">
        <v>82.2</v>
      </c>
      <c r="N414" s="108"/>
      <c r="O414" s="98">
        <v>12.90298088847752</v>
      </c>
      <c r="P414" s="98"/>
      <c r="Q414" s="98"/>
      <c r="W414" s="76"/>
      <c r="X414" s="76"/>
      <c r="AC414" s="76"/>
      <c r="AD414" s="76"/>
      <c r="AE414" s="25"/>
      <c r="AF414" s="76"/>
      <c r="AG414" s="76"/>
    </row>
    <row r="415" spans="1:33" x14ac:dyDescent="0.25">
      <c r="A415" s="106" t="s">
        <v>181</v>
      </c>
      <c r="B415" s="98">
        <v>1</v>
      </c>
      <c r="C415" s="98">
        <v>5</v>
      </c>
      <c r="D415" s="98" t="s">
        <v>426</v>
      </c>
      <c r="E415" s="98" t="s">
        <v>419</v>
      </c>
      <c r="F415" s="98" t="s">
        <v>427</v>
      </c>
      <c r="G415" s="98" t="s">
        <v>12</v>
      </c>
      <c r="H415" s="98"/>
      <c r="I415" s="98"/>
      <c r="J415" s="98">
        <v>2</v>
      </c>
      <c r="K415" s="98">
        <v>6</v>
      </c>
      <c r="L415" s="98"/>
      <c r="M415" s="108">
        <v>73</v>
      </c>
      <c r="N415" s="108"/>
      <c r="O415" s="98">
        <v>13.093524409410959</v>
      </c>
      <c r="P415" s="98"/>
      <c r="Q415" s="98"/>
      <c r="W415" s="76"/>
      <c r="X415" s="76"/>
      <c r="AC415" s="76"/>
      <c r="AD415" s="76"/>
      <c r="AE415" s="25"/>
      <c r="AF415" s="76"/>
      <c r="AG415" s="76"/>
    </row>
    <row r="416" spans="1:33" x14ac:dyDescent="0.25">
      <c r="A416" s="106" t="s">
        <v>181</v>
      </c>
      <c r="B416" s="98">
        <v>1</v>
      </c>
      <c r="C416" s="98">
        <v>6</v>
      </c>
      <c r="D416" s="98" t="s">
        <v>426</v>
      </c>
      <c r="E416" s="98" t="s">
        <v>419</v>
      </c>
      <c r="F416" s="98" t="s">
        <v>427</v>
      </c>
      <c r="G416" s="98" t="s">
        <v>12</v>
      </c>
      <c r="H416" s="98"/>
      <c r="I416" s="98"/>
      <c r="J416" s="98">
        <v>2</v>
      </c>
      <c r="K416" s="98">
        <v>4</v>
      </c>
      <c r="L416" s="98"/>
      <c r="M416" s="98">
        <v>96.9</v>
      </c>
      <c r="N416" s="98"/>
      <c r="O416" s="98">
        <v>13.387263031352491</v>
      </c>
      <c r="P416" s="98"/>
      <c r="Q416" s="98"/>
    </row>
    <row r="417" spans="1:33" x14ac:dyDescent="0.25">
      <c r="A417" s="106" t="s">
        <v>181</v>
      </c>
      <c r="B417" s="98">
        <v>1</v>
      </c>
      <c r="C417" s="98">
        <v>7</v>
      </c>
      <c r="D417" s="98" t="s">
        <v>426</v>
      </c>
      <c r="E417" s="98" t="s">
        <v>419</v>
      </c>
      <c r="F417" s="98" t="s">
        <v>427</v>
      </c>
      <c r="G417" s="98" t="s">
        <v>12</v>
      </c>
      <c r="H417" s="98"/>
      <c r="I417" s="98"/>
      <c r="J417" s="98">
        <v>2</v>
      </c>
      <c r="K417" s="98">
        <v>4</v>
      </c>
      <c r="L417" s="98"/>
      <c r="M417" s="98">
        <v>90.1</v>
      </c>
      <c r="N417" s="98"/>
      <c r="O417" s="98">
        <v>12.447805976520737</v>
      </c>
      <c r="P417" s="98"/>
      <c r="Q417" s="98"/>
    </row>
    <row r="418" spans="1:33" x14ac:dyDescent="0.25">
      <c r="A418" s="106" t="s">
        <v>181</v>
      </c>
      <c r="B418" s="98">
        <v>1</v>
      </c>
      <c r="C418" s="98">
        <v>8</v>
      </c>
      <c r="D418" s="98" t="s">
        <v>426</v>
      </c>
      <c r="E418" s="98" t="s">
        <v>419</v>
      </c>
      <c r="F418" s="98" t="s">
        <v>427</v>
      </c>
      <c r="G418" s="98" t="s">
        <v>12</v>
      </c>
      <c r="H418" s="98"/>
      <c r="I418" s="98"/>
      <c r="J418" s="98">
        <v>2</v>
      </c>
      <c r="K418" s="98">
        <v>3</v>
      </c>
      <c r="L418" s="98"/>
      <c r="M418" s="98">
        <v>55.9</v>
      </c>
      <c r="N418" s="98"/>
      <c r="O418" s="98">
        <v>13.345153250424149</v>
      </c>
      <c r="P418" s="98"/>
      <c r="Q418" s="98"/>
    </row>
    <row r="419" spans="1:33" x14ac:dyDescent="0.25">
      <c r="A419" s="106" t="s">
        <v>181</v>
      </c>
      <c r="B419" s="98">
        <v>1</v>
      </c>
      <c r="C419" s="98">
        <v>9</v>
      </c>
      <c r="D419" s="98" t="s">
        <v>426</v>
      </c>
      <c r="E419" s="98" t="s">
        <v>419</v>
      </c>
      <c r="F419" s="98" t="s">
        <v>427</v>
      </c>
      <c r="G419" s="98" t="s">
        <v>12</v>
      </c>
      <c r="H419" s="98"/>
      <c r="I419" s="98"/>
      <c r="J419" s="98">
        <v>2</v>
      </c>
      <c r="K419" s="98">
        <v>3</v>
      </c>
      <c r="L419" s="98"/>
      <c r="M419" s="98">
        <v>40.9</v>
      </c>
      <c r="N419" s="98"/>
      <c r="O419" s="98">
        <v>13.393914960389969</v>
      </c>
      <c r="P419" s="98"/>
      <c r="Q419" s="98"/>
    </row>
    <row r="420" spans="1:33" x14ac:dyDescent="0.25">
      <c r="A420" s="106" t="s">
        <v>181</v>
      </c>
      <c r="B420" s="98">
        <v>1</v>
      </c>
      <c r="C420" s="98">
        <v>10</v>
      </c>
      <c r="D420" s="98" t="s">
        <v>426</v>
      </c>
      <c r="E420" s="98" t="s">
        <v>419</v>
      </c>
      <c r="F420" s="98" t="s">
        <v>427</v>
      </c>
      <c r="G420" s="98" t="s">
        <v>12</v>
      </c>
      <c r="H420" s="98"/>
      <c r="I420" s="98"/>
      <c r="J420" s="98">
        <v>2</v>
      </c>
      <c r="K420" s="98">
        <v>3</v>
      </c>
      <c r="L420" s="98"/>
      <c r="M420" s="98">
        <v>41.5</v>
      </c>
      <c r="N420" s="108"/>
      <c r="O420" s="98">
        <v>13.59040271042014</v>
      </c>
      <c r="P420" s="98"/>
      <c r="Q420" s="98"/>
    </row>
    <row r="421" spans="1:33" x14ac:dyDescent="0.25">
      <c r="A421" s="106" t="s">
        <v>181</v>
      </c>
      <c r="B421" s="98">
        <v>2</v>
      </c>
      <c r="C421" s="98">
        <v>1</v>
      </c>
      <c r="D421" s="98" t="s">
        <v>426</v>
      </c>
      <c r="E421" s="98" t="s">
        <v>419</v>
      </c>
      <c r="F421" s="98" t="s">
        <v>427</v>
      </c>
      <c r="G421" s="98" t="s">
        <v>12</v>
      </c>
      <c r="H421" s="98">
        <v>4</v>
      </c>
      <c r="I421" s="98">
        <v>70</v>
      </c>
      <c r="J421" s="98">
        <v>1</v>
      </c>
      <c r="K421" s="98">
        <v>2</v>
      </c>
      <c r="L421" s="98">
        <v>0</v>
      </c>
      <c r="M421" s="98">
        <v>43.8</v>
      </c>
      <c r="N421" s="98">
        <v>652.6</v>
      </c>
      <c r="O421" s="98">
        <v>17.026645378962908</v>
      </c>
      <c r="P421" s="98">
        <v>706.99</v>
      </c>
      <c r="Q421" s="107">
        <v>7.6931781213312762</v>
      </c>
      <c r="V421" s="74" t="s">
        <v>181</v>
      </c>
      <c r="W421" s="76">
        <v>2</v>
      </c>
      <c r="X421" s="76">
        <v>1</v>
      </c>
      <c r="AA421" s="76">
        <v>100</v>
      </c>
      <c r="AB421" s="76">
        <v>1</v>
      </c>
      <c r="AC421" s="76" t="s">
        <v>209</v>
      </c>
      <c r="AD421" s="76" t="s">
        <v>207</v>
      </c>
      <c r="AE421" s="25"/>
      <c r="AF421" s="76" t="s">
        <v>181</v>
      </c>
      <c r="AG421" s="76">
        <v>2</v>
      </c>
    </row>
    <row r="422" spans="1:33" x14ac:dyDescent="0.25">
      <c r="A422" s="106" t="s">
        <v>181</v>
      </c>
      <c r="B422" s="98">
        <v>2</v>
      </c>
      <c r="C422" s="98">
        <v>2</v>
      </c>
      <c r="D422" s="98" t="s">
        <v>426</v>
      </c>
      <c r="E422" s="98" t="s">
        <v>419</v>
      </c>
      <c r="F422" s="98" t="s">
        <v>427</v>
      </c>
      <c r="G422" s="98" t="s">
        <v>12</v>
      </c>
      <c r="H422" s="98">
        <v>4</v>
      </c>
      <c r="I422" s="98"/>
      <c r="J422" s="98">
        <v>2</v>
      </c>
      <c r="K422" s="98">
        <v>5</v>
      </c>
      <c r="L422" s="98"/>
      <c r="M422" s="108">
        <v>51</v>
      </c>
      <c r="N422" s="98"/>
      <c r="O422" s="98">
        <v>14.200744634051063</v>
      </c>
      <c r="P422" s="98"/>
      <c r="Q422" s="98"/>
    </row>
    <row r="423" spans="1:33" x14ac:dyDescent="0.25">
      <c r="A423" s="106" t="s">
        <v>181</v>
      </c>
      <c r="B423" s="98">
        <v>2</v>
      </c>
      <c r="C423" s="98">
        <v>3</v>
      </c>
      <c r="D423" s="98" t="s">
        <v>426</v>
      </c>
      <c r="E423" s="98" t="s">
        <v>419</v>
      </c>
      <c r="F423" s="98" t="s">
        <v>427</v>
      </c>
      <c r="G423" s="98" t="s">
        <v>12</v>
      </c>
      <c r="H423" s="98">
        <v>4</v>
      </c>
      <c r="I423" s="98"/>
      <c r="J423" s="98">
        <v>3</v>
      </c>
      <c r="K423" s="98">
        <v>3</v>
      </c>
      <c r="L423" s="98"/>
      <c r="M423" s="98">
        <v>44.9</v>
      </c>
      <c r="N423" s="98"/>
      <c r="O423" s="98">
        <v>17.454255194416312</v>
      </c>
      <c r="P423" s="98"/>
      <c r="Q423" s="98"/>
    </row>
    <row r="424" spans="1:33" x14ac:dyDescent="0.25">
      <c r="A424" s="106" t="s">
        <v>181</v>
      </c>
      <c r="B424" s="98">
        <v>2</v>
      </c>
      <c r="C424" s="98">
        <v>4</v>
      </c>
      <c r="D424" s="98" t="s">
        <v>426</v>
      </c>
      <c r="E424" s="98" t="s">
        <v>419</v>
      </c>
      <c r="F424" s="98" t="s">
        <v>427</v>
      </c>
      <c r="G424" s="98" t="s">
        <v>12</v>
      </c>
      <c r="H424" s="98">
        <v>6</v>
      </c>
      <c r="I424" s="98"/>
      <c r="J424" s="98">
        <v>2</v>
      </c>
      <c r="K424" s="98">
        <v>3</v>
      </c>
      <c r="L424" s="98"/>
      <c r="M424" s="98">
        <v>92.6</v>
      </c>
      <c r="N424" s="98"/>
      <c r="O424" s="98">
        <v>19.096547040833151</v>
      </c>
      <c r="P424" s="98"/>
      <c r="Q424" s="98"/>
    </row>
    <row r="425" spans="1:33" x14ac:dyDescent="0.25">
      <c r="A425" s="106" t="s">
        <v>181</v>
      </c>
      <c r="B425" s="98">
        <v>2</v>
      </c>
      <c r="C425" s="98">
        <v>5</v>
      </c>
      <c r="D425" s="98" t="s">
        <v>426</v>
      </c>
      <c r="E425" s="98" t="s">
        <v>419</v>
      </c>
      <c r="F425" s="98" t="s">
        <v>427</v>
      </c>
      <c r="G425" s="98" t="s">
        <v>12</v>
      </c>
      <c r="H425" s="98">
        <v>4</v>
      </c>
      <c r="I425" s="98"/>
      <c r="J425" s="98">
        <v>2</v>
      </c>
      <c r="K425" s="98">
        <v>3</v>
      </c>
      <c r="L425" s="98"/>
      <c r="M425" s="108">
        <v>63</v>
      </c>
      <c r="N425" s="98"/>
      <c r="O425" s="98">
        <v>17.542096312651314</v>
      </c>
      <c r="P425" s="98"/>
      <c r="Q425" s="98"/>
    </row>
    <row r="426" spans="1:33" x14ac:dyDescent="0.25">
      <c r="A426" s="106" t="s">
        <v>181</v>
      </c>
      <c r="B426" s="98">
        <v>2</v>
      </c>
      <c r="C426" s="98">
        <v>6</v>
      </c>
      <c r="D426" s="98" t="s">
        <v>426</v>
      </c>
      <c r="E426" s="98" t="s">
        <v>419</v>
      </c>
      <c r="F426" s="98" t="s">
        <v>427</v>
      </c>
      <c r="G426" s="98" t="s">
        <v>12</v>
      </c>
      <c r="H426" s="98">
        <v>6</v>
      </c>
      <c r="I426" s="98"/>
      <c r="J426" s="98">
        <v>1</v>
      </c>
      <c r="K426" s="98">
        <v>3</v>
      </c>
      <c r="L426" s="98"/>
      <c r="M426" s="98">
        <v>77.8</v>
      </c>
      <c r="N426" s="98"/>
      <c r="O426" s="98">
        <v>18.573397547101948</v>
      </c>
      <c r="P426" s="98"/>
      <c r="Q426" s="98"/>
    </row>
    <row r="427" spans="1:33" x14ac:dyDescent="0.25">
      <c r="A427" s="106" t="s">
        <v>181</v>
      </c>
      <c r="B427" s="98">
        <v>2</v>
      </c>
      <c r="C427" s="98">
        <v>7</v>
      </c>
      <c r="D427" s="98" t="s">
        <v>426</v>
      </c>
      <c r="E427" s="98" t="s">
        <v>419</v>
      </c>
      <c r="F427" s="98" t="s">
        <v>427</v>
      </c>
      <c r="G427" s="98" t="s">
        <v>12</v>
      </c>
      <c r="H427" s="98">
        <v>4</v>
      </c>
      <c r="I427" s="98"/>
      <c r="J427" s="98">
        <v>3</v>
      </c>
      <c r="K427" s="98">
        <v>4</v>
      </c>
      <c r="L427" s="98"/>
      <c r="M427" s="98">
        <v>89.8</v>
      </c>
      <c r="N427" s="98"/>
      <c r="O427" s="98">
        <v>16.106828657056219</v>
      </c>
      <c r="P427" s="98"/>
      <c r="Q427" s="98"/>
    </row>
    <row r="428" spans="1:33" x14ac:dyDescent="0.25">
      <c r="A428" s="106" t="s">
        <v>181</v>
      </c>
      <c r="B428" s="98">
        <v>2</v>
      </c>
      <c r="C428" s="98">
        <v>8</v>
      </c>
      <c r="D428" s="98" t="s">
        <v>426</v>
      </c>
      <c r="E428" s="98" t="s">
        <v>419</v>
      </c>
      <c r="F428" s="98" t="s">
        <v>427</v>
      </c>
      <c r="G428" s="98" t="s">
        <v>12</v>
      </c>
      <c r="H428" s="98">
        <v>3</v>
      </c>
      <c r="I428" s="98"/>
      <c r="J428" s="98">
        <v>1</v>
      </c>
      <c r="K428" s="98">
        <v>4</v>
      </c>
      <c r="L428" s="98"/>
      <c r="M428" s="98">
        <v>50.6</v>
      </c>
      <c r="N428" s="98"/>
      <c r="O428" s="98">
        <v>23.59349684395481</v>
      </c>
      <c r="P428" s="98"/>
      <c r="Q428" s="98"/>
    </row>
    <row r="429" spans="1:33" x14ac:dyDescent="0.25">
      <c r="A429" s="106" t="s">
        <v>181</v>
      </c>
      <c r="B429" s="98">
        <v>2</v>
      </c>
      <c r="C429" s="98">
        <v>9</v>
      </c>
      <c r="D429" s="98" t="s">
        <v>426</v>
      </c>
      <c r="E429" s="98" t="s">
        <v>419</v>
      </c>
      <c r="F429" s="98" t="s">
        <v>427</v>
      </c>
      <c r="G429" s="98" t="s">
        <v>12</v>
      </c>
      <c r="H429" s="98">
        <v>4</v>
      </c>
      <c r="I429" s="98"/>
      <c r="J429" s="98">
        <v>1</v>
      </c>
      <c r="K429" s="98">
        <v>3</v>
      </c>
      <c r="L429" s="98"/>
      <c r="M429" s="98">
        <v>53.9</v>
      </c>
      <c r="N429" s="98"/>
      <c r="O429" s="98">
        <v>17.651149544376999</v>
      </c>
      <c r="P429" s="98"/>
      <c r="Q429" s="98"/>
    </row>
    <row r="430" spans="1:33" x14ac:dyDescent="0.25">
      <c r="A430" s="106" t="s">
        <v>181</v>
      </c>
      <c r="B430" s="98">
        <v>2</v>
      </c>
      <c r="C430" s="98">
        <v>10</v>
      </c>
      <c r="D430" s="98" t="s">
        <v>426</v>
      </c>
      <c r="E430" s="98" t="s">
        <v>419</v>
      </c>
      <c r="F430" s="98" t="s">
        <v>427</v>
      </c>
      <c r="G430" s="98" t="s">
        <v>12</v>
      </c>
      <c r="H430" s="98">
        <v>5</v>
      </c>
      <c r="I430" s="98"/>
      <c r="J430" s="98">
        <v>2</v>
      </c>
      <c r="K430" s="98">
        <v>5</v>
      </c>
      <c r="L430" s="98"/>
      <c r="M430" s="98">
        <v>85.2</v>
      </c>
      <c r="N430" s="108"/>
      <c r="O430" s="98">
        <v>15.281757255915256</v>
      </c>
      <c r="P430" s="98"/>
      <c r="Q430" s="98"/>
    </row>
    <row r="431" spans="1:33" x14ac:dyDescent="0.25">
      <c r="A431" s="106" t="s">
        <v>181</v>
      </c>
      <c r="B431" s="98">
        <v>3</v>
      </c>
      <c r="C431" s="98">
        <v>1</v>
      </c>
      <c r="D431" s="98" t="s">
        <v>426</v>
      </c>
      <c r="E431" s="98" t="s">
        <v>419</v>
      </c>
      <c r="F431" s="98" t="s">
        <v>427</v>
      </c>
      <c r="G431" s="98" t="s">
        <v>12</v>
      </c>
      <c r="H431" s="98">
        <v>5</v>
      </c>
      <c r="I431" s="98">
        <v>50</v>
      </c>
      <c r="J431" s="98">
        <v>1</v>
      </c>
      <c r="K431" s="98">
        <v>2</v>
      </c>
      <c r="L431" s="98">
        <v>10</v>
      </c>
      <c r="M431" s="98">
        <v>64.400000000000006</v>
      </c>
      <c r="N431" s="98">
        <v>611.20000000000005</v>
      </c>
      <c r="O431" s="98">
        <v>21.089685169904989</v>
      </c>
      <c r="P431" s="98">
        <v>708.83</v>
      </c>
      <c r="Q431" s="107">
        <v>13.77340123866089</v>
      </c>
      <c r="V431" s="74" t="s">
        <v>181</v>
      </c>
      <c r="W431" s="76">
        <v>3</v>
      </c>
      <c r="X431" s="76">
        <v>10</v>
      </c>
      <c r="AA431" s="76">
        <v>10</v>
      </c>
      <c r="AB431" s="76">
        <v>1</v>
      </c>
      <c r="AC431" s="76" t="s">
        <v>211</v>
      </c>
      <c r="AD431" s="76" t="s">
        <v>207</v>
      </c>
      <c r="AE431" s="25"/>
      <c r="AF431" s="76" t="s">
        <v>181</v>
      </c>
      <c r="AG431" s="76">
        <v>3</v>
      </c>
    </row>
    <row r="432" spans="1:33" x14ac:dyDescent="0.25">
      <c r="A432" s="106" t="s">
        <v>181</v>
      </c>
      <c r="B432" s="98">
        <v>3</v>
      </c>
      <c r="C432" s="98">
        <v>2</v>
      </c>
      <c r="D432" s="98" t="s">
        <v>426</v>
      </c>
      <c r="E432" s="98" t="s">
        <v>419</v>
      </c>
      <c r="F432" s="98" t="s">
        <v>427</v>
      </c>
      <c r="G432" s="98" t="s">
        <v>12</v>
      </c>
      <c r="H432" s="98">
        <v>3</v>
      </c>
      <c r="I432" s="98"/>
      <c r="J432" s="98">
        <v>3</v>
      </c>
      <c r="K432" s="98">
        <v>6</v>
      </c>
      <c r="L432" s="98"/>
      <c r="M432" s="98">
        <v>59.2</v>
      </c>
      <c r="N432" s="98"/>
      <c r="O432" s="98">
        <v>14.13297088417012</v>
      </c>
      <c r="P432" s="98"/>
      <c r="Q432" s="98"/>
    </row>
    <row r="433" spans="1:33" x14ac:dyDescent="0.25">
      <c r="A433" s="106" t="s">
        <v>181</v>
      </c>
      <c r="B433" s="98">
        <v>3</v>
      </c>
      <c r="C433" s="98">
        <v>3</v>
      </c>
      <c r="D433" s="98" t="s">
        <v>426</v>
      </c>
      <c r="E433" s="98" t="s">
        <v>419</v>
      </c>
      <c r="F433" s="98" t="s">
        <v>427</v>
      </c>
      <c r="G433" s="98" t="s">
        <v>12</v>
      </c>
      <c r="H433" s="98">
        <v>8</v>
      </c>
      <c r="I433" s="98"/>
      <c r="J433" s="98">
        <v>2</v>
      </c>
      <c r="K433" s="98">
        <v>2</v>
      </c>
      <c r="L433" s="98"/>
      <c r="M433" s="98">
        <v>66.099999999999994</v>
      </c>
      <c r="N433" s="98"/>
      <c r="O433" s="98">
        <v>18.405278829623043</v>
      </c>
      <c r="P433" s="98"/>
      <c r="Q433" s="98"/>
    </row>
    <row r="434" spans="1:33" x14ac:dyDescent="0.25">
      <c r="A434" s="106" t="s">
        <v>181</v>
      </c>
      <c r="B434" s="98">
        <v>3</v>
      </c>
      <c r="C434" s="98">
        <v>4</v>
      </c>
      <c r="D434" s="98" t="s">
        <v>426</v>
      </c>
      <c r="E434" s="98" t="s">
        <v>419</v>
      </c>
      <c r="F434" s="98" t="s">
        <v>427</v>
      </c>
      <c r="G434" s="98" t="s">
        <v>12</v>
      </c>
      <c r="H434" s="98">
        <v>3</v>
      </c>
      <c r="I434" s="98"/>
      <c r="J434" s="98">
        <v>2</v>
      </c>
      <c r="K434" s="98">
        <v>2</v>
      </c>
      <c r="L434" s="98"/>
      <c r="M434" s="98">
        <v>54.6</v>
      </c>
      <c r="N434" s="98"/>
      <c r="O434" s="98">
        <v>25.458595408694322</v>
      </c>
      <c r="P434" s="98"/>
      <c r="Q434" s="98"/>
    </row>
    <row r="435" spans="1:33" x14ac:dyDescent="0.25">
      <c r="A435" s="106" t="s">
        <v>181</v>
      </c>
      <c r="B435" s="98">
        <v>3</v>
      </c>
      <c r="C435" s="98">
        <v>5</v>
      </c>
      <c r="D435" s="98" t="s">
        <v>426</v>
      </c>
      <c r="E435" s="98" t="s">
        <v>419</v>
      </c>
      <c r="F435" s="98" t="s">
        <v>427</v>
      </c>
      <c r="G435" s="98" t="s">
        <v>12</v>
      </c>
      <c r="H435" s="98">
        <v>3</v>
      </c>
      <c r="I435" s="98"/>
      <c r="J435" s="98">
        <v>2</v>
      </c>
      <c r="K435" s="98">
        <v>2</v>
      </c>
      <c r="L435" s="98"/>
      <c r="M435" s="98">
        <v>41.2</v>
      </c>
      <c r="N435" s="98"/>
      <c r="O435" s="98">
        <v>16.015931269709402</v>
      </c>
      <c r="P435" s="98"/>
      <c r="Q435" s="98"/>
    </row>
    <row r="436" spans="1:33" x14ac:dyDescent="0.25">
      <c r="A436" s="106" t="s">
        <v>181</v>
      </c>
      <c r="B436" s="98">
        <v>3</v>
      </c>
      <c r="C436" s="98">
        <v>6</v>
      </c>
      <c r="D436" s="98" t="s">
        <v>426</v>
      </c>
      <c r="E436" s="98" t="s">
        <v>419</v>
      </c>
      <c r="F436" s="98" t="s">
        <v>427</v>
      </c>
      <c r="G436" s="98" t="s">
        <v>12</v>
      </c>
      <c r="H436" s="98">
        <v>5</v>
      </c>
      <c r="I436" s="98"/>
      <c r="J436" s="98">
        <v>2</v>
      </c>
      <c r="K436" s="98">
        <v>2</v>
      </c>
      <c r="L436" s="98"/>
      <c r="M436" s="98">
        <v>76.900000000000006</v>
      </c>
      <c r="N436" s="98"/>
      <c r="O436" s="98">
        <v>18.358538192443955</v>
      </c>
      <c r="P436" s="98"/>
      <c r="Q436" s="98"/>
    </row>
    <row r="437" spans="1:33" x14ac:dyDescent="0.25">
      <c r="A437" s="106" t="s">
        <v>181</v>
      </c>
      <c r="B437" s="98">
        <v>3</v>
      </c>
      <c r="C437" s="98">
        <v>7</v>
      </c>
      <c r="D437" s="98" t="s">
        <v>426</v>
      </c>
      <c r="E437" s="98" t="s">
        <v>419</v>
      </c>
      <c r="F437" s="98" t="s">
        <v>427</v>
      </c>
      <c r="G437" s="98" t="s">
        <v>12</v>
      </c>
      <c r="H437" s="98">
        <v>4</v>
      </c>
      <c r="I437" s="98"/>
      <c r="J437" s="98">
        <v>2</v>
      </c>
      <c r="K437" s="98">
        <v>4</v>
      </c>
      <c r="L437" s="98"/>
      <c r="M437" s="98">
        <v>51.2</v>
      </c>
      <c r="N437" s="108"/>
      <c r="O437" s="98">
        <v>16.766954669241233</v>
      </c>
      <c r="P437" s="98"/>
      <c r="Q437" s="98"/>
    </row>
    <row r="438" spans="1:33" x14ac:dyDescent="0.25">
      <c r="A438" s="106" t="s">
        <v>181</v>
      </c>
      <c r="B438" s="98">
        <v>3</v>
      </c>
      <c r="C438" s="98">
        <v>8</v>
      </c>
      <c r="D438" s="98" t="s">
        <v>426</v>
      </c>
      <c r="E438" s="98" t="s">
        <v>419</v>
      </c>
      <c r="F438" s="98" t="s">
        <v>427</v>
      </c>
      <c r="G438" s="98" t="s">
        <v>12</v>
      </c>
      <c r="H438" s="98">
        <v>5</v>
      </c>
      <c r="I438" s="98"/>
      <c r="J438" s="98">
        <v>2</v>
      </c>
      <c r="K438" s="98">
        <v>3</v>
      </c>
      <c r="L438" s="98"/>
      <c r="M438" s="98">
        <v>72.3</v>
      </c>
      <c r="N438" s="98"/>
      <c r="O438" s="98">
        <v>14.91015497896584</v>
      </c>
      <c r="P438" s="98"/>
      <c r="Q438" s="98"/>
    </row>
    <row r="439" spans="1:33" x14ac:dyDescent="0.25">
      <c r="A439" s="106" t="s">
        <v>181</v>
      </c>
      <c r="B439" s="98">
        <v>3</v>
      </c>
      <c r="C439" s="98">
        <v>9</v>
      </c>
      <c r="D439" s="98" t="s">
        <v>426</v>
      </c>
      <c r="E439" s="98" t="s">
        <v>419</v>
      </c>
      <c r="F439" s="98" t="s">
        <v>427</v>
      </c>
      <c r="G439" s="98" t="s">
        <v>12</v>
      </c>
      <c r="H439" s="98">
        <v>5</v>
      </c>
      <c r="I439" s="98"/>
      <c r="J439" s="98">
        <v>2</v>
      </c>
      <c r="K439" s="98">
        <v>3</v>
      </c>
      <c r="L439" s="98"/>
      <c r="M439" s="98">
        <v>68.7</v>
      </c>
      <c r="N439" s="98"/>
      <c r="O439" s="98">
        <v>19.129238359986431</v>
      </c>
      <c r="P439" s="98"/>
      <c r="Q439" s="98"/>
    </row>
    <row r="440" spans="1:33" x14ac:dyDescent="0.25">
      <c r="A440" s="106" t="s">
        <v>181</v>
      </c>
      <c r="B440" s="98">
        <v>3</v>
      </c>
      <c r="C440" s="98">
        <v>10</v>
      </c>
      <c r="D440" s="98" t="s">
        <v>426</v>
      </c>
      <c r="E440" s="98" t="s">
        <v>419</v>
      </c>
      <c r="F440" s="98" t="s">
        <v>427</v>
      </c>
      <c r="G440" s="98" t="s">
        <v>12</v>
      </c>
      <c r="H440" s="98">
        <v>4</v>
      </c>
      <c r="I440" s="98"/>
      <c r="J440" s="98">
        <v>4</v>
      </c>
      <c r="K440" s="98">
        <v>8</v>
      </c>
      <c r="L440" s="98"/>
      <c r="M440" s="98">
        <v>56.6</v>
      </c>
      <c r="N440" s="98"/>
      <c r="O440" s="98">
        <v>15.760042084064514</v>
      </c>
      <c r="P440" s="98"/>
      <c r="Q440" s="98"/>
    </row>
    <row r="441" spans="1:33" x14ac:dyDescent="0.25">
      <c r="A441" s="106" t="s">
        <v>181</v>
      </c>
      <c r="B441" s="98">
        <v>4</v>
      </c>
      <c r="C441" s="98">
        <v>1</v>
      </c>
      <c r="D441" s="98" t="s">
        <v>426</v>
      </c>
      <c r="E441" s="98" t="s">
        <v>419</v>
      </c>
      <c r="F441" s="98" t="s">
        <v>427</v>
      </c>
      <c r="G441" s="98" t="s">
        <v>12</v>
      </c>
      <c r="H441" s="98">
        <v>4</v>
      </c>
      <c r="I441" s="98">
        <v>40</v>
      </c>
      <c r="J441" s="98">
        <v>1</v>
      </c>
      <c r="K441" s="98">
        <v>3</v>
      </c>
      <c r="L441" s="98">
        <v>10</v>
      </c>
      <c r="M441" s="98">
        <v>76.7</v>
      </c>
      <c r="N441" s="98">
        <v>570.59999999999991</v>
      </c>
      <c r="O441" s="98">
        <v>18.310791669186624</v>
      </c>
      <c r="P441" s="98">
        <v>627.84</v>
      </c>
      <c r="Q441" s="107">
        <v>9.1169724770642393</v>
      </c>
      <c r="V441" s="74" t="s">
        <v>181</v>
      </c>
      <c r="W441" s="76">
        <v>4</v>
      </c>
      <c r="X441" s="76">
        <v>6</v>
      </c>
      <c r="AA441" s="76">
        <v>8</v>
      </c>
      <c r="AB441" s="76">
        <v>1</v>
      </c>
      <c r="AC441" s="76" t="s">
        <v>206</v>
      </c>
      <c r="AD441" s="76" t="s">
        <v>207</v>
      </c>
      <c r="AE441" s="25"/>
      <c r="AF441" s="76" t="s">
        <v>181</v>
      </c>
      <c r="AG441" s="76">
        <v>4</v>
      </c>
    </row>
    <row r="442" spans="1:33" x14ac:dyDescent="0.25">
      <c r="A442" s="106" t="s">
        <v>181</v>
      </c>
      <c r="B442" s="98">
        <v>4</v>
      </c>
      <c r="C442" s="98">
        <v>2</v>
      </c>
      <c r="D442" s="98" t="s">
        <v>426</v>
      </c>
      <c r="E442" s="98" t="s">
        <v>419</v>
      </c>
      <c r="F442" s="98" t="s">
        <v>427</v>
      </c>
      <c r="G442" s="98" t="s">
        <v>12</v>
      </c>
      <c r="H442" s="98">
        <v>6</v>
      </c>
      <c r="I442" s="98"/>
      <c r="J442" s="98">
        <v>3</v>
      </c>
      <c r="K442" s="98">
        <v>4</v>
      </c>
      <c r="L442" s="98"/>
      <c r="M442" s="98">
        <v>80.5</v>
      </c>
      <c r="N442" s="98"/>
      <c r="O442" s="98">
        <v>16.601209900508302</v>
      </c>
      <c r="P442" s="98"/>
      <c r="Q442" s="98"/>
    </row>
    <row r="443" spans="1:33" x14ac:dyDescent="0.25">
      <c r="A443" s="106" t="s">
        <v>181</v>
      </c>
      <c r="B443" s="98">
        <v>4</v>
      </c>
      <c r="C443" s="98">
        <v>3</v>
      </c>
      <c r="D443" s="98" t="s">
        <v>426</v>
      </c>
      <c r="E443" s="98" t="s">
        <v>419</v>
      </c>
      <c r="F443" s="98" t="s">
        <v>427</v>
      </c>
      <c r="G443" s="98" t="s">
        <v>12</v>
      </c>
      <c r="H443" s="98">
        <v>7</v>
      </c>
      <c r="I443" s="98"/>
      <c r="J443" s="98">
        <v>1</v>
      </c>
      <c r="K443" s="98">
        <v>8</v>
      </c>
      <c r="L443" s="98"/>
      <c r="M443" s="98">
        <v>73.900000000000006</v>
      </c>
      <c r="N443" s="98"/>
      <c r="O443" s="98">
        <v>11.600125153996213</v>
      </c>
      <c r="P443" s="98"/>
      <c r="Q443" s="98"/>
    </row>
    <row r="444" spans="1:33" x14ac:dyDescent="0.25">
      <c r="A444" s="106" t="s">
        <v>181</v>
      </c>
      <c r="B444" s="98">
        <v>4</v>
      </c>
      <c r="C444" s="98">
        <v>4</v>
      </c>
      <c r="D444" s="98" t="s">
        <v>426</v>
      </c>
      <c r="E444" s="98" t="s">
        <v>419</v>
      </c>
      <c r="F444" s="98" t="s">
        <v>427</v>
      </c>
      <c r="G444" s="98" t="s">
        <v>12</v>
      </c>
      <c r="H444" s="98">
        <v>7</v>
      </c>
      <c r="I444" s="98"/>
      <c r="J444" s="98">
        <v>1</v>
      </c>
      <c r="K444" s="98">
        <v>3</v>
      </c>
      <c r="L444" s="98"/>
      <c r="M444" s="98">
        <v>49.8</v>
      </c>
      <c r="N444" s="98"/>
      <c r="O444" s="98">
        <v>19.359062554163305</v>
      </c>
      <c r="P444" s="98"/>
      <c r="Q444" s="98"/>
    </row>
    <row r="445" spans="1:33" x14ac:dyDescent="0.25">
      <c r="A445" s="106" t="s">
        <v>181</v>
      </c>
      <c r="B445" s="98">
        <v>4</v>
      </c>
      <c r="C445" s="98">
        <v>5</v>
      </c>
      <c r="D445" s="98" t="s">
        <v>426</v>
      </c>
      <c r="E445" s="98" t="s">
        <v>419</v>
      </c>
      <c r="F445" s="98" t="s">
        <v>427</v>
      </c>
      <c r="G445" s="98" t="s">
        <v>12</v>
      </c>
      <c r="H445" s="98">
        <v>4</v>
      </c>
      <c r="I445" s="98"/>
      <c r="J445" s="98">
        <v>1</v>
      </c>
      <c r="K445" s="98">
        <v>4</v>
      </c>
      <c r="L445" s="98"/>
      <c r="M445" s="108">
        <v>79</v>
      </c>
      <c r="N445" s="98"/>
      <c r="O445" s="98">
        <v>16.291870585591997</v>
      </c>
      <c r="P445" s="98"/>
      <c r="Q445" s="98"/>
    </row>
    <row r="446" spans="1:33" x14ac:dyDescent="0.25">
      <c r="A446" s="106" t="s">
        <v>181</v>
      </c>
      <c r="B446" s="98">
        <v>4</v>
      </c>
      <c r="C446" s="98">
        <v>6</v>
      </c>
      <c r="D446" s="98" t="s">
        <v>426</v>
      </c>
      <c r="E446" s="98" t="s">
        <v>419</v>
      </c>
      <c r="F446" s="98" t="s">
        <v>427</v>
      </c>
      <c r="G446" s="98" t="s">
        <v>12</v>
      </c>
      <c r="H446" s="98">
        <v>8</v>
      </c>
      <c r="I446" s="98"/>
      <c r="J446" s="98">
        <v>2</v>
      </c>
      <c r="K446" s="98">
        <v>6</v>
      </c>
      <c r="L446" s="98"/>
      <c r="M446" s="108">
        <v>35</v>
      </c>
      <c r="N446" s="98"/>
      <c r="O446" s="98">
        <v>19.805965203041207</v>
      </c>
      <c r="P446" s="98"/>
      <c r="Q446" s="98"/>
    </row>
    <row r="447" spans="1:33" x14ac:dyDescent="0.25">
      <c r="A447" s="106" t="s">
        <v>181</v>
      </c>
      <c r="B447" s="98">
        <v>4</v>
      </c>
      <c r="C447" s="98">
        <v>7</v>
      </c>
      <c r="D447" s="98" t="s">
        <v>426</v>
      </c>
      <c r="E447" s="98" t="s">
        <v>419</v>
      </c>
      <c r="F447" s="98" t="s">
        <v>427</v>
      </c>
      <c r="G447" s="98" t="s">
        <v>12</v>
      </c>
      <c r="H447" s="98">
        <v>6</v>
      </c>
      <c r="I447" s="98"/>
      <c r="J447" s="98">
        <v>2</v>
      </c>
      <c r="K447" s="98">
        <v>3</v>
      </c>
      <c r="L447" s="98"/>
      <c r="M447" s="98">
        <v>19.899999999999999</v>
      </c>
      <c r="N447" s="98"/>
      <c r="O447" s="98">
        <v>28.554645013400336</v>
      </c>
      <c r="P447" s="98"/>
      <c r="Q447" s="98"/>
    </row>
    <row r="448" spans="1:33" x14ac:dyDescent="0.25">
      <c r="A448" s="106" t="s">
        <v>181</v>
      </c>
      <c r="B448" s="98">
        <v>4</v>
      </c>
      <c r="C448" s="98">
        <v>8</v>
      </c>
      <c r="D448" s="98" t="s">
        <v>426</v>
      </c>
      <c r="E448" s="98" t="s">
        <v>419</v>
      </c>
      <c r="F448" s="98" t="s">
        <v>427</v>
      </c>
      <c r="G448" s="98" t="s">
        <v>12</v>
      </c>
      <c r="H448" s="98">
        <v>4</v>
      </c>
      <c r="I448" s="98"/>
      <c r="J448" s="98">
        <v>2</v>
      </c>
      <c r="K448" s="98">
        <v>5</v>
      </c>
      <c r="L448" s="98"/>
      <c r="M448" s="98">
        <v>44.9</v>
      </c>
      <c r="N448" s="98"/>
      <c r="O448" s="98">
        <v>20.935731389201006</v>
      </c>
      <c r="P448" s="98"/>
      <c r="Q448" s="98"/>
    </row>
    <row r="449" spans="1:33" x14ac:dyDescent="0.25">
      <c r="A449" s="106" t="s">
        <v>181</v>
      </c>
      <c r="B449" s="98">
        <v>4</v>
      </c>
      <c r="C449" s="98">
        <v>9</v>
      </c>
      <c r="D449" s="98" t="s">
        <v>426</v>
      </c>
      <c r="E449" s="98" t="s">
        <v>419</v>
      </c>
      <c r="F449" s="98" t="s">
        <v>427</v>
      </c>
      <c r="G449" s="98" t="s">
        <v>12</v>
      </c>
      <c r="H449" s="98">
        <v>6</v>
      </c>
      <c r="I449" s="98"/>
      <c r="J449" s="98">
        <v>1</v>
      </c>
      <c r="K449" s="98">
        <v>3</v>
      </c>
      <c r="L449" s="98"/>
      <c r="M449" s="98">
        <v>48.4</v>
      </c>
      <c r="N449" s="98"/>
      <c r="O449" s="98">
        <v>15.850011835767102</v>
      </c>
      <c r="P449" s="98"/>
      <c r="Q449" s="98"/>
    </row>
    <row r="450" spans="1:33" x14ac:dyDescent="0.25">
      <c r="A450" s="106" t="s">
        <v>181</v>
      </c>
      <c r="B450" s="98">
        <v>4</v>
      </c>
      <c r="C450" s="98">
        <v>10</v>
      </c>
      <c r="D450" s="98" t="s">
        <v>426</v>
      </c>
      <c r="E450" s="98" t="s">
        <v>419</v>
      </c>
      <c r="F450" s="98" t="s">
        <v>427</v>
      </c>
      <c r="G450" s="98" t="s">
        <v>12</v>
      </c>
      <c r="H450" s="98">
        <v>3</v>
      </c>
      <c r="I450" s="98"/>
      <c r="J450" s="98">
        <v>2</v>
      </c>
      <c r="K450" s="98">
        <v>5</v>
      </c>
      <c r="L450" s="98"/>
      <c r="M450" s="98">
        <v>62.5</v>
      </c>
      <c r="N450" s="108"/>
      <c r="O450" s="98">
        <v>17.402873326042968</v>
      </c>
      <c r="P450" s="98"/>
      <c r="Q450" s="98"/>
    </row>
    <row r="451" spans="1:33" x14ac:dyDescent="0.25">
      <c r="A451" s="106" t="s">
        <v>181</v>
      </c>
      <c r="B451" s="98">
        <v>5</v>
      </c>
      <c r="C451" s="98">
        <v>1</v>
      </c>
      <c r="D451" s="98" t="s">
        <v>426</v>
      </c>
      <c r="E451" s="98" t="s">
        <v>419</v>
      </c>
      <c r="F451" s="98" t="s">
        <v>427</v>
      </c>
      <c r="G451" s="98" t="s">
        <v>12</v>
      </c>
      <c r="H451" s="98">
        <v>7</v>
      </c>
      <c r="I451" s="98">
        <v>10</v>
      </c>
      <c r="J451" s="98">
        <v>2</v>
      </c>
      <c r="K451" s="98">
        <v>8</v>
      </c>
      <c r="L451" s="98">
        <v>40</v>
      </c>
      <c r="M451" s="98">
        <v>85.7</v>
      </c>
      <c r="N451" s="98">
        <v>633.99999999999989</v>
      </c>
      <c r="O451" s="98">
        <v>17.673586192218153</v>
      </c>
      <c r="P451" s="98">
        <v>707.7</v>
      </c>
      <c r="Q451" s="107">
        <v>10.414017238943076</v>
      </c>
      <c r="R451" s="74" t="s">
        <v>263</v>
      </c>
      <c r="V451" s="74" t="s">
        <v>181</v>
      </c>
      <c r="W451" s="76">
        <v>5</v>
      </c>
      <c r="X451" s="76">
        <v>1</v>
      </c>
      <c r="AA451" s="76">
        <v>0</v>
      </c>
      <c r="AB451" s="76">
        <v>1</v>
      </c>
      <c r="AC451" s="76" t="s">
        <v>95</v>
      </c>
      <c r="AD451" s="76" t="s">
        <v>204</v>
      </c>
      <c r="AE451" s="25"/>
      <c r="AF451" s="76" t="s">
        <v>181</v>
      </c>
      <c r="AG451" s="76">
        <v>5</v>
      </c>
    </row>
    <row r="452" spans="1:33" x14ac:dyDescent="0.25">
      <c r="A452" s="106" t="s">
        <v>181</v>
      </c>
      <c r="B452" s="98">
        <v>5</v>
      </c>
      <c r="C452" s="98">
        <v>2</v>
      </c>
      <c r="D452" s="98" t="s">
        <v>426</v>
      </c>
      <c r="E452" s="98" t="s">
        <v>419</v>
      </c>
      <c r="F452" s="98" t="s">
        <v>427</v>
      </c>
      <c r="G452" s="98" t="s">
        <v>12</v>
      </c>
      <c r="H452" s="98">
        <v>6</v>
      </c>
      <c r="I452" s="98"/>
      <c r="J452" s="98">
        <v>1</v>
      </c>
      <c r="K452" s="98">
        <v>4</v>
      </c>
      <c r="L452" s="98"/>
      <c r="M452" s="98">
        <v>64.900000000000006</v>
      </c>
      <c r="N452" s="98"/>
      <c r="O452" s="98">
        <v>11.640681290010566</v>
      </c>
      <c r="P452" s="98"/>
      <c r="Q452" s="98"/>
    </row>
    <row r="453" spans="1:33" x14ac:dyDescent="0.25">
      <c r="A453" s="106" t="s">
        <v>181</v>
      </c>
      <c r="B453" s="98">
        <v>5</v>
      </c>
      <c r="C453" s="98">
        <v>3</v>
      </c>
      <c r="D453" s="98" t="s">
        <v>426</v>
      </c>
      <c r="E453" s="98" t="s">
        <v>419</v>
      </c>
      <c r="F453" s="98" t="s">
        <v>427</v>
      </c>
      <c r="G453" s="98" t="s">
        <v>12</v>
      </c>
      <c r="H453" s="98">
        <v>4</v>
      </c>
      <c r="I453" s="98"/>
      <c r="J453" s="98">
        <v>2</v>
      </c>
      <c r="K453" s="98">
        <v>8</v>
      </c>
      <c r="L453" s="98"/>
      <c r="M453" s="98">
        <v>40.5</v>
      </c>
      <c r="N453" s="98"/>
      <c r="O453" s="98">
        <v>15.743815932602688</v>
      </c>
      <c r="P453" s="98"/>
      <c r="Q453" s="98"/>
    </row>
    <row r="454" spans="1:33" x14ac:dyDescent="0.25">
      <c r="A454" s="106" t="s">
        <v>181</v>
      </c>
      <c r="B454" s="98">
        <v>5</v>
      </c>
      <c r="C454" s="98">
        <v>4</v>
      </c>
      <c r="D454" s="98" t="s">
        <v>426</v>
      </c>
      <c r="E454" s="98" t="s">
        <v>419</v>
      </c>
      <c r="F454" s="98" t="s">
        <v>427</v>
      </c>
      <c r="G454" s="98" t="s">
        <v>12</v>
      </c>
      <c r="H454" s="98">
        <v>5</v>
      </c>
      <c r="I454" s="98"/>
      <c r="J454" s="98">
        <v>6</v>
      </c>
      <c r="K454" s="98">
        <v>8</v>
      </c>
      <c r="L454" s="98"/>
      <c r="M454" s="98">
        <v>37.200000000000003</v>
      </c>
      <c r="N454" s="98"/>
      <c r="O454" s="98">
        <v>14.46098648624247</v>
      </c>
      <c r="P454" s="98"/>
      <c r="Q454" s="98"/>
    </row>
    <row r="455" spans="1:33" x14ac:dyDescent="0.25">
      <c r="A455" s="106" t="s">
        <v>181</v>
      </c>
      <c r="B455" s="98">
        <v>5</v>
      </c>
      <c r="C455" s="98">
        <v>5</v>
      </c>
      <c r="D455" s="98" t="s">
        <v>426</v>
      </c>
      <c r="E455" s="98" t="s">
        <v>419</v>
      </c>
      <c r="F455" s="98" t="s">
        <v>427</v>
      </c>
      <c r="G455" s="98" t="s">
        <v>12</v>
      </c>
      <c r="H455" s="98">
        <v>3</v>
      </c>
      <c r="I455" s="98"/>
      <c r="J455" s="98">
        <v>1</v>
      </c>
      <c r="K455" s="98">
        <v>4</v>
      </c>
      <c r="L455" s="98"/>
      <c r="M455" s="98">
        <v>50.7</v>
      </c>
      <c r="N455" s="98"/>
      <c r="O455" s="98">
        <v>16.603214877549423</v>
      </c>
      <c r="P455" s="98"/>
      <c r="Q455" s="98"/>
      <c r="R455" s="74" t="s">
        <v>263</v>
      </c>
    </row>
    <row r="456" spans="1:33" x14ac:dyDescent="0.25">
      <c r="A456" s="106" t="s">
        <v>181</v>
      </c>
      <c r="B456" s="98">
        <v>5</v>
      </c>
      <c r="C456" s="98">
        <v>6</v>
      </c>
      <c r="D456" s="98" t="s">
        <v>426</v>
      </c>
      <c r="E456" s="98" t="s">
        <v>419</v>
      </c>
      <c r="F456" s="98" t="s">
        <v>427</v>
      </c>
      <c r="G456" s="98" t="s">
        <v>12</v>
      </c>
      <c r="H456" s="98">
        <v>5</v>
      </c>
      <c r="I456" s="98"/>
      <c r="J456" s="98">
        <v>2</v>
      </c>
      <c r="K456" s="98">
        <v>8</v>
      </c>
      <c r="L456" s="98"/>
      <c r="M456" s="98">
        <v>63.4</v>
      </c>
      <c r="N456" s="98"/>
      <c r="O456" s="98">
        <v>15.135647872574079</v>
      </c>
      <c r="P456" s="98"/>
      <c r="Q456" s="98"/>
      <c r="R456" s="74" t="s">
        <v>263</v>
      </c>
    </row>
    <row r="457" spans="1:33" x14ac:dyDescent="0.25">
      <c r="A457" s="106" t="s">
        <v>181</v>
      </c>
      <c r="B457" s="98">
        <v>5</v>
      </c>
      <c r="C457" s="98">
        <v>7</v>
      </c>
      <c r="D457" s="98" t="s">
        <v>426</v>
      </c>
      <c r="E457" s="98" t="s">
        <v>419</v>
      </c>
      <c r="F457" s="98" t="s">
        <v>427</v>
      </c>
      <c r="G457" s="98" t="s">
        <v>12</v>
      </c>
      <c r="H457" s="98">
        <v>6</v>
      </c>
      <c r="I457" s="98"/>
      <c r="J457" s="98">
        <v>2</v>
      </c>
      <c r="K457" s="98">
        <v>2</v>
      </c>
      <c r="L457" s="98"/>
      <c r="M457" s="98">
        <v>80.5</v>
      </c>
      <c r="N457" s="98"/>
      <c r="O457" s="98">
        <v>16.601209900508302</v>
      </c>
      <c r="P457" s="98"/>
      <c r="Q457" s="98"/>
    </row>
    <row r="458" spans="1:33" x14ac:dyDescent="0.25">
      <c r="A458" s="106" t="s">
        <v>181</v>
      </c>
      <c r="B458" s="98">
        <v>5</v>
      </c>
      <c r="C458" s="98">
        <v>8</v>
      </c>
      <c r="D458" s="98" t="s">
        <v>426</v>
      </c>
      <c r="E458" s="98" t="s">
        <v>419</v>
      </c>
      <c r="F458" s="98" t="s">
        <v>427</v>
      </c>
      <c r="G458" s="98" t="s">
        <v>12</v>
      </c>
      <c r="H458" s="98">
        <v>8</v>
      </c>
      <c r="I458" s="98"/>
      <c r="J458" s="98">
        <v>2</v>
      </c>
      <c r="K458" s="98">
        <v>4</v>
      </c>
      <c r="L458" s="98"/>
      <c r="M458" s="98">
        <v>86.9</v>
      </c>
      <c r="N458" s="98"/>
      <c r="O458" s="98">
        <v>12.005708538952854</v>
      </c>
      <c r="P458" s="98"/>
      <c r="Q458" s="98"/>
    </row>
    <row r="459" spans="1:33" x14ac:dyDescent="0.25">
      <c r="A459" s="106" t="s">
        <v>181</v>
      </c>
      <c r="B459" s="98">
        <v>5</v>
      </c>
      <c r="C459" s="98">
        <v>9</v>
      </c>
      <c r="D459" s="98" t="s">
        <v>426</v>
      </c>
      <c r="E459" s="98" t="s">
        <v>419</v>
      </c>
      <c r="F459" s="98" t="s">
        <v>427</v>
      </c>
      <c r="G459" s="98" t="s">
        <v>12</v>
      </c>
      <c r="H459" s="98">
        <v>6</v>
      </c>
      <c r="I459" s="98"/>
      <c r="J459" s="98">
        <v>1</v>
      </c>
      <c r="K459" s="98">
        <v>2</v>
      </c>
      <c r="L459" s="98"/>
      <c r="M459" s="98">
        <v>68.400000000000006</v>
      </c>
      <c r="N459" s="98"/>
      <c r="O459" s="98">
        <v>16.329310954007369</v>
      </c>
      <c r="P459" s="98"/>
      <c r="Q459" s="98"/>
    </row>
    <row r="460" spans="1:33" x14ac:dyDescent="0.25">
      <c r="A460" s="106" t="s">
        <v>181</v>
      </c>
      <c r="B460" s="98">
        <v>5</v>
      </c>
      <c r="C460" s="98">
        <v>10</v>
      </c>
      <c r="D460" s="98" t="s">
        <v>426</v>
      </c>
      <c r="E460" s="98" t="s">
        <v>419</v>
      </c>
      <c r="F460" s="98" t="s">
        <v>427</v>
      </c>
      <c r="G460" s="98" t="s">
        <v>12</v>
      </c>
      <c r="H460" s="98">
        <v>6</v>
      </c>
      <c r="I460" s="98"/>
      <c r="J460" s="98">
        <v>3</v>
      </c>
      <c r="K460" s="98">
        <v>6</v>
      </c>
      <c r="L460" s="98"/>
      <c r="M460" s="98">
        <v>55.8</v>
      </c>
      <c r="N460" s="98"/>
      <c r="O460" s="98">
        <v>15.537285305491162</v>
      </c>
      <c r="P460" s="98"/>
      <c r="Q460" s="98"/>
    </row>
    <row r="461" spans="1:33" x14ac:dyDescent="0.25">
      <c r="A461" s="106" t="s">
        <v>182</v>
      </c>
      <c r="B461" s="98">
        <v>1</v>
      </c>
      <c r="C461" s="98">
        <v>1</v>
      </c>
      <c r="D461" s="98" t="s">
        <v>428</v>
      </c>
      <c r="E461" s="98" t="s">
        <v>419</v>
      </c>
      <c r="F461" s="98" t="s">
        <v>427</v>
      </c>
      <c r="G461" s="98" t="s">
        <v>422</v>
      </c>
      <c r="H461" s="98">
        <v>6</v>
      </c>
      <c r="I461" s="98">
        <v>60</v>
      </c>
      <c r="J461" s="98">
        <v>4</v>
      </c>
      <c r="K461" s="98">
        <v>4</v>
      </c>
      <c r="L461" s="98">
        <v>20</v>
      </c>
      <c r="M461" s="98">
        <v>91.6</v>
      </c>
      <c r="N461" s="98">
        <v>691.6</v>
      </c>
      <c r="O461" s="98">
        <v>12.655039150380682</v>
      </c>
      <c r="P461" s="98">
        <v>772.87</v>
      </c>
      <c r="Q461" s="107">
        <v>10.5153518703016</v>
      </c>
      <c r="V461" s="74" t="s">
        <v>182</v>
      </c>
      <c r="W461" s="76">
        <v>1</v>
      </c>
      <c r="X461" s="76">
        <v>2</v>
      </c>
      <c r="Y461" s="76">
        <v>5</v>
      </c>
      <c r="Z461" s="74" t="s">
        <v>170</v>
      </c>
      <c r="AA461" s="76">
        <v>2</v>
      </c>
      <c r="AB461" s="76">
        <v>1</v>
      </c>
      <c r="AC461" s="76" t="s">
        <v>95</v>
      </c>
      <c r="AD461" s="76" t="s">
        <v>204</v>
      </c>
      <c r="AE461" s="25"/>
      <c r="AF461" s="76" t="s">
        <v>182</v>
      </c>
      <c r="AG461" s="76">
        <v>1</v>
      </c>
    </row>
    <row r="462" spans="1:33" x14ac:dyDescent="0.25">
      <c r="A462" s="106" t="s">
        <v>182</v>
      </c>
      <c r="B462" s="98">
        <v>1</v>
      </c>
      <c r="C462" s="98">
        <v>2</v>
      </c>
      <c r="D462" s="98" t="s">
        <v>428</v>
      </c>
      <c r="E462" s="98" t="s">
        <v>419</v>
      </c>
      <c r="F462" s="98" t="s">
        <v>427</v>
      </c>
      <c r="G462" s="98" t="s">
        <v>422</v>
      </c>
      <c r="H462" s="98">
        <v>4</v>
      </c>
      <c r="I462" s="98"/>
      <c r="J462" s="98">
        <v>2</v>
      </c>
      <c r="K462" s="98">
        <v>3</v>
      </c>
      <c r="L462" s="98"/>
      <c r="M462" s="98">
        <v>38.700000000000003</v>
      </c>
      <c r="N462" s="98"/>
      <c r="O462" s="98">
        <v>12.67345987694601</v>
      </c>
      <c r="P462" s="98"/>
      <c r="Q462" s="98"/>
      <c r="W462" s="76"/>
      <c r="X462" s="76"/>
      <c r="AC462" s="76"/>
      <c r="AD462" s="76"/>
      <c r="AE462" s="25"/>
      <c r="AF462" s="76"/>
      <c r="AG462" s="76"/>
    </row>
    <row r="463" spans="1:33" x14ac:dyDescent="0.25">
      <c r="A463" s="106" t="s">
        <v>182</v>
      </c>
      <c r="B463" s="98">
        <v>1</v>
      </c>
      <c r="C463" s="98">
        <v>3</v>
      </c>
      <c r="D463" s="98" t="s">
        <v>428</v>
      </c>
      <c r="E463" s="98" t="s">
        <v>419</v>
      </c>
      <c r="F463" s="98" t="s">
        <v>427</v>
      </c>
      <c r="G463" s="98" t="s">
        <v>422</v>
      </c>
      <c r="H463" s="98">
        <v>4</v>
      </c>
      <c r="I463" s="98"/>
      <c r="J463" s="98">
        <v>2</v>
      </c>
      <c r="K463" s="98">
        <v>4</v>
      </c>
      <c r="L463" s="98"/>
      <c r="M463" s="98">
        <v>73.3</v>
      </c>
      <c r="N463" s="98"/>
      <c r="O463" s="98">
        <v>13.147333413833195</v>
      </c>
      <c r="P463" s="98"/>
      <c r="Q463" s="98"/>
      <c r="W463" s="76"/>
      <c r="X463" s="76"/>
      <c r="AC463" s="76"/>
      <c r="AD463" s="76"/>
      <c r="AE463" s="25"/>
      <c r="AF463" s="76"/>
      <c r="AG463" s="76"/>
    </row>
    <row r="464" spans="1:33" x14ac:dyDescent="0.25">
      <c r="A464" s="106" t="s">
        <v>182</v>
      </c>
      <c r="B464" s="98">
        <v>1</v>
      </c>
      <c r="C464" s="98">
        <v>4</v>
      </c>
      <c r="D464" s="98" t="s">
        <v>428</v>
      </c>
      <c r="E464" s="98" t="s">
        <v>419</v>
      </c>
      <c r="F464" s="98" t="s">
        <v>427</v>
      </c>
      <c r="G464" s="98" t="s">
        <v>422</v>
      </c>
      <c r="H464" s="98">
        <v>8</v>
      </c>
      <c r="I464" s="98"/>
      <c r="J464" s="98">
        <v>4</v>
      </c>
      <c r="K464" s="98">
        <v>8</v>
      </c>
      <c r="L464" s="98"/>
      <c r="M464" s="98">
        <v>94.1</v>
      </c>
      <c r="N464" s="108"/>
      <c r="O464" s="98">
        <v>14.77093067646879</v>
      </c>
      <c r="P464" s="98"/>
      <c r="Q464" s="98"/>
      <c r="W464" s="76"/>
      <c r="X464" s="76"/>
      <c r="AC464" s="76"/>
      <c r="AD464" s="76"/>
      <c r="AE464" s="25"/>
      <c r="AF464" s="76"/>
      <c r="AG464" s="76"/>
    </row>
    <row r="465" spans="1:33" x14ac:dyDescent="0.25">
      <c r="A465" s="106" t="s">
        <v>182</v>
      </c>
      <c r="B465" s="98">
        <v>1</v>
      </c>
      <c r="C465" s="98">
        <v>5</v>
      </c>
      <c r="D465" s="98" t="s">
        <v>428</v>
      </c>
      <c r="E465" s="98" t="s">
        <v>419</v>
      </c>
      <c r="F465" s="98" t="s">
        <v>427</v>
      </c>
      <c r="G465" s="98" t="s">
        <v>422</v>
      </c>
      <c r="H465" s="98">
        <v>4</v>
      </c>
      <c r="I465" s="98"/>
      <c r="J465" s="98">
        <v>2</v>
      </c>
      <c r="K465" s="98">
        <v>5</v>
      </c>
      <c r="L465" s="98"/>
      <c r="M465" s="98">
        <v>71.400000000000006</v>
      </c>
      <c r="N465" s="108"/>
      <c r="O465" s="98">
        <v>14.724551390016059</v>
      </c>
      <c r="P465" s="98"/>
      <c r="Q465" s="98"/>
      <c r="W465" s="76"/>
      <c r="X465" s="76"/>
      <c r="AC465" s="76"/>
      <c r="AD465" s="76"/>
      <c r="AE465" s="25"/>
      <c r="AF465" s="76"/>
      <c r="AG465" s="76"/>
    </row>
    <row r="466" spans="1:33" x14ac:dyDescent="0.25">
      <c r="A466" s="106" t="s">
        <v>182</v>
      </c>
      <c r="B466" s="98">
        <v>1</v>
      </c>
      <c r="C466" s="98">
        <v>6</v>
      </c>
      <c r="D466" s="98" t="s">
        <v>428</v>
      </c>
      <c r="E466" s="98" t="s">
        <v>419</v>
      </c>
      <c r="F466" s="98" t="s">
        <v>427</v>
      </c>
      <c r="G466" s="98" t="s">
        <v>422</v>
      </c>
      <c r="H466" s="98">
        <v>4</v>
      </c>
      <c r="I466" s="98"/>
      <c r="J466" s="98">
        <v>2</v>
      </c>
      <c r="K466" s="98">
        <v>8</v>
      </c>
      <c r="L466" s="98"/>
      <c r="M466" s="98">
        <v>48.8</v>
      </c>
      <c r="N466" s="98"/>
      <c r="O466" s="98">
        <v>13.588163492974349</v>
      </c>
      <c r="P466" s="98"/>
      <c r="Q466" s="98"/>
    </row>
    <row r="467" spans="1:33" x14ac:dyDescent="0.25">
      <c r="A467" s="106" t="s">
        <v>182</v>
      </c>
      <c r="B467" s="98">
        <v>1</v>
      </c>
      <c r="C467" s="98">
        <v>7</v>
      </c>
      <c r="D467" s="98" t="s">
        <v>428</v>
      </c>
      <c r="E467" s="98" t="s">
        <v>419</v>
      </c>
      <c r="F467" s="98" t="s">
        <v>427</v>
      </c>
      <c r="G467" s="98" t="s">
        <v>422</v>
      </c>
      <c r="H467" s="98">
        <v>5</v>
      </c>
      <c r="I467" s="98"/>
      <c r="J467" s="98">
        <v>2</v>
      </c>
      <c r="K467" s="98">
        <v>6</v>
      </c>
      <c r="L467" s="98"/>
      <c r="M467" s="98">
        <v>43.8</v>
      </c>
      <c r="N467" s="98"/>
      <c r="O467" s="98">
        <v>12.195933626890913</v>
      </c>
      <c r="P467" s="98"/>
      <c r="Q467" s="98"/>
    </row>
    <row r="468" spans="1:33" x14ac:dyDescent="0.25">
      <c r="A468" s="106" t="s">
        <v>182</v>
      </c>
      <c r="B468" s="98">
        <v>1</v>
      </c>
      <c r="C468" s="98">
        <v>8</v>
      </c>
      <c r="D468" s="98" t="s">
        <v>428</v>
      </c>
      <c r="E468" s="98" t="s">
        <v>419</v>
      </c>
      <c r="F468" s="98" t="s">
        <v>427</v>
      </c>
      <c r="G468" s="98" t="s">
        <v>422</v>
      </c>
      <c r="H468" s="98">
        <v>4</v>
      </c>
      <c r="I468" s="98"/>
      <c r="J468" s="98">
        <v>3</v>
      </c>
      <c r="K468" s="98">
        <v>4</v>
      </c>
      <c r="L468" s="98"/>
      <c r="M468" s="98">
        <v>81.8</v>
      </c>
      <c r="N468" s="98"/>
      <c r="O468" s="98">
        <v>14.671921872463237</v>
      </c>
      <c r="P468" s="98"/>
      <c r="Q468" s="98"/>
    </row>
    <row r="469" spans="1:33" x14ac:dyDescent="0.25">
      <c r="A469" s="106" t="s">
        <v>182</v>
      </c>
      <c r="B469" s="98">
        <v>1</v>
      </c>
      <c r="C469" s="98">
        <v>9</v>
      </c>
      <c r="D469" s="98" t="s">
        <v>428</v>
      </c>
      <c r="E469" s="98" t="s">
        <v>419</v>
      </c>
      <c r="F469" s="98" t="s">
        <v>427</v>
      </c>
      <c r="G469" s="98" t="s">
        <v>422</v>
      </c>
      <c r="H469" s="98">
        <v>4</v>
      </c>
      <c r="I469" s="98"/>
      <c r="J469" s="98">
        <v>2</v>
      </c>
      <c r="K469" s="98">
        <v>3</v>
      </c>
      <c r="L469" s="98"/>
      <c r="M469" s="98">
        <v>82.6</v>
      </c>
      <c r="N469" s="98"/>
      <c r="O469" s="98">
        <v>14.815412550922536</v>
      </c>
      <c r="P469" s="98"/>
      <c r="Q469" s="98"/>
    </row>
    <row r="470" spans="1:33" x14ac:dyDescent="0.25">
      <c r="A470" s="106" t="s">
        <v>182</v>
      </c>
      <c r="B470" s="98">
        <v>1</v>
      </c>
      <c r="C470" s="98">
        <v>10</v>
      </c>
      <c r="D470" s="98" t="s">
        <v>428</v>
      </c>
      <c r="E470" s="98" t="s">
        <v>419</v>
      </c>
      <c r="F470" s="98" t="s">
        <v>427</v>
      </c>
      <c r="G470" s="98" t="s">
        <v>422</v>
      </c>
      <c r="H470" s="98">
        <v>6</v>
      </c>
      <c r="I470" s="98"/>
      <c r="J470" s="98">
        <v>3</v>
      </c>
      <c r="K470" s="98">
        <v>6</v>
      </c>
      <c r="L470" s="98"/>
      <c r="M470" s="98">
        <v>65.5</v>
      </c>
      <c r="N470" s="108"/>
      <c r="O470" s="98">
        <v>15.63698636677606</v>
      </c>
      <c r="P470" s="98"/>
      <c r="Q470" s="98"/>
    </row>
    <row r="471" spans="1:33" x14ac:dyDescent="0.25">
      <c r="A471" s="106" t="s">
        <v>182</v>
      </c>
      <c r="B471" s="98">
        <v>2</v>
      </c>
      <c r="C471" s="98">
        <v>1</v>
      </c>
      <c r="D471" s="98" t="s">
        <v>428</v>
      </c>
      <c r="E471" s="98" t="s">
        <v>419</v>
      </c>
      <c r="F471" s="98" t="s">
        <v>427</v>
      </c>
      <c r="G471" s="98" t="s">
        <v>422</v>
      </c>
      <c r="H471" s="98">
        <v>6</v>
      </c>
      <c r="I471" s="98">
        <v>60</v>
      </c>
      <c r="J471" s="98">
        <v>1</v>
      </c>
      <c r="K471" s="98">
        <v>2</v>
      </c>
      <c r="L471" s="98">
        <v>0</v>
      </c>
      <c r="M471" s="98">
        <v>65.8</v>
      </c>
      <c r="N471" s="98">
        <v>755.69999999999993</v>
      </c>
      <c r="O471" s="98">
        <v>18.321745037658037</v>
      </c>
      <c r="P471" s="98">
        <v>778.99</v>
      </c>
      <c r="Q471" s="107">
        <v>2.9897688031938889</v>
      </c>
      <c r="V471" s="74" t="s">
        <v>182</v>
      </c>
      <c r="W471" s="76">
        <v>2</v>
      </c>
      <c r="X471" s="76">
        <v>7</v>
      </c>
      <c r="AA471" s="76">
        <v>15</v>
      </c>
      <c r="AB471" s="76">
        <v>1</v>
      </c>
      <c r="AC471" s="76" t="s">
        <v>206</v>
      </c>
      <c r="AD471" s="76" t="s">
        <v>207</v>
      </c>
      <c r="AE471" s="25"/>
      <c r="AF471" s="76" t="s">
        <v>182</v>
      </c>
      <c r="AG471" s="76">
        <v>2</v>
      </c>
    </row>
    <row r="472" spans="1:33" x14ac:dyDescent="0.25">
      <c r="A472" s="106" t="s">
        <v>182</v>
      </c>
      <c r="B472" s="98">
        <v>2</v>
      </c>
      <c r="C472" s="98">
        <v>2</v>
      </c>
      <c r="D472" s="98" t="s">
        <v>428</v>
      </c>
      <c r="E472" s="98" t="s">
        <v>419</v>
      </c>
      <c r="F472" s="98" t="s">
        <v>427</v>
      </c>
      <c r="G472" s="98" t="s">
        <v>422</v>
      </c>
      <c r="H472" s="98">
        <v>7</v>
      </c>
      <c r="I472" s="98"/>
      <c r="J472" s="98">
        <v>3</v>
      </c>
      <c r="K472" s="98">
        <v>5</v>
      </c>
      <c r="L472" s="98"/>
      <c r="M472" s="98">
        <v>77.900000000000006</v>
      </c>
      <c r="N472" s="98"/>
      <c r="O472" s="98">
        <v>18.597270808730613</v>
      </c>
      <c r="P472" s="98"/>
      <c r="Q472" s="98"/>
    </row>
    <row r="473" spans="1:33" x14ac:dyDescent="0.25">
      <c r="A473" s="106" t="s">
        <v>182</v>
      </c>
      <c r="B473" s="98">
        <v>2</v>
      </c>
      <c r="C473" s="98">
        <v>3</v>
      </c>
      <c r="D473" s="98" t="s">
        <v>428</v>
      </c>
      <c r="E473" s="98" t="s">
        <v>419</v>
      </c>
      <c r="F473" s="98" t="s">
        <v>427</v>
      </c>
      <c r="G473" s="98" t="s">
        <v>422</v>
      </c>
      <c r="H473" s="98">
        <v>5</v>
      </c>
      <c r="I473" s="98"/>
      <c r="J473" s="98">
        <v>2</v>
      </c>
      <c r="K473" s="98">
        <v>4</v>
      </c>
      <c r="L473" s="98"/>
      <c r="M473" s="98">
        <v>78.5</v>
      </c>
      <c r="N473" s="98"/>
      <c r="O473" s="98">
        <v>16.188757480619895</v>
      </c>
      <c r="P473" s="98"/>
      <c r="Q473" s="98"/>
    </row>
    <row r="474" spans="1:33" x14ac:dyDescent="0.25">
      <c r="A474" s="106" t="s">
        <v>182</v>
      </c>
      <c r="B474" s="98">
        <v>2</v>
      </c>
      <c r="C474" s="98">
        <v>4</v>
      </c>
      <c r="D474" s="98" t="s">
        <v>428</v>
      </c>
      <c r="E474" s="98" t="s">
        <v>419</v>
      </c>
      <c r="F474" s="98" t="s">
        <v>427</v>
      </c>
      <c r="G474" s="98" t="s">
        <v>422</v>
      </c>
      <c r="H474" s="98">
        <v>4</v>
      </c>
      <c r="I474" s="98"/>
      <c r="J474" s="98">
        <v>3</v>
      </c>
      <c r="K474" s="98">
        <v>4</v>
      </c>
      <c r="L474" s="98"/>
      <c r="M474" s="98">
        <v>93.7</v>
      </c>
      <c r="N474" s="98"/>
      <c r="O474" s="98">
        <v>14.708142448301016</v>
      </c>
      <c r="P474" s="98"/>
      <c r="Q474" s="98"/>
    </row>
    <row r="475" spans="1:33" x14ac:dyDescent="0.25">
      <c r="A475" s="106" t="s">
        <v>182</v>
      </c>
      <c r="B475" s="98">
        <v>2</v>
      </c>
      <c r="C475" s="98">
        <v>5</v>
      </c>
      <c r="D475" s="98" t="s">
        <v>428</v>
      </c>
      <c r="E475" s="98" t="s">
        <v>419</v>
      </c>
      <c r="F475" s="98" t="s">
        <v>427</v>
      </c>
      <c r="G475" s="98" t="s">
        <v>422</v>
      </c>
      <c r="H475" s="98">
        <v>3</v>
      </c>
      <c r="I475" s="98"/>
      <c r="J475" s="98">
        <v>2</v>
      </c>
      <c r="K475" s="98">
        <v>3</v>
      </c>
      <c r="L475" s="98"/>
      <c r="M475" s="98">
        <v>69.3</v>
      </c>
      <c r="N475" s="98"/>
      <c r="O475" s="98">
        <v>14.291476349133232</v>
      </c>
      <c r="P475" s="98"/>
      <c r="Q475" s="98"/>
    </row>
    <row r="476" spans="1:33" x14ac:dyDescent="0.25">
      <c r="A476" s="106" t="s">
        <v>182</v>
      </c>
      <c r="B476" s="98">
        <v>2</v>
      </c>
      <c r="C476" s="98">
        <v>6</v>
      </c>
      <c r="D476" s="98" t="s">
        <v>428</v>
      </c>
      <c r="E476" s="98" t="s">
        <v>419</v>
      </c>
      <c r="F476" s="98" t="s">
        <v>427</v>
      </c>
      <c r="G476" s="98" t="s">
        <v>422</v>
      </c>
      <c r="H476" s="98">
        <v>3</v>
      </c>
      <c r="I476" s="98"/>
      <c r="J476" s="98">
        <v>3</v>
      </c>
      <c r="K476" s="98">
        <v>6</v>
      </c>
      <c r="L476" s="98"/>
      <c r="M476" s="98">
        <v>50.8</v>
      </c>
      <c r="N476" s="98"/>
      <c r="O476" s="98">
        <v>16.635962835887785</v>
      </c>
      <c r="P476" s="98"/>
      <c r="Q476" s="98"/>
    </row>
    <row r="477" spans="1:33" x14ac:dyDescent="0.25">
      <c r="A477" s="106" t="s">
        <v>182</v>
      </c>
      <c r="B477" s="98">
        <v>2</v>
      </c>
      <c r="C477" s="98">
        <v>7</v>
      </c>
      <c r="D477" s="98" t="s">
        <v>428</v>
      </c>
      <c r="E477" s="98" t="s">
        <v>419</v>
      </c>
      <c r="F477" s="98" t="s">
        <v>427</v>
      </c>
      <c r="G477" s="98" t="s">
        <v>422</v>
      </c>
      <c r="H477" s="98">
        <v>3</v>
      </c>
      <c r="I477" s="98"/>
      <c r="J477" s="98">
        <v>3</v>
      </c>
      <c r="K477" s="98">
        <v>7</v>
      </c>
      <c r="L477" s="98"/>
      <c r="M477" s="98">
        <v>78.8</v>
      </c>
      <c r="N477" s="98"/>
      <c r="O477" s="98">
        <v>14.13383182824087</v>
      </c>
      <c r="P477" s="98"/>
      <c r="Q477" s="98"/>
      <c r="R477" s="74" t="s">
        <v>314</v>
      </c>
    </row>
    <row r="478" spans="1:33" x14ac:dyDescent="0.25">
      <c r="A478" s="106" t="s">
        <v>182</v>
      </c>
      <c r="B478" s="98">
        <v>2</v>
      </c>
      <c r="C478" s="98">
        <v>8</v>
      </c>
      <c r="D478" s="98" t="s">
        <v>428</v>
      </c>
      <c r="E478" s="98" t="s">
        <v>419</v>
      </c>
      <c r="F478" s="98" t="s">
        <v>427</v>
      </c>
      <c r="G478" s="98" t="s">
        <v>422</v>
      </c>
      <c r="H478" s="98">
        <v>4</v>
      </c>
      <c r="I478" s="98"/>
      <c r="J478" s="98">
        <v>3</v>
      </c>
      <c r="K478" s="98">
        <v>5</v>
      </c>
      <c r="L478" s="98"/>
      <c r="M478" s="98">
        <v>80.900000000000006</v>
      </c>
      <c r="N478" s="98"/>
      <c r="O478" s="98">
        <v>14.510494859196529</v>
      </c>
      <c r="P478" s="98"/>
      <c r="Q478" s="98"/>
    </row>
    <row r="479" spans="1:33" x14ac:dyDescent="0.25">
      <c r="A479" s="106" t="s">
        <v>182</v>
      </c>
      <c r="B479" s="98">
        <v>2</v>
      </c>
      <c r="C479" s="98">
        <v>9</v>
      </c>
      <c r="D479" s="98" t="s">
        <v>428</v>
      </c>
      <c r="E479" s="98" t="s">
        <v>419</v>
      </c>
      <c r="F479" s="98" t="s">
        <v>427</v>
      </c>
      <c r="G479" s="98" t="s">
        <v>422</v>
      </c>
      <c r="H479" s="98">
        <v>3</v>
      </c>
      <c r="I479" s="98"/>
      <c r="J479" s="98">
        <v>3</v>
      </c>
      <c r="K479" s="98">
        <v>4</v>
      </c>
      <c r="L479" s="98"/>
      <c r="M479" s="98">
        <v>74.3</v>
      </c>
      <c r="N479" s="98"/>
      <c r="O479" s="98">
        <v>13.326696761907318</v>
      </c>
      <c r="P479" s="98"/>
      <c r="Q479" s="98"/>
    </row>
    <row r="480" spans="1:33" x14ac:dyDescent="0.25">
      <c r="A480" s="106" t="s">
        <v>182</v>
      </c>
      <c r="B480" s="98">
        <v>2</v>
      </c>
      <c r="C480" s="98">
        <v>10</v>
      </c>
      <c r="D480" s="98" t="s">
        <v>428</v>
      </c>
      <c r="E480" s="98" t="s">
        <v>419</v>
      </c>
      <c r="F480" s="98" t="s">
        <v>427</v>
      </c>
      <c r="G480" s="98" t="s">
        <v>422</v>
      </c>
      <c r="H480" s="98">
        <v>5</v>
      </c>
      <c r="I480" s="98"/>
      <c r="J480" s="98">
        <v>2</v>
      </c>
      <c r="K480" s="98">
        <v>3</v>
      </c>
      <c r="L480" s="98"/>
      <c r="M480" s="98">
        <v>85.7</v>
      </c>
      <c r="N480" s="108"/>
      <c r="O480" s="98">
        <v>15.371438929952317</v>
      </c>
      <c r="P480" s="98"/>
      <c r="Q480" s="98"/>
    </row>
    <row r="481" spans="1:33" x14ac:dyDescent="0.25">
      <c r="A481" s="106" t="s">
        <v>182</v>
      </c>
      <c r="B481" s="98">
        <v>3</v>
      </c>
      <c r="C481" s="98">
        <v>1</v>
      </c>
      <c r="D481" s="98" t="s">
        <v>428</v>
      </c>
      <c r="E481" s="98" t="s">
        <v>419</v>
      </c>
      <c r="F481" s="98" t="s">
        <v>427</v>
      </c>
      <c r="G481" s="98" t="s">
        <v>422</v>
      </c>
      <c r="H481" s="98">
        <v>4</v>
      </c>
      <c r="I481" s="98">
        <v>62.5</v>
      </c>
      <c r="J481" s="98">
        <v>2</v>
      </c>
      <c r="K481" s="98">
        <v>3</v>
      </c>
      <c r="L481" s="98">
        <v>10</v>
      </c>
      <c r="M481" s="98">
        <v>84.5</v>
      </c>
      <c r="N481" s="98">
        <v>613.5</v>
      </c>
      <c r="O481" s="98">
        <v>17.426114740285112</v>
      </c>
      <c r="P481" s="98">
        <v>773.46666666600004</v>
      </c>
      <c r="Q481" s="107">
        <v>20.681779003551704</v>
      </c>
      <c r="V481" s="74" t="s">
        <v>182</v>
      </c>
      <c r="W481" s="76">
        <v>3</v>
      </c>
      <c r="X481" s="76">
        <v>5</v>
      </c>
      <c r="AA481" s="76">
        <v>20</v>
      </c>
      <c r="AB481" s="76">
        <v>1</v>
      </c>
      <c r="AC481" s="76" t="s">
        <v>206</v>
      </c>
      <c r="AD481" s="76" t="s">
        <v>204</v>
      </c>
      <c r="AE481" s="25"/>
      <c r="AF481" s="76" t="s">
        <v>182</v>
      </c>
      <c r="AG481" s="76">
        <v>3</v>
      </c>
    </row>
    <row r="482" spans="1:33" x14ac:dyDescent="0.25">
      <c r="A482" s="106" t="s">
        <v>182</v>
      </c>
      <c r="B482" s="98">
        <v>3</v>
      </c>
      <c r="C482" s="98">
        <v>2</v>
      </c>
      <c r="D482" s="98" t="s">
        <v>428</v>
      </c>
      <c r="E482" s="98" t="s">
        <v>419</v>
      </c>
      <c r="F482" s="98" t="s">
        <v>427</v>
      </c>
      <c r="G482" s="98" t="s">
        <v>422</v>
      </c>
      <c r="H482" s="98"/>
      <c r="I482" s="98"/>
      <c r="J482" s="98">
        <v>4</v>
      </c>
      <c r="K482" s="98">
        <v>6</v>
      </c>
      <c r="L482" s="98"/>
      <c r="M482" s="98">
        <v>26.4</v>
      </c>
      <c r="N482" s="98"/>
      <c r="O482" s="98">
        <v>18.374755306028447</v>
      </c>
      <c r="P482" s="98"/>
      <c r="Q482" s="98"/>
    </row>
    <row r="483" spans="1:33" x14ac:dyDescent="0.25">
      <c r="A483" s="106" t="s">
        <v>182</v>
      </c>
      <c r="B483" s="98">
        <v>3</v>
      </c>
      <c r="C483" s="98">
        <v>3</v>
      </c>
      <c r="D483" s="98" t="s">
        <v>428</v>
      </c>
      <c r="E483" s="98" t="s">
        <v>419</v>
      </c>
      <c r="F483" s="98" t="s">
        <v>427</v>
      </c>
      <c r="G483" s="98" t="s">
        <v>422</v>
      </c>
      <c r="H483" s="98">
        <v>6</v>
      </c>
      <c r="I483" s="98"/>
      <c r="J483" s="98">
        <v>3</v>
      </c>
      <c r="K483" s="98">
        <v>8</v>
      </c>
      <c r="L483" s="98"/>
      <c r="M483" s="98">
        <v>69.2</v>
      </c>
      <c r="N483" s="98"/>
      <c r="O483" s="98">
        <v>16.520297047036696</v>
      </c>
      <c r="P483" s="98"/>
      <c r="Q483" s="98"/>
    </row>
    <row r="484" spans="1:33" x14ac:dyDescent="0.25">
      <c r="A484" s="106" t="s">
        <v>182</v>
      </c>
      <c r="B484" s="98">
        <v>3</v>
      </c>
      <c r="C484" s="98">
        <v>4</v>
      </c>
      <c r="D484" s="98" t="s">
        <v>428</v>
      </c>
      <c r="E484" s="98" t="s">
        <v>419</v>
      </c>
      <c r="F484" s="98" t="s">
        <v>427</v>
      </c>
      <c r="G484" s="98" t="s">
        <v>422</v>
      </c>
      <c r="H484" s="98">
        <v>4</v>
      </c>
      <c r="I484" s="98"/>
      <c r="J484" s="98">
        <v>2</v>
      </c>
      <c r="K484" s="98">
        <v>3</v>
      </c>
      <c r="L484" s="98"/>
      <c r="M484" s="98">
        <v>112.6</v>
      </c>
      <c r="N484" s="98"/>
      <c r="O484" s="98">
        <v>15.556303584419922</v>
      </c>
      <c r="P484" s="98"/>
      <c r="Q484" s="98"/>
    </row>
    <row r="485" spans="1:33" x14ac:dyDescent="0.25">
      <c r="A485" s="106" t="s">
        <v>182</v>
      </c>
      <c r="B485" s="98">
        <v>3</v>
      </c>
      <c r="C485" s="98">
        <v>5</v>
      </c>
      <c r="D485" s="98" t="s">
        <v>428</v>
      </c>
      <c r="E485" s="98" t="s">
        <v>419</v>
      </c>
      <c r="F485" s="98" t="s">
        <v>427</v>
      </c>
      <c r="G485" s="98" t="s">
        <v>422</v>
      </c>
      <c r="H485" s="98">
        <v>6</v>
      </c>
      <c r="I485" s="98"/>
      <c r="J485" s="98">
        <v>2</v>
      </c>
      <c r="K485" s="98">
        <v>3</v>
      </c>
      <c r="L485" s="98"/>
      <c r="M485" s="98">
        <v>69.400000000000006</v>
      </c>
      <c r="N485" s="98"/>
      <c r="O485" s="98">
        <v>19.324150541238115</v>
      </c>
      <c r="P485" s="98"/>
      <c r="Q485" s="98"/>
    </row>
    <row r="486" spans="1:33" x14ac:dyDescent="0.25">
      <c r="A486" s="106" t="s">
        <v>182</v>
      </c>
      <c r="B486" s="98">
        <v>3</v>
      </c>
      <c r="C486" s="98">
        <v>6</v>
      </c>
      <c r="D486" s="98" t="s">
        <v>428</v>
      </c>
      <c r="E486" s="98" t="s">
        <v>419</v>
      </c>
      <c r="F486" s="98" t="s">
        <v>427</v>
      </c>
      <c r="G486" s="98" t="s">
        <v>422</v>
      </c>
      <c r="H486" s="98">
        <v>5</v>
      </c>
      <c r="I486" s="98"/>
      <c r="J486" s="98">
        <v>2</v>
      </c>
      <c r="K486" s="98">
        <v>3</v>
      </c>
      <c r="L486" s="98"/>
      <c r="M486" s="98">
        <v>57.7</v>
      </c>
      <c r="N486" s="98"/>
      <c r="O486" s="98">
        <v>26.904046796367442</v>
      </c>
      <c r="P486" s="98"/>
      <c r="Q486" s="98"/>
    </row>
    <row r="487" spans="1:33" x14ac:dyDescent="0.25">
      <c r="A487" s="106" t="s">
        <v>182</v>
      </c>
      <c r="B487" s="98">
        <v>3</v>
      </c>
      <c r="C487" s="98">
        <v>7</v>
      </c>
      <c r="D487" s="98" t="s">
        <v>428</v>
      </c>
      <c r="E487" s="98" t="s">
        <v>419</v>
      </c>
      <c r="F487" s="98" t="s">
        <v>427</v>
      </c>
      <c r="G487" s="98" t="s">
        <v>422</v>
      </c>
      <c r="H487" s="98">
        <v>3</v>
      </c>
      <c r="I487" s="98"/>
      <c r="J487" s="98">
        <v>2</v>
      </c>
      <c r="K487" s="98">
        <v>4</v>
      </c>
      <c r="L487" s="98"/>
      <c r="M487" s="98">
        <v>68.8</v>
      </c>
      <c r="N487" s="108"/>
      <c r="O487" s="98">
        <v>16.42480400052203</v>
      </c>
      <c r="P487" s="98"/>
      <c r="Q487" s="98"/>
    </row>
    <row r="488" spans="1:33" x14ac:dyDescent="0.25">
      <c r="A488" s="106" t="s">
        <v>182</v>
      </c>
      <c r="B488" s="98">
        <v>3</v>
      </c>
      <c r="C488" s="98">
        <v>8</v>
      </c>
      <c r="D488" s="98" t="s">
        <v>428</v>
      </c>
      <c r="E488" s="98" t="s">
        <v>419</v>
      </c>
      <c r="F488" s="98" t="s">
        <v>427</v>
      </c>
      <c r="G488" s="98" t="s">
        <v>422</v>
      </c>
      <c r="H488" s="98">
        <v>4</v>
      </c>
      <c r="I488" s="98"/>
      <c r="J488" s="98">
        <v>2</v>
      </c>
      <c r="K488" s="98">
        <v>5</v>
      </c>
      <c r="L488" s="98"/>
      <c r="M488" s="108">
        <v>69</v>
      </c>
      <c r="N488" s="98"/>
      <c r="O488" s="98">
        <v>22.596091253469631</v>
      </c>
      <c r="P488" s="98"/>
      <c r="Q488" s="98"/>
    </row>
    <row r="489" spans="1:33" x14ac:dyDescent="0.25">
      <c r="A489" s="106" t="s">
        <v>182</v>
      </c>
      <c r="B489" s="98">
        <v>3</v>
      </c>
      <c r="C489" s="98">
        <v>9</v>
      </c>
      <c r="D489" s="98" t="s">
        <v>428</v>
      </c>
      <c r="E489" s="98" t="s">
        <v>419</v>
      </c>
      <c r="F489" s="98" t="s">
        <v>427</v>
      </c>
      <c r="G489" s="98" t="s">
        <v>422</v>
      </c>
      <c r="H489" s="98">
        <v>4</v>
      </c>
      <c r="I489" s="98"/>
      <c r="J489" s="98">
        <v>3</v>
      </c>
      <c r="K489" s="98">
        <v>5</v>
      </c>
      <c r="L489" s="98"/>
      <c r="M489" s="98">
        <v>55.9</v>
      </c>
      <c r="N489" s="98"/>
      <c r="O489" s="98">
        <v>18.306108711144237</v>
      </c>
      <c r="P489" s="98"/>
      <c r="Q489" s="98"/>
    </row>
    <row r="490" spans="1:33" x14ac:dyDescent="0.25">
      <c r="A490" s="106" t="s">
        <v>182</v>
      </c>
      <c r="B490" s="98">
        <v>3</v>
      </c>
      <c r="C490" s="98">
        <v>10</v>
      </c>
      <c r="D490" s="98" t="s">
        <v>428</v>
      </c>
      <c r="E490" s="98" t="s">
        <v>419</v>
      </c>
      <c r="F490" s="98" t="s">
        <v>427</v>
      </c>
      <c r="G490" s="98" t="s">
        <v>422</v>
      </c>
      <c r="H490" s="98"/>
      <c r="I490" s="98"/>
      <c r="J490" s="98"/>
      <c r="K490" s="98"/>
      <c r="L490" s="98"/>
      <c r="M490" s="98"/>
      <c r="N490" s="98"/>
      <c r="O490" s="98"/>
      <c r="P490" s="98"/>
      <c r="Q490" s="98"/>
    </row>
    <row r="491" spans="1:33" x14ac:dyDescent="0.25">
      <c r="A491" s="106" t="s">
        <v>182</v>
      </c>
      <c r="B491" s="98">
        <v>4</v>
      </c>
      <c r="C491" s="98">
        <v>1</v>
      </c>
      <c r="D491" s="98" t="s">
        <v>428</v>
      </c>
      <c r="E491" s="98" t="s">
        <v>419</v>
      </c>
      <c r="F491" s="98" t="s">
        <v>427</v>
      </c>
      <c r="G491" s="98" t="s">
        <v>422</v>
      </c>
      <c r="H491" s="98">
        <v>6</v>
      </c>
      <c r="I491" s="98">
        <v>40</v>
      </c>
      <c r="J491" s="98">
        <v>2</v>
      </c>
      <c r="K491" s="98">
        <v>3</v>
      </c>
      <c r="L491" s="98">
        <v>0</v>
      </c>
      <c r="M491" s="98">
        <v>72.7</v>
      </c>
      <c r="N491" s="98">
        <v>674.1</v>
      </c>
      <c r="O491" s="98">
        <v>23.807765711989017</v>
      </c>
      <c r="P491" s="98">
        <v>740.67</v>
      </c>
      <c r="Q491" s="107">
        <v>8.9878083356960516</v>
      </c>
      <c r="V491" s="74" t="s">
        <v>182</v>
      </c>
      <c r="W491" s="76">
        <v>4</v>
      </c>
      <c r="X491" s="76">
        <v>1</v>
      </c>
      <c r="AA491" s="76">
        <v>4</v>
      </c>
      <c r="AB491" s="76">
        <v>1</v>
      </c>
      <c r="AC491" s="76" t="s">
        <v>206</v>
      </c>
      <c r="AD491" s="76" t="s">
        <v>207</v>
      </c>
      <c r="AE491" s="25"/>
      <c r="AF491" s="76" t="s">
        <v>182</v>
      </c>
      <c r="AG491" s="76">
        <v>4</v>
      </c>
    </row>
    <row r="492" spans="1:33" x14ac:dyDescent="0.25">
      <c r="A492" s="106" t="s">
        <v>182</v>
      </c>
      <c r="B492" s="98">
        <v>4</v>
      </c>
      <c r="C492" s="98">
        <v>2</v>
      </c>
      <c r="D492" s="98" t="s">
        <v>428</v>
      </c>
      <c r="E492" s="98" t="s">
        <v>419</v>
      </c>
      <c r="F492" s="98" t="s">
        <v>427</v>
      </c>
      <c r="G492" s="98" t="s">
        <v>422</v>
      </c>
      <c r="H492" s="98">
        <v>5</v>
      </c>
      <c r="I492" s="98"/>
      <c r="J492" s="98">
        <v>2</v>
      </c>
      <c r="K492" s="98">
        <v>4</v>
      </c>
      <c r="L492" s="98"/>
      <c r="M492" s="98">
        <v>54.7</v>
      </c>
      <c r="N492" s="98"/>
      <c r="O492" s="98">
        <v>21.263869913910298</v>
      </c>
      <c r="P492" s="98"/>
      <c r="Q492" s="98"/>
    </row>
    <row r="493" spans="1:33" x14ac:dyDescent="0.25">
      <c r="A493" s="106" t="s">
        <v>182</v>
      </c>
      <c r="B493" s="98">
        <v>4</v>
      </c>
      <c r="C493" s="98">
        <v>3</v>
      </c>
      <c r="D493" s="98" t="s">
        <v>428</v>
      </c>
      <c r="E493" s="98" t="s">
        <v>419</v>
      </c>
      <c r="F493" s="98" t="s">
        <v>427</v>
      </c>
      <c r="G493" s="98" t="s">
        <v>422</v>
      </c>
      <c r="H493" s="98">
        <v>3</v>
      </c>
      <c r="I493" s="98"/>
      <c r="J493" s="98">
        <v>1</v>
      </c>
      <c r="K493" s="98">
        <v>2</v>
      </c>
      <c r="L493" s="98"/>
      <c r="M493" s="108">
        <v>74</v>
      </c>
      <c r="N493" s="98"/>
      <c r="O493" s="98">
        <v>15.260739535870984</v>
      </c>
      <c r="P493" s="98"/>
      <c r="Q493" s="98"/>
    </row>
    <row r="494" spans="1:33" x14ac:dyDescent="0.25">
      <c r="A494" s="106" t="s">
        <v>182</v>
      </c>
      <c r="B494" s="98">
        <v>4</v>
      </c>
      <c r="C494" s="98">
        <v>4</v>
      </c>
      <c r="D494" s="98" t="s">
        <v>428</v>
      </c>
      <c r="E494" s="98" t="s">
        <v>419</v>
      </c>
      <c r="F494" s="98" t="s">
        <v>427</v>
      </c>
      <c r="G494" s="98" t="s">
        <v>422</v>
      </c>
      <c r="H494" s="98">
        <v>6</v>
      </c>
      <c r="I494" s="98"/>
      <c r="J494" s="98">
        <v>2</v>
      </c>
      <c r="K494" s="98">
        <v>4</v>
      </c>
      <c r="L494" s="98"/>
      <c r="M494" s="98">
        <v>72.7</v>
      </c>
      <c r="N494" s="98"/>
      <c r="O494" s="98">
        <v>14.992645462943521</v>
      </c>
      <c r="P494" s="98"/>
      <c r="Q494" s="98"/>
    </row>
    <row r="495" spans="1:33" x14ac:dyDescent="0.25">
      <c r="A495" s="106" t="s">
        <v>182</v>
      </c>
      <c r="B495" s="98">
        <v>4</v>
      </c>
      <c r="C495" s="98">
        <v>5</v>
      </c>
      <c r="D495" s="98" t="s">
        <v>428</v>
      </c>
      <c r="E495" s="98" t="s">
        <v>419</v>
      </c>
      <c r="F495" s="98" t="s">
        <v>427</v>
      </c>
      <c r="G495" s="98" t="s">
        <v>422</v>
      </c>
      <c r="H495" s="98">
        <v>7</v>
      </c>
      <c r="I495" s="98"/>
      <c r="J495" s="98">
        <v>5</v>
      </c>
      <c r="K495" s="98">
        <v>5</v>
      </c>
      <c r="L495" s="98"/>
      <c r="M495" s="98">
        <v>101.1</v>
      </c>
      <c r="N495" s="98"/>
      <c r="O495" s="98">
        <v>13.967515918160338</v>
      </c>
      <c r="P495" s="98"/>
      <c r="Q495" s="98"/>
    </row>
    <row r="496" spans="1:33" x14ac:dyDescent="0.25">
      <c r="A496" s="106" t="s">
        <v>182</v>
      </c>
      <c r="B496" s="98">
        <v>4</v>
      </c>
      <c r="C496" s="98">
        <v>6</v>
      </c>
      <c r="D496" s="98" t="s">
        <v>428</v>
      </c>
      <c r="E496" s="98" t="s">
        <v>419</v>
      </c>
      <c r="F496" s="98" t="s">
        <v>427</v>
      </c>
      <c r="G496" s="98" t="s">
        <v>422</v>
      </c>
      <c r="H496" s="98">
        <v>4</v>
      </c>
      <c r="I496" s="98"/>
      <c r="J496" s="98">
        <v>3</v>
      </c>
      <c r="K496" s="98">
        <v>7</v>
      </c>
      <c r="L496" s="98"/>
      <c r="M496" s="98">
        <v>40.700000000000003</v>
      </c>
      <c r="N496" s="98"/>
      <c r="O496" s="98">
        <v>13.328419043713247</v>
      </c>
      <c r="P496" s="98"/>
      <c r="Q496" s="98"/>
    </row>
    <row r="497" spans="1:33" x14ac:dyDescent="0.25">
      <c r="A497" s="106" t="s">
        <v>182</v>
      </c>
      <c r="B497" s="98">
        <v>4</v>
      </c>
      <c r="C497" s="98">
        <v>7</v>
      </c>
      <c r="D497" s="98" t="s">
        <v>428</v>
      </c>
      <c r="E497" s="98" t="s">
        <v>419</v>
      </c>
      <c r="F497" s="98" t="s">
        <v>427</v>
      </c>
      <c r="G497" s="98" t="s">
        <v>422</v>
      </c>
      <c r="H497" s="98">
        <v>4</v>
      </c>
      <c r="I497" s="98"/>
      <c r="J497" s="98">
        <v>2</v>
      </c>
      <c r="K497" s="98">
        <v>3</v>
      </c>
      <c r="L497" s="98"/>
      <c r="M497" s="98">
        <v>43.2</v>
      </c>
      <c r="N497" s="98"/>
      <c r="O497" s="98">
        <v>16.79340366144287</v>
      </c>
      <c r="P497" s="98"/>
      <c r="Q497" s="98"/>
    </row>
    <row r="498" spans="1:33" x14ac:dyDescent="0.25">
      <c r="A498" s="106" t="s">
        <v>182</v>
      </c>
      <c r="B498" s="98">
        <v>4</v>
      </c>
      <c r="C498" s="98">
        <v>8</v>
      </c>
      <c r="D498" s="98" t="s">
        <v>428</v>
      </c>
      <c r="E498" s="98" t="s">
        <v>419</v>
      </c>
      <c r="F498" s="98" t="s">
        <v>427</v>
      </c>
      <c r="G498" s="98" t="s">
        <v>422</v>
      </c>
      <c r="H498" s="98">
        <v>6</v>
      </c>
      <c r="I498" s="98"/>
      <c r="J498" s="98">
        <v>2</v>
      </c>
      <c r="K498" s="98">
        <v>3</v>
      </c>
      <c r="L498" s="98"/>
      <c r="M498" s="98">
        <v>74.3</v>
      </c>
      <c r="N498" s="98"/>
      <c r="O498" s="98">
        <v>17.737833390098647</v>
      </c>
      <c r="P498" s="98"/>
      <c r="Q498" s="98"/>
    </row>
    <row r="499" spans="1:33" x14ac:dyDescent="0.25">
      <c r="A499" s="106" t="s">
        <v>182</v>
      </c>
      <c r="B499" s="98">
        <v>4</v>
      </c>
      <c r="C499" s="98">
        <v>9</v>
      </c>
      <c r="D499" s="98" t="s">
        <v>428</v>
      </c>
      <c r="E499" s="98" t="s">
        <v>419</v>
      </c>
      <c r="F499" s="98" t="s">
        <v>427</v>
      </c>
      <c r="G499" s="98" t="s">
        <v>422</v>
      </c>
      <c r="H499" s="98">
        <v>5</v>
      </c>
      <c r="I499" s="98"/>
      <c r="J499" s="98">
        <v>2</v>
      </c>
      <c r="K499" s="98">
        <v>4</v>
      </c>
      <c r="L499" s="98"/>
      <c r="M499" s="98">
        <v>81.7</v>
      </c>
      <c r="N499" s="98"/>
      <c r="O499" s="98">
        <v>16.848681352441343</v>
      </c>
      <c r="P499" s="98"/>
      <c r="Q499" s="98"/>
    </row>
    <row r="500" spans="1:33" x14ac:dyDescent="0.25">
      <c r="A500" s="106" t="s">
        <v>182</v>
      </c>
      <c r="B500" s="98">
        <v>4</v>
      </c>
      <c r="C500" s="98">
        <v>10</v>
      </c>
      <c r="D500" s="98" t="s">
        <v>428</v>
      </c>
      <c r="E500" s="98" t="s">
        <v>419</v>
      </c>
      <c r="F500" s="98" t="s">
        <v>427</v>
      </c>
      <c r="G500" s="98" t="s">
        <v>422</v>
      </c>
      <c r="H500" s="98">
        <v>3</v>
      </c>
      <c r="I500" s="98"/>
      <c r="J500" s="98">
        <v>3</v>
      </c>
      <c r="K500" s="98">
        <v>6</v>
      </c>
      <c r="L500" s="98"/>
      <c r="M500" s="108">
        <v>59</v>
      </c>
      <c r="N500" s="108"/>
      <c r="O500" s="98">
        <v>12.167346386707948</v>
      </c>
      <c r="P500" s="98"/>
      <c r="Q500" s="98"/>
      <c r="R500" s="74" t="s">
        <v>263</v>
      </c>
    </row>
    <row r="501" spans="1:33" x14ac:dyDescent="0.25">
      <c r="A501" s="106" t="s">
        <v>182</v>
      </c>
      <c r="B501" s="98">
        <v>5</v>
      </c>
      <c r="C501" s="98">
        <v>1</v>
      </c>
      <c r="D501" s="98" t="s">
        <v>428</v>
      </c>
      <c r="E501" s="98" t="s">
        <v>419</v>
      </c>
      <c r="F501" s="98" t="s">
        <v>427</v>
      </c>
      <c r="G501" s="98" t="s">
        <v>422</v>
      </c>
      <c r="H501" s="98">
        <v>6</v>
      </c>
      <c r="I501" s="98">
        <v>10</v>
      </c>
      <c r="J501" s="98">
        <v>2</v>
      </c>
      <c r="K501" s="98">
        <v>4</v>
      </c>
      <c r="L501" s="98">
        <v>10</v>
      </c>
      <c r="M501" s="98">
        <v>47.7</v>
      </c>
      <c r="N501" s="98">
        <v>676.3</v>
      </c>
      <c r="O501" s="98">
        <v>18.542716542843166</v>
      </c>
      <c r="P501" s="98">
        <v>727.35</v>
      </c>
      <c r="Q501" s="107">
        <v>7.0186292706400035</v>
      </c>
      <c r="R501" s="74" t="s">
        <v>263</v>
      </c>
      <c r="V501" s="74" t="s">
        <v>182</v>
      </c>
      <c r="W501" s="76">
        <v>5</v>
      </c>
      <c r="X501" s="76">
        <v>10</v>
      </c>
      <c r="AA501" s="76">
        <v>3</v>
      </c>
      <c r="AB501" s="76">
        <v>1</v>
      </c>
      <c r="AC501" s="76" t="s">
        <v>211</v>
      </c>
      <c r="AD501" s="76" t="s">
        <v>204</v>
      </c>
      <c r="AE501" s="25"/>
      <c r="AF501" s="76" t="s">
        <v>182</v>
      </c>
      <c r="AG501" s="76">
        <v>5</v>
      </c>
    </row>
    <row r="502" spans="1:33" x14ac:dyDescent="0.25">
      <c r="A502" s="106" t="s">
        <v>182</v>
      </c>
      <c r="B502" s="98">
        <v>5</v>
      </c>
      <c r="C502" s="98">
        <v>2</v>
      </c>
      <c r="D502" s="98" t="s">
        <v>428</v>
      </c>
      <c r="E502" s="98" t="s">
        <v>419</v>
      </c>
      <c r="F502" s="98" t="s">
        <v>427</v>
      </c>
      <c r="G502" s="98" t="s">
        <v>422</v>
      </c>
      <c r="H502" s="98">
        <v>7</v>
      </c>
      <c r="I502" s="98"/>
      <c r="J502" s="98">
        <v>1</v>
      </c>
      <c r="K502" s="98">
        <v>3</v>
      </c>
      <c r="L502" s="98"/>
      <c r="M502" s="98">
        <v>78.900000000000006</v>
      </c>
      <c r="N502" s="98"/>
      <c r="O502" s="98">
        <v>14.151768163048283</v>
      </c>
      <c r="P502" s="98"/>
      <c r="Q502" s="98"/>
    </row>
    <row r="503" spans="1:33" x14ac:dyDescent="0.25">
      <c r="A503" s="106" t="s">
        <v>182</v>
      </c>
      <c r="B503" s="98">
        <v>5</v>
      </c>
      <c r="C503" s="98">
        <v>3</v>
      </c>
      <c r="D503" s="98" t="s">
        <v>428</v>
      </c>
      <c r="E503" s="98" t="s">
        <v>419</v>
      </c>
      <c r="F503" s="98" t="s">
        <v>427</v>
      </c>
      <c r="G503" s="98" t="s">
        <v>422</v>
      </c>
      <c r="H503" s="98">
        <v>3</v>
      </c>
      <c r="I503" s="98"/>
      <c r="J503" s="98">
        <v>2</v>
      </c>
      <c r="K503" s="98">
        <v>3</v>
      </c>
      <c r="L503" s="98"/>
      <c r="M503" s="98">
        <v>59.7</v>
      </c>
      <c r="N503" s="98"/>
      <c r="O503" s="98">
        <v>19.550531128001985</v>
      </c>
      <c r="P503" s="98"/>
      <c r="Q503" s="98"/>
    </row>
    <row r="504" spans="1:33" x14ac:dyDescent="0.25">
      <c r="A504" s="106" t="s">
        <v>182</v>
      </c>
      <c r="B504" s="98">
        <v>5</v>
      </c>
      <c r="C504" s="98">
        <v>4</v>
      </c>
      <c r="D504" s="98" t="s">
        <v>428</v>
      </c>
      <c r="E504" s="98" t="s">
        <v>419</v>
      </c>
      <c r="F504" s="98" t="s">
        <v>427</v>
      </c>
      <c r="G504" s="98" t="s">
        <v>422</v>
      </c>
      <c r="H504" s="98">
        <v>6</v>
      </c>
      <c r="I504" s="98"/>
      <c r="J504" s="98">
        <v>2</v>
      </c>
      <c r="K504" s="98">
        <v>5</v>
      </c>
      <c r="L504" s="98"/>
      <c r="M504" s="98">
        <v>69.3</v>
      </c>
      <c r="N504" s="98"/>
      <c r="O504" s="98">
        <v>19.296305943916444</v>
      </c>
      <c r="P504" s="98"/>
      <c r="Q504" s="98"/>
      <c r="R504" s="74" t="s">
        <v>263</v>
      </c>
    </row>
    <row r="505" spans="1:33" x14ac:dyDescent="0.25">
      <c r="A505" s="106" t="s">
        <v>182</v>
      </c>
      <c r="B505" s="98">
        <v>5</v>
      </c>
      <c r="C505" s="98">
        <v>5</v>
      </c>
      <c r="D505" s="98" t="s">
        <v>428</v>
      </c>
      <c r="E505" s="98" t="s">
        <v>419</v>
      </c>
      <c r="F505" s="98" t="s">
        <v>427</v>
      </c>
      <c r="G505" s="98" t="s">
        <v>422</v>
      </c>
      <c r="H505" s="98">
        <v>8</v>
      </c>
      <c r="I505" s="98"/>
      <c r="J505" s="98">
        <v>3</v>
      </c>
      <c r="K505" s="98">
        <v>4</v>
      </c>
      <c r="L505" s="98"/>
      <c r="M505" s="108">
        <v>79</v>
      </c>
      <c r="N505" s="108"/>
      <c r="O505" s="98">
        <v>16.291870585591997</v>
      </c>
      <c r="P505" s="98"/>
      <c r="Q505" s="98"/>
    </row>
    <row r="506" spans="1:33" x14ac:dyDescent="0.25">
      <c r="A506" s="106" t="s">
        <v>182</v>
      </c>
      <c r="B506" s="98">
        <v>5</v>
      </c>
      <c r="C506" s="98">
        <v>6</v>
      </c>
      <c r="D506" s="98" t="s">
        <v>428</v>
      </c>
      <c r="E506" s="98" t="s">
        <v>419</v>
      </c>
      <c r="F506" s="98" t="s">
        <v>427</v>
      </c>
      <c r="G506" s="98" t="s">
        <v>422</v>
      </c>
      <c r="H506" s="98">
        <v>6</v>
      </c>
      <c r="I506" s="98"/>
      <c r="J506" s="98">
        <v>2</v>
      </c>
      <c r="K506" s="98">
        <v>3</v>
      </c>
      <c r="L506" s="98"/>
      <c r="M506" s="98">
        <v>99.2</v>
      </c>
      <c r="N506" s="98"/>
      <c r="O506" s="98">
        <v>15.571480585607906</v>
      </c>
      <c r="P506" s="98"/>
      <c r="Q506" s="98"/>
    </row>
    <row r="507" spans="1:33" x14ac:dyDescent="0.25">
      <c r="A507" s="106" t="s">
        <v>182</v>
      </c>
      <c r="B507" s="98">
        <v>5</v>
      </c>
      <c r="C507" s="98">
        <v>7</v>
      </c>
      <c r="D507" s="98" t="s">
        <v>428</v>
      </c>
      <c r="E507" s="98" t="s">
        <v>419</v>
      </c>
      <c r="F507" s="98" t="s">
        <v>427</v>
      </c>
      <c r="G507" s="98" t="s">
        <v>422</v>
      </c>
      <c r="H507" s="98">
        <v>5</v>
      </c>
      <c r="I507" s="98"/>
      <c r="J507" s="98">
        <v>3</v>
      </c>
      <c r="K507" s="98">
        <v>4</v>
      </c>
      <c r="L507" s="98"/>
      <c r="M507" s="98">
        <v>61.5</v>
      </c>
      <c r="N507" s="98"/>
      <c r="O507" s="98">
        <v>14.682055901629431</v>
      </c>
      <c r="P507" s="98"/>
      <c r="Q507" s="98"/>
    </row>
    <row r="508" spans="1:33" x14ac:dyDescent="0.25">
      <c r="A508" s="106" t="s">
        <v>182</v>
      </c>
      <c r="B508" s="98">
        <v>5</v>
      </c>
      <c r="C508" s="98">
        <v>8</v>
      </c>
      <c r="D508" s="98" t="s">
        <v>428</v>
      </c>
      <c r="E508" s="98" t="s">
        <v>419</v>
      </c>
      <c r="F508" s="98" t="s">
        <v>427</v>
      </c>
      <c r="G508" s="98" t="s">
        <v>422</v>
      </c>
      <c r="H508" s="98">
        <v>6</v>
      </c>
      <c r="I508" s="98"/>
      <c r="J508" s="98">
        <v>2</v>
      </c>
      <c r="K508" s="98">
        <v>3</v>
      </c>
      <c r="L508" s="98"/>
      <c r="M508" s="98">
        <v>66.599999999999994</v>
      </c>
      <c r="N508" s="98"/>
      <c r="O508" s="98">
        <v>13.734665582283885</v>
      </c>
      <c r="P508" s="98"/>
      <c r="Q508" s="98"/>
    </row>
    <row r="509" spans="1:33" x14ac:dyDescent="0.25">
      <c r="A509" s="106" t="s">
        <v>182</v>
      </c>
      <c r="B509" s="98">
        <v>5</v>
      </c>
      <c r="C509" s="98">
        <v>9</v>
      </c>
      <c r="D509" s="98" t="s">
        <v>428</v>
      </c>
      <c r="E509" s="98" t="s">
        <v>419</v>
      </c>
      <c r="F509" s="98" t="s">
        <v>427</v>
      </c>
      <c r="G509" s="98" t="s">
        <v>422</v>
      </c>
      <c r="H509" s="98">
        <v>7</v>
      </c>
      <c r="I509" s="98"/>
      <c r="J509" s="98">
        <v>3</v>
      </c>
      <c r="K509" s="98">
        <v>5</v>
      </c>
      <c r="L509" s="98"/>
      <c r="M509" s="98">
        <v>48.4</v>
      </c>
      <c r="N509" s="98"/>
      <c r="O509" s="98">
        <v>22.567692633348077</v>
      </c>
      <c r="P509" s="98"/>
      <c r="Q509" s="98"/>
    </row>
    <row r="510" spans="1:33" x14ac:dyDescent="0.25">
      <c r="A510" s="106" t="s">
        <v>182</v>
      </c>
      <c r="B510" s="98">
        <v>5</v>
      </c>
      <c r="C510" s="98">
        <v>10</v>
      </c>
      <c r="D510" s="98" t="s">
        <v>428</v>
      </c>
      <c r="E510" s="98" t="s">
        <v>419</v>
      </c>
      <c r="F510" s="98" t="s">
        <v>427</v>
      </c>
      <c r="G510" s="98" t="s">
        <v>422</v>
      </c>
      <c r="H510" s="98">
        <v>6</v>
      </c>
      <c r="I510" s="98"/>
      <c r="J510" s="98">
        <v>2</v>
      </c>
      <c r="K510" s="98">
        <v>8</v>
      </c>
      <c r="L510" s="98"/>
      <c r="M510" s="108">
        <v>66</v>
      </c>
      <c r="N510" s="108"/>
      <c r="O510" s="98">
        <v>15.756352674919389</v>
      </c>
      <c r="P510" s="98"/>
      <c r="Q510" s="98"/>
    </row>
    <row r="511" spans="1:33" x14ac:dyDescent="0.25">
      <c r="A511" s="106" t="s">
        <v>183</v>
      </c>
      <c r="B511" s="98">
        <v>1</v>
      </c>
      <c r="C511" s="98">
        <v>1</v>
      </c>
      <c r="D511" s="98" t="s">
        <v>429</v>
      </c>
      <c r="E511" s="98" t="s">
        <v>419</v>
      </c>
      <c r="F511" s="98" t="s">
        <v>427</v>
      </c>
      <c r="G511" s="98" t="s">
        <v>425</v>
      </c>
      <c r="H511" s="98">
        <v>3</v>
      </c>
      <c r="I511" s="98">
        <v>70</v>
      </c>
      <c r="J511" s="98">
        <v>1</v>
      </c>
      <c r="K511" s="98">
        <v>3</v>
      </c>
      <c r="L511" s="98">
        <v>0</v>
      </c>
      <c r="M511" s="98">
        <v>42.9</v>
      </c>
      <c r="N511" s="98">
        <v>734.09999999999991</v>
      </c>
      <c r="O511" s="98">
        <v>16.676782802682848</v>
      </c>
      <c r="P511" s="98">
        <v>795.88999999999987</v>
      </c>
      <c r="Q511" s="107">
        <v>7.7636356782972484</v>
      </c>
      <c r="R511" s="74" t="s">
        <v>353</v>
      </c>
      <c r="V511" s="74" t="s">
        <v>183</v>
      </c>
      <c r="W511" s="76">
        <v>1</v>
      </c>
      <c r="X511" s="76">
        <v>70</v>
      </c>
      <c r="Y511" s="76">
        <v>5</v>
      </c>
      <c r="AA511" s="76">
        <v>1</v>
      </c>
      <c r="AB511" s="76">
        <v>1</v>
      </c>
      <c r="AC511" s="76" t="s">
        <v>95</v>
      </c>
      <c r="AD511" s="76" t="s">
        <v>204</v>
      </c>
      <c r="AE511" s="25" t="s">
        <v>217</v>
      </c>
      <c r="AF511" s="76" t="s">
        <v>183</v>
      </c>
      <c r="AG511" s="76">
        <v>1</v>
      </c>
    </row>
    <row r="512" spans="1:33" x14ac:dyDescent="0.25">
      <c r="A512" s="106" t="s">
        <v>183</v>
      </c>
      <c r="B512" s="98">
        <v>1</v>
      </c>
      <c r="C512" s="98">
        <v>2</v>
      </c>
      <c r="D512" s="98" t="s">
        <v>429</v>
      </c>
      <c r="E512" s="98" t="s">
        <v>419</v>
      </c>
      <c r="F512" s="98" t="s">
        <v>427</v>
      </c>
      <c r="G512" s="98" t="s">
        <v>425</v>
      </c>
      <c r="H512" s="98">
        <v>4</v>
      </c>
      <c r="I512" s="98"/>
      <c r="J512" s="98">
        <v>2</v>
      </c>
      <c r="K512" s="98">
        <v>2</v>
      </c>
      <c r="L512" s="98"/>
      <c r="M512" s="98">
        <v>59.1</v>
      </c>
      <c r="N512" s="98"/>
      <c r="O512" s="98">
        <v>16.456157017106232</v>
      </c>
      <c r="P512" s="98"/>
      <c r="Q512" s="98"/>
      <c r="W512" s="76"/>
      <c r="X512" s="76"/>
      <c r="AC512" s="76"/>
      <c r="AD512" s="76"/>
      <c r="AE512" s="25"/>
      <c r="AF512" s="76"/>
      <c r="AG512" s="76"/>
    </row>
    <row r="513" spans="1:33" x14ac:dyDescent="0.25">
      <c r="A513" s="106" t="s">
        <v>183</v>
      </c>
      <c r="B513" s="98">
        <v>1</v>
      </c>
      <c r="C513" s="98">
        <v>3</v>
      </c>
      <c r="D513" s="98" t="s">
        <v>429</v>
      </c>
      <c r="E513" s="98" t="s">
        <v>419</v>
      </c>
      <c r="F513" s="98" t="s">
        <v>427</v>
      </c>
      <c r="G513" s="98" t="s">
        <v>425</v>
      </c>
      <c r="H513" s="98">
        <v>4</v>
      </c>
      <c r="I513" s="98"/>
      <c r="J513" s="98">
        <v>1</v>
      </c>
      <c r="K513" s="98">
        <v>3</v>
      </c>
      <c r="L513" s="98"/>
      <c r="M513" s="98">
        <v>57.6</v>
      </c>
      <c r="N513" s="98"/>
      <c r="O513" s="98">
        <v>16.038488057281199</v>
      </c>
      <c r="P513" s="98"/>
      <c r="Q513" s="98"/>
      <c r="W513" s="76"/>
      <c r="X513" s="76"/>
      <c r="AC513" s="76"/>
      <c r="AD513" s="76"/>
      <c r="AE513" s="25"/>
      <c r="AF513" s="76"/>
      <c r="AG513" s="76"/>
    </row>
    <row r="514" spans="1:33" x14ac:dyDescent="0.25">
      <c r="A514" s="106" t="s">
        <v>183</v>
      </c>
      <c r="B514" s="98">
        <v>1</v>
      </c>
      <c r="C514" s="98">
        <v>4</v>
      </c>
      <c r="D514" s="98" t="s">
        <v>429</v>
      </c>
      <c r="E514" s="98" t="s">
        <v>419</v>
      </c>
      <c r="F514" s="98" t="s">
        <v>427</v>
      </c>
      <c r="G514" s="98" t="s">
        <v>425</v>
      </c>
      <c r="H514" s="98">
        <v>7</v>
      </c>
      <c r="I514" s="98"/>
      <c r="J514" s="98">
        <v>3</v>
      </c>
      <c r="K514" s="98">
        <v>5</v>
      </c>
      <c r="L514" s="98"/>
      <c r="M514" s="98">
        <v>100.6</v>
      </c>
      <c r="N514" s="108"/>
      <c r="O514" s="98">
        <v>15.791239384195114</v>
      </c>
      <c r="P514" s="98"/>
      <c r="Q514" s="98"/>
      <c r="W514" s="76"/>
      <c r="X514" s="76"/>
      <c r="AC514" s="76"/>
      <c r="AD514" s="76"/>
      <c r="AE514" s="25"/>
      <c r="AF514" s="76"/>
      <c r="AG514" s="76"/>
    </row>
    <row r="515" spans="1:33" x14ac:dyDescent="0.25">
      <c r="A515" s="106" t="s">
        <v>183</v>
      </c>
      <c r="B515" s="98">
        <v>1</v>
      </c>
      <c r="C515" s="98">
        <v>5</v>
      </c>
      <c r="D515" s="98" t="s">
        <v>429</v>
      </c>
      <c r="E515" s="98" t="s">
        <v>419</v>
      </c>
      <c r="F515" s="98" t="s">
        <v>427</v>
      </c>
      <c r="G515" s="98" t="s">
        <v>425</v>
      </c>
      <c r="H515" s="98">
        <v>4</v>
      </c>
      <c r="I515" s="98"/>
      <c r="J515" s="98">
        <v>2</v>
      </c>
      <c r="K515" s="98">
        <v>2</v>
      </c>
      <c r="L515" s="98"/>
      <c r="M515" s="98">
        <v>77.5</v>
      </c>
      <c r="N515" s="108"/>
      <c r="O515" s="98">
        <v>15.982531270675693</v>
      </c>
      <c r="P515" s="98"/>
      <c r="Q515" s="98"/>
      <c r="W515" s="76"/>
      <c r="X515" s="76"/>
      <c r="AC515" s="76"/>
      <c r="AD515" s="76"/>
      <c r="AE515" s="25"/>
      <c r="AF515" s="76"/>
      <c r="AG515" s="76"/>
    </row>
    <row r="516" spans="1:33" x14ac:dyDescent="0.25">
      <c r="A516" s="106" t="s">
        <v>183</v>
      </c>
      <c r="B516" s="98">
        <v>1</v>
      </c>
      <c r="C516" s="98">
        <v>6</v>
      </c>
      <c r="D516" s="98" t="s">
        <v>429</v>
      </c>
      <c r="E516" s="98" t="s">
        <v>419</v>
      </c>
      <c r="F516" s="98" t="s">
        <v>427</v>
      </c>
      <c r="G516" s="98" t="s">
        <v>425</v>
      </c>
      <c r="H516" s="98">
        <v>4</v>
      </c>
      <c r="I516" s="98"/>
      <c r="J516" s="98">
        <v>2</v>
      </c>
      <c r="K516" s="98">
        <v>2</v>
      </c>
      <c r="L516" s="98"/>
      <c r="M516" s="98">
        <v>100.8</v>
      </c>
      <c r="N516" s="98"/>
      <c r="O516" s="98">
        <v>15.822633498279002</v>
      </c>
      <c r="P516" s="98"/>
      <c r="Q516" s="98"/>
    </row>
    <row r="517" spans="1:33" x14ac:dyDescent="0.25">
      <c r="A517" s="106" t="s">
        <v>183</v>
      </c>
      <c r="B517" s="98">
        <v>1</v>
      </c>
      <c r="C517" s="98">
        <v>7</v>
      </c>
      <c r="D517" s="98" t="s">
        <v>429</v>
      </c>
      <c r="E517" s="98" t="s">
        <v>419</v>
      </c>
      <c r="F517" s="98" t="s">
        <v>427</v>
      </c>
      <c r="G517" s="98" t="s">
        <v>425</v>
      </c>
      <c r="H517" s="98">
        <v>3</v>
      </c>
      <c r="I517" s="98"/>
      <c r="J517" s="98">
        <v>2</v>
      </c>
      <c r="K517" s="98">
        <v>2</v>
      </c>
      <c r="L517" s="98"/>
      <c r="M517" s="98">
        <v>66.900000000000006</v>
      </c>
      <c r="N517" s="98"/>
      <c r="O517" s="98">
        <v>15.971212029577382</v>
      </c>
      <c r="P517" s="98"/>
      <c r="Q517" s="98"/>
    </row>
    <row r="518" spans="1:33" x14ac:dyDescent="0.25">
      <c r="A518" s="106" t="s">
        <v>183</v>
      </c>
      <c r="B518" s="98">
        <v>1</v>
      </c>
      <c r="C518" s="98">
        <v>8</v>
      </c>
      <c r="D518" s="98" t="s">
        <v>429</v>
      </c>
      <c r="E518" s="98" t="s">
        <v>419</v>
      </c>
      <c r="F518" s="98" t="s">
        <v>427</v>
      </c>
      <c r="G518" s="98" t="s">
        <v>425</v>
      </c>
      <c r="H518" s="98">
        <v>5</v>
      </c>
      <c r="I518" s="98"/>
      <c r="J518" s="98">
        <v>3</v>
      </c>
      <c r="K518" s="98">
        <v>8</v>
      </c>
      <c r="L518" s="98"/>
      <c r="M518" s="98">
        <v>81.8</v>
      </c>
      <c r="N518" s="98"/>
      <c r="O518" s="98">
        <v>16.869303973435763</v>
      </c>
      <c r="P518" s="98"/>
      <c r="Q518" s="98"/>
    </row>
    <row r="519" spans="1:33" x14ac:dyDescent="0.25">
      <c r="A519" s="106" t="s">
        <v>183</v>
      </c>
      <c r="B519" s="98">
        <v>1</v>
      </c>
      <c r="C519" s="98">
        <v>9</v>
      </c>
      <c r="D519" s="98" t="s">
        <v>429</v>
      </c>
      <c r="E519" s="98" t="s">
        <v>419</v>
      </c>
      <c r="F519" s="98" t="s">
        <v>427</v>
      </c>
      <c r="G519" s="98" t="s">
        <v>425</v>
      </c>
      <c r="H519" s="98">
        <v>4</v>
      </c>
      <c r="I519" s="98"/>
      <c r="J519" s="98">
        <v>3</v>
      </c>
      <c r="K519" s="98">
        <v>5</v>
      </c>
      <c r="L519" s="98"/>
      <c r="M519" s="98">
        <v>80.3</v>
      </c>
      <c r="N519" s="98"/>
      <c r="O519" s="98">
        <v>19.170229087818591</v>
      </c>
      <c r="P519" s="98"/>
      <c r="Q519" s="98"/>
    </row>
    <row r="520" spans="1:33" x14ac:dyDescent="0.25">
      <c r="A520" s="106" t="s">
        <v>183</v>
      </c>
      <c r="B520" s="98">
        <v>1</v>
      </c>
      <c r="C520" s="98">
        <v>10</v>
      </c>
      <c r="D520" s="98" t="s">
        <v>429</v>
      </c>
      <c r="E520" s="98" t="s">
        <v>419</v>
      </c>
      <c r="F520" s="98" t="s">
        <v>427</v>
      </c>
      <c r="G520" s="98" t="s">
        <v>425</v>
      </c>
      <c r="H520" s="98">
        <v>5</v>
      </c>
      <c r="I520" s="98"/>
      <c r="J520" s="98">
        <v>2</v>
      </c>
      <c r="K520" s="98">
        <v>3</v>
      </c>
      <c r="L520" s="98"/>
      <c r="M520" s="98">
        <v>66.599999999999994</v>
      </c>
      <c r="N520" s="108"/>
      <c r="O520" s="98">
        <v>15.899592244691382</v>
      </c>
      <c r="P520" s="98"/>
      <c r="Q520" s="98"/>
    </row>
    <row r="521" spans="1:33" x14ac:dyDescent="0.25">
      <c r="A521" s="106" t="s">
        <v>183</v>
      </c>
      <c r="B521" s="98">
        <v>2</v>
      </c>
      <c r="C521" s="98">
        <v>1</v>
      </c>
      <c r="D521" s="98" t="s">
        <v>429</v>
      </c>
      <c r="E521" s="98" t="s">
        <v>419</v>
      </c>
      <c r="F521" s="98" t="s">
        <v>427</v>
      </c>
      <c r="G521" s="98" t="s">
        <v>425</v>
      </c>
      <c r="H521" s="98">
        <v>5</v>
      </c>
      <c r="I521" s="98">
        <v>40</v>
      </c>
      <c r="J521" s="98">
        <v>3</v>
      </c>
      <c r="K521" s="98">
        <v>7</v>
      </c>
      <c r="L521" s="98">
        <v>0</v>
      </c>
      <c r="M521" s="108">
        <v>56</v>
      </c>
      <c r="N521" s="98">
        <v>611</v>
      </c>
      <c r="O521" s="98">
        <v>18.338856669482599</v>
      </c>
      <c r="P521" s="98">
        <v>700.11999999999989</v>
      </c>
      <c r="Q521" s="107">
        <v>12.729246414900288</v>
      </c>
      <c r="V521" s="74" t="s">
        <v>183</v>
      </c>
      <c r="W521" s="76">
        <v>2</v>
      </c>
      <c r="X521" s="76">
        <v>2</v>
      </c>
      <c r="AA521" s="76">
        <v>1</v>
      </c>
      <c r="AB521" s="76">
        <v>1</v>
      </c>
      <c r="AC521" s="76" t="s">
        <v>95</v>
      </c>
      <c r="AD521" s="76" t="s">
        <v>204</v>
      </c>
      <c r="AE521" s="25"/>
      <c r="AF521" s="76" t="s">
        <v>183</v>
      </c>
      <c r="AG521" s="76">
        <v>2</v>
      </c>
    </row>
    <row r="522" spans="1:33" x14ac:dyDescent="0.25">
      <c r="A522" s="106" t="s">
        <v>183</v>
      </c>
      <c r="B522" s="98">
        <v>2</v>
      </c>
      <c r="C522" s="98">
        <v>2</v>
      </c>
      <c r="D522" s="98" t="s">
        <v>429</v>
      </c>
      <c r="E522" s="98" t="s">
        <v>419</v>
      </c>
      <c r="F522" s="98" t="s">
        <v>427</v>
      </c>
      <c r="G522" s="98" t="s">
        <v>425</v>
      </c>
      <c r="H522" s="98">
        <v>4</v>
      </c>
      <c r="I522" s="98"/>
      <c r="J522" s="98">
        <v>3</v>
      </c>
      <c r="K522" s="98">
        <v>3</v>
      </c>
      <c r="L522" s="98"/>
      <c r="M522" s="98">
        <v>59.2</v>
      </c>
      <c r="N522" s="98"/>
      <c r="O522" s="98">
        <v>23.013182795310598</v>
      </c>
      <c r="P522" s="98"/>
      <c r="Q522" s="98"/>
    </row>
    <row r="523" spans="1:33" x14ac:dyDescent="0.25">
      <c r="A523" s="106" t="s">
        <v>183</v>
      </c>
      <c r="B523" s="98">
        <v>2</v>
      </c>
      <c r="C523" s="98">
        <v>3</v>
      </c>
      <c r="D523" s="98" t="s">
        <v>429</v>
      </c>
      <c r="E523" s="98" t="s">
        <v>419</v>
      </c>
      <c r="F523" s="98" t="s">
        <v>427</v>
      </c>
      <c r="G523" s="98" t="s">
        <v>425</v>
      </c>
      <c r="H523" s="98">
        <v>5</v>
      </c>
      <c r="I523" s="98"/>
      <c r="J523" s="98">
        <v>2</v>
      </c>
      <c r="K523" s="98">
        <v>5</v>
      </c>
      <c r="L523" s="98"/>
      <c r="M523" s="98">
        <v>55.9</v>
      </c>
      <c r="N523" s="98"/>
      <c r="O523" s="98">
        <v>21.730353348950377</v>
      </c>
      <c r="P523" s="98"/>
      <c r="Q523" s="98"/>
    </row>
    <row r="524" spans="1:33" x14ac:dyDescent="0.25">
      <c r="A524" s="106" t="s">
        <v>183</v>
      </c>
      <c r="B524" s="98">
        <v>2</v>
      </c>
      <c r="C524" s="98">
        <v>4</v>
      </c>
      <c r="D524" s="98" t="s">
        <v>429</v>
      </c>
      <c r="E524" s="98" t="s">
        <v>419</v>
      </c>
      <c r="F524" s="98" t="s">
        <v>427</v>
      </c>
      <c r="G524" s="98" t="s">
        <v>425</v>
      </c>
      <c r="H524" s="98">
        <v>5</v>
      </c>
      <c r="I524" s="98"/>
      <c r="J524" s="98">
        <v>3</v>
      </c>
      <c r="K524" s="98">
        <v>4</v>
      </c>
      <c r="L524" s="98"/>
      <c r="M524" s="98">
        <v>69.7</v>
      </c>
      <c r="N524" s="98"/>
      <c r="O524" s="98">
        <v>19.407684333203118</v>
      </c>
      <c r="P524" s="98"/>
      <c r="Q524" s="98"/>
    </row>
    <row r="525" spans="1:33" x14ac:dyDescent="0.25">
      <c r="A525" s="106" t="s">
        <v>183</v>
      </c>
      <c r="B525" s="98">
        <v>2</v>
      </c>
      <c r="C525" s="98">
        <v>5</v>
      </c>
      <c r="D525" s="98" t="s">
        <v>429</v>
      </c>
      <c r="E525" s="98" t="s">
        <v>419</v>
      </c>
      <c r="F525" s="98" t="s">
        <v>427</v>
      </c>
      <c r="G525" s="98" t="s">
        <v>425</v>
      </c>
      <c r="H525" s="98">
        <v>5</v>
      </c>
      <c r="I525" s="98"/>
      <c r="J525" s="98">
        <v>2</v>
      </c>
      <c r="K525" s="98">
        <v>4</v>
      </c>
      <c r="L525" s="98"/>
      <c r="M525" s="98">
        <v>49.5</v>
      </c>
      <c r="N525" s="98"/>
      <c r="O525" s="98">
        <v>19.242441695403286</v>
      </c>
      <c r="P525" s="98"/>
      <c r="Q525" s="98"/>
    </row>
    <row r="526" spans="1:33" x14ac:dyDescent="0.25">
      <c r="A526" s="106" t="s">
        <v>183</v>
      </c>
      <c r="B526" s="98">
        <v>2</v>
      </c>
      <c r="C526" s="98">
        <v>6</v>
      </c>
      <c r="D526" s="98" t="s">
        <v>429</v>
      </c>
      <c r="E526" s="98" t="s">
        <v>419</v>
      </c>
      <c r="F526" s="98" t="s">
        <v>427</v>
      </c>
      <c r="G526" s="98" t="s">
        <v>425</v>
      </c>
      <c r="H526" s="98">
        <v>4</v>
      </c>
      <c r="I526" s="98"/>
      <c r="J526" s="98">
        <v>1</v>
      </c>
      <c r="K526" s="98">
        <v>6</v>
      </c>
      <c r="L526" s="98"/>
      <c r="M526" s="98">
        <v>54.3</v>
      </c>
      <c r="N526" s="98"/>
      <c r="O526" s="98">
        <v>15.119616345666131</v>
      </c>
      <c r="P526" s="98"/>
      <c r="Q526" s="98"/>
    </row>
    <row r="527" spans="1:33" x14ac:dyDescent="0.25">
      <c r="A527" s="106" t="s">
        <v>183</v>
      </c>
      <c r="B527" s="98">
        <v>2</v>
      </c>
      <c r="C527" s="98">
        <v>7</v>
      </c>
      <c r="D527" s="98" t="s">
        <v>429</v>
      </c>
      <c r="E527" s="98" t="s">
        <v>419</v>
      </c>
      <c r="F527" s="98" t="s">
        <v>427</v>
      </c>
      <c r="G527" s="98" t="s">
        <v>425</v>
      </c>
      <c r="H527" s="98">
        <v>5</v>
      </c>
      <c r="I527" s="98"/>
      <c r="J527" s="98">
        <v>2</v>
      </c>
      <c r="K527" s="98">
        <v>3</v>
      </c>
      <c r="L527" s="98"/>
      <c r="M527" s="98">
        <v>71.7</v>
      </c>
      <c r="N527" s="98"/>
      <c r="O527" s="98">
        <v>17.117128587753339</v>
      </c>
      <c r="P527" s="98"/>
      <c r="Q527" s="98"/>
    </row>
    <row r="528" spans="1:33" x14ac:dyDescent="0.25">
      <c r="A528" s="106" t="s">
        <v>183</v>
      </c>
      <c r="B528" s="98">
        <v>2</v>
      </c>
      <c r="C528" s="98">
        <v>8</v>
      </c>
      <c r="D528" s="98" t="s">
        <v>429</v>
      </c>
      <c r="E528" s="98" t="s">
        <v>419</v>
      </c>
      <c r="F528" s="98" t="s">
        <v>427</v>
      </c>
      <c r="G528" s="98" t="s">
        <v>425</v>
      </c>
      <c r="H528" s="98">
        <v>6</v>
      </c>
      <c r="I528" s="98"/>
      <c r="J528" s="98">
        <v>2</v>
      </c>
      <c r="K528" s="98">
        <v>3</v>
      </c>
      <c r="L528" s="98"/>
      <c r="M528" s="98">
        <v>67.5</v>
      </c>
      <c r="N528" s="98"/>
      <c r="O528" s="98">
        <v>22.104871878394203</v>
      </c>
      <c r="P528" s="98"/>
      <c r="Q528" s="98"/>
    </row>
    <row r="529" spans="1:33" x14ac:dyDescent="0.25">
      <c r="A529" s="106" t="s">
        <v>183</v>
      </c>
      <c r="B529" s="98">
        <v>2</v>
      </c>
      <c r="C529" s="98">
        <v>9</v>
      </c>
      <c r="D529" s="98" t="s">
        <v>429</v>
      </c>
      <c r="E529" s="98" t="s">
        <v>419</v>
      </c>
      <c r="F529" s="98" t="s">
        <v>427</v>
      </c>
      <c r="G529" s="98" t="s">
        <v>425</v>
      </c>
      <c r="H529" s="98">
        <v>4</v>
      </c>
      <c r="I529" s="98"/>
      <c r="J529" s="98">
        <v>2</v>
      </c>
      <c r="K529" s="98">
        <v>5</v>
      </c>
      <c r="L529" s="98"/>
      <c r="M529" s="98">
        <v>61.9</v>
      </c>
      <c r="N529" s="98"/>
      <c r="O529" s="98">
        <v>14.777548948144094</v>
      </c>
      <c r="P529" s="98"/>
      <c r="Q529" s="98"/>
    </row>
    <row r="530" spans="1:33" x14ac:dyDescent="0.25">
      <c r="A530" s="106" t="s">
        <v>183</v>
      </c>
      <c r="B530" s="98">
        <v>2</v>
      </c>
      <c r="C530" s="98">
        <v>10</v>
      </c>
      <c r="D530" s="98" t="s">
        <v>429</v>
      </c>
      <c r="E530" s="98" t="s">
        <v>419</v>
      </c>
      <c r="F530" s="98" t="s">
        <v>427</v>
      </c>
      <c r="G530" s="98" t="s">
        <v>425</v>
      </c>
      <c r="H530" s="98">
        <v>4</v>
      </c>
      <c r="I530" s="98"/>
      <c r="J530" s="98">
        <v>2</v>
      </c>
      <c r="K530" s="98">
        <v>3</v>
      </c>
      <c r="L530" s="98"/>
      <c r="M530" s="98">
        <v>65.3</v>
      </c>
      <c r="N530" s="108"/>
      <c r="O530" s="98">
        <v>18.182522051049695</v>
      </c>
      <c r="P530" s="98"/>
      <c r="Q530" s="98"/>
    </row>
    <row r="531" spans="1:33" x14ac:dyDescent="0.25">
      <c r="A531" s="106" t="s">
        <v>183</v>
      </c>
      <c r="B531" s="98">
        <v>3</v>
      </c>
      <c r="C531" s="98">
        <v>1</v>
      </c>
      <c r="D531" s="98" t="s">
        <v>429</v>
      </c>
      <c r="E531" s="98" t="s">
        <v>419</v>
      </c>
      <c r="F531" s="98" t="s">
        <v>427</v>
      </c>
      <c r="G531" s="98" t="s">
        <v>425</v>
      </c>
      <c r="H531" s="98">
        <v>6</v>
      </c>
      <c r="I531" s="98">
        <v>60</v>
      </c>
      <c r="J531" s="98">
        <v>2</v>
      </c>
      <c r="K531" s="98">
        <v>4</v>
      </c>
      <c r="L531" s="98">
        <v>30</v>
      </c>
      <c r="M531" s="98">
        <v>93.4</v>
      </c>
      <c r="N531" s="98">
        <v>665.5</v>
      </c>
      <c r="O531" s="98">
        <v>19.261528008788513</v>
      </c>
      <c r="P531" s="98">
        <v>782.83999999999992</v>
      </c>
      <c r="Q531" s="107">
        <v>14.989014357978633</v>
      </c>
      <c r="V531" s="74" t="s">
        <v>183</v>
      </c>
      <c r="W531" s="76">
        <v>3</v>
      </c>
      <c r="X531" s="76">
        <v>6</v>
      </c>
      <c r="AA531" s="76">
        <v>15</v>
      </c>
      <c r="AB531" s="76">
        <v>1</v>
      </c>
      <c r="AC531" s="76" t="s">
        <v>211</v>
      </c>
      <c r="AD531" s="76" t="s">
        <v>204</v>
      </c>
      <c r="AE531" s="25"/>
      <c r="AF531" s="76" t="s">
        <v>183</v>
      </c>
      <c r="AG531" s="76">
        <v>3</v>
      </c>
    </row>
    <row r="532" spans="1:33" x14ac:dyDescent="0.25">
      <c r="A532" s="106" t="s">
        <v>183</v>
      </c>
      <c r="B532" s="98">
        <v>3</v>
      </c>
      <c r="C532" s="98">
        <v>2</v>
      </c>
      <c r="D532" s="98" t="s">
        <v>429</v>
      </c>
      <c r="E532" s="98" t="s">
        <v>419</v>
      </c>
      <c r="F532" s="98" t="s">
        <v>427</v>
      </c>
      <c r="G532" s="98" t="s">
        <v>425</v>
      </c>
      <c r="H532" s="98">
        <v>6</v>
      </c>
      <c r="I532" s="98"/>
      <c r="J532" s="98">
        <v>2</v>
      </c>
      <c r="K532" s="98">
        <v>3</v>
      </c>
      <c r="L532" s="98"/>
      <c r="M532" s="108">
        <v>53</v>
      </c>
      <c r="N532" s="98"/>
      <c r="O532" s="98">
        <v>20.603018380936852</v>
      </c>
      <c r="P532" s="98"/>
      <c r="Q532" s="98"/>
    </row>
    <row r="533" spans="1:33" x14ac:dyDescent="0.25">
      <c r="A533" s="106" t="s">
        <v>183</v>
      </c>
      <c r="B533" s="98">
        <v>3</v>
      </c>
      <c r="C533" s="98">
        <v>3</v>
      </c>
      <c r="D533" s="98" t="s">
        <v>429</v>
      </c>
      <c r="E533" s="98" t="s">
        <v>419</v>
      </c>
      <c r="F533" s="98" t="s">
        <v>427</v>
      </c>
      <c r="G533" s="98" t="s">
        <v>425</v>
      </c>
      <c r="H533" s="98">
        <v>4</v>
      </c>
      <c r="I533" s="98"/>
      <c r="J533" s="98">
        <v>2</v>
      </c>
      <c r="K533" s="98">
        <v>8</v>
      </c>
      <c r="L533" s="98"/>
      <c r="M533" s="98">
        <v>81.8</v>
      </c>
      <c r="N533" s="98"/>
      <c r="O533" s="98">
        <v>14.671921872463237</v>
      </c>
      <c r="P533" s="98"/>
      <c r="Q533" s="98"/>
    </row>
    <row r="534" spans="1:33" x14ac:dyDescent="0.25">
      <c r="A534" s="106" t="s">
        <v>183</v>
      </c>
      <c r="B534" s="98">
        <v>3</v>
      </c>
      <c r="C534" s="98">
        <v>4</v>
      </c>
      <c r="D534" s="98" t="s">
        <v>429</v>
      </c>
      <c r="E534" s="98" t="s">
        <v>419</v>
      </c>
      <c r="F534" s="98" t="s">
        <v>427</v>
      </c>
      <c r="G534" s="98" t="s">
        <v>425</v>
      </c>
      <c r="H534" s="98">
        <v>4</v>
      </c>
      <c r="I534" s="98"/>
      <c r="J534" s="98">
        <v>2</v>
      </c>
      <c r="K534" s="98">
        <v>2</v>
      </c>
      <c r="L534" s="98"/>
      <c r="M534" s="98">
        <v>82.7</v>
      </c>
      <c r="N534" s="98"/>
      <c r="O534" s="98">
        <v>14.833348885729949</v>
      </c>
      <c r="P534" s="98"/>
      <c r="Q534" s="98"/>
    </row>
    <row r="535" spans="1:33" x14ac:dyDescent="0.25">
      <c r="A535" s="106" t="s">
        <v>183</v>
      </c>
      <c r="B535" s="98">
        <v>3</v>
      </c>
      <c r="C535" s="98">
        <v>5</v>
      </c>
      <c r="D535" s="98" t="s">
        <v>429</v>
      </c>
      <c r="E535" s="98" t="s">
        <v>419</v>
      </c>
      <c r="F535" s="98" t="s">
        <v>427</v>
      </c>
      <c r="G535" s="98" t="s">
        <v>425</v>
      </c>
      <c r="H535" s="98">
        <v>6</v>
      </c>
      <c r="I535" s="98"/>
      <c r="J535" s="98">
        <v>2</v>
      </c>
      <c r="K535" s="98">
        <v>4</v>
      </c>
      <c r="L535" s="98"/>
      <c r="M535" s="108">
        <v>91</v>
      </c>
      <c r="N535" s="98"/>
      <c r="O535" s="98">
        <v>14.284321908168543</v>
      </c>
      <c r="P535" s="98"/>
      <c r="Q535" s="98"/>
    </row>
    <row r="536" spans="1:33" x14ac:dyDescent="0.25">
      <c r="A536" s="106" t="s">
        <v>183</v>
      </c>
      <c r="B536" s="98">
        <v>3</v>
      </c>
      <c r="C536" s="98">
        <v>6</v>
      </c>
      <c r="D536" s="98" t="s">
        <v>429</v>
      </c>
      <c r="E536" s="98" t="s">
        <v>419</v>
      </c>
      <c r="F536" s="98" t="s">
        <v>427</v>
      </c>
      <c r="G536" s="98" t="s">
        <v>425</v>
      </c>
      <c r="H536" s="98">
        <v>6</v>
      </c>
      <c r="I536" s="98"/>
      <c r="J536" s="98">
        <v>1</v>
      </c>
      <c r="K536" s="98">
        <v>2</v>
      </c>
      <c r="L536" s="98"/>
      <c r="M536" s="98">
        <v>51.5</v>
      </c>
      <c r="N536" s="98"/>
      <c r="O536" s="98">
        <v>24.013144021021201</v>
      </c>
      <c r="P536" s="98"/>
      <c r="Q536" s="98"/>
    </row>
    <row r="537" spans="1:33" x14ac:dyDescent="0.25">
      <c r="A537" s="106" t="s">
        <v>183</v>
      </c>
      <c r="B537" s="98">
        <v>3</v>
      </c>
      <c r="C537" s="98">
        <v>7</v>
      </c>
      <c r="D537" s="98" t="s">
        <v>429</v>
      </c>
      <c r="E537" s="98" t="s">
        <v>419</v>
      </c>
      <c r="F537" s="98" t="s">
        <v>427</v>
      </c>
      <c r="G537" s="98" t="s">
        <v>425</v>
      </c>
      <c r="H537" s="98">
        <v>3</v>
      </c>
      <c r="I537" s="98"/>
      <c r="J537" s="98">
        <v>4</v>
      </c>
      <c r="K537" s="98">
        <v>8</v>
      </c>
      <c r="L537" s="98"/>
      <c r="M537" s="98">
        <v>62.1</v>
      </c>
      <c r="N537" s="108"/>
      <c r="O537" s="98">
        <v>28.955655217580905</v>
      </c>
      <c r="P537" s="98"/>
      <c r="Q537" s="98"/>
    </row>
    <row r="538" spans="1:33" x14ac:dyDescent="0.25">
      <c r="A538" s="106" t="s">
        <v>183</v>
      </c>
      <c r="B538" s="98">
        <v>3</v>
      </c>
      <c r="C538" s="98">
        <v>8</v>
      </c>
      <c r="D538" s="98" t="s">
        <v>429</v>
      </c>
      <c r="E538" s="98" t="s">
        <v>419</v>
      </c>
      <c r="F538" s="98" t="s">
        <v>427</v>
      </c>
      <c r="G538" s="98" t="s">
        <v>425</v>
      </c>
      <c r="H538" s="98">
        <v>3</v>
      </c>
      <c r="I538" s="98"/>
      <c r="J538" s="98">
        <v>5</v>
      </c>
      <c r="K538" s="98">
        <v>8</v>
      </c>
      <c r="L538" s="98"/>
      <c r="M538" s="98">
        <v>58.9</v>
      </c>
      <c r="N538" s="98"/>
      <c r="O538" s="98">
        <v>19.288547461295089</v>
      </c>
      <c r="P538" s="98"/>
      <c r="Q538" s="98"/>
    </row>
    <row r="539" spans="1:33" x14ac:dyDescent="0.25">
      <c r="A539" s="106" t="s">
        <v>183</v>
      </c>
      <c r="B539" s="98">
        <v>3</v>
      </c>
      <c r="C539" s="98">
        <v>9</v>
      </c>
      <c r="D539" s="98" t="s">
        <v>429</v>
      </c>
      <c r="E539" s="98" t="s">
        <v>419</v>
      </c>
      <c r="F539" s="98" t="s">
        <v>427</v>
      </c>
      <c r="G539" s="98" t="s">
        <v>425</v>
      </c>
      <c r="H539" s="98">
        <v>3</v>
      </c>
      <c r="I539" s="98"/>
      <c r="J539" s="98">
        <v>4</v>
      </c>
      <c r="K539" s="98">
        <v>6</v>
      </c>
      <c r="L539" s="98"/>
      <c r="M539" s="108">
        <v>39</v>
      </c>
      <c r="N539" s="98"/>
      <c r="O539" s="98">
        <v>33.90285675076791</v>
      </c>
      <c r="P539" s="98"/>
      <c r="Q539" s="98"/>
    </row>
    <row r="540" spans="1:33" x14ac:dyDescent="0.25">
      <c r="A540" s="106" t="s">
        <v>183</v>
      </c>
      <c r="B540" s="98">
        <v>3</v>
      </c>
      <c r="C540" s="98">
        <v>10</v>
      </c>
      <c r="D540" s="98" t="s">
        <v>429</v>
      </c>
      <c r="E540" s="98" t="s">
        <v>419</v>
      </c>
      <c r="F540" s="98" t="s">
        <v>427</v>
      </c>
      <c r="G540" s="98" t="s">
        <v>425</v>
      </c>
      <c r="H540" s="98">
        <v>3</v>
      </c>
      <c r="I540" s="98"/>
      <c r="J540" s="98">
        <v>2</v>
      </c>
      <c r="K540" s="98">
        <v>4</v>
      </c>
      <c r="L540" s="98"/>
      <c r="M540" s="98">
        <v>52.1</v>
      </c>
      <c r="N540" s="98"/>
      <c r="O540" s="98">
        <v>20.253155804656792</v>
      </c>
      <c r="P540" s="98"/>
      <c r="Q540" s="98"/>
    </row>
    <row r="541" spans="1:33" x14ac:dyDescent="0.25">
      <c r="A541" s="106" t="s">
        <v>183</v>
      </c>
      <c r="B541" s="98">
        <v>4</v>
      </c>
      <c r="C541" s="98">
        <v>1</v>
      </c>
      <c r="D541" s="98" t="s">
        <v>429</v>
      </c>
      <c r="E541" s="98" t="s">
        <v>419</v>
      </c>
      <c r="F541" s="98" t="s">
        <v>427</v>
      </c>
      <c r="G541" s="98" t="s">
        <v>425</v>
      </c>
      <c r="H541" s="98">
        <v>7</v>
      </c>
      <c r="I541" s="98">
        <v>20</v>
      </c>
      <c r="J541" s="98">
        <v>6</v>
      </c>
      <c r="K541" s="98">
        <v>8</v>
      </c>
      <c r="L541" s="98">
        <v>10</v>
      </c>
      <c r="M541" s="98">
        <v>52.7</v>
      </c>
      <c r="N541" s="98">
        <v>712.4</v>
      </c>
      <c r="O541" s="98">
        <v>17.258174044316661</v>
      </c>
      <c r="P541" s="98">
        <v>805.36999999999989</v>
      </c>
      <c r="Q541" s="107">
        <v>11.543762494257289</v>
      </c>
      <c r="V541" s="74" t="s">
        <v>183</v>
      </c>
      <c r="W541" s="76">
        <v>4</v>
      </c>
      <c r="X541" s="76">
        <v>1</v>
      </c>
      <c r="AA541" s="76">
        <v>3</v>
      </c>
      <c r="AB541" s="76">
        <v>1</v>
      </c>
      <c r="AC541" s="76" t="s">
        <v>211</v>
      </c>
      <c r="AD541" s="76" t="s">
        <v>204</v>
      </c>
      <c r="AE541" s="25"/>
      <c r="AF541" s="76" t="s">
        <v>183</v>
      </c>
      <c r="AG541" s="76">
        <v>4</v>
      </c>
    </row>
    <row r="542" spans="1:33" x14ac:dyDescent="0.25">
      <c r="A542" s="106" t="s">
        <v>183</v>
      </c>
      <c r="B542" s="98">
        <v>4</v>
      </c>
      <c r="C542" s="98">
        <v>2</v>
      </c>
      <c r="D542" s="98" t="s">
        <v>429</v>
      </c>
      <c r="E542" s="98" t="s">
        <v>419</v>
      </c>
      <c r="F542" s="98" t="s">
        <v>427</v>
      </c>
      <c r="G542" s="98" t="s">
        <v>425</v>
      </c>
      <c r="H542" s="98">
        <v>5</v>
      </c>
      <c r="I542" s="98"/>
      <c r="J542" s="98">
        <v>3</v>
      </c>
      <c r="K542" s="98">
        <v>5</v>
      </c>
      <c r="L542" s="98"/>
      <c r="M542" s="98">
        <v>71.5</v>
      </c>
      <c r="N542" s="98"/>
      <c r="O542" s="98">
        <v>17.069382064496004</v>
      </c>
      <c r="P542" s="98"/>
      <c r="Q542" s="98"/>
    </row>
    <row r="543" spans="1:33" x14ac:dyDescent="0.25">
      <c r="A543" s="106" t="s">
        <v>183</v>
      </c>
      <c r="B543" s="98">
        <v>4</v>
      </c>
      <c r="C543" s="98">
        <v>3</v>
      </c>
      <c r="D543" s="98" t="s">
        <v>429</v>
      </c>
      <c r="E543" s="98" t="s">
        <v>419</v>
      </c>
      <c r="F543" s="98" t="s">
        <v>427</v>
      </c>
      <c r="G543" s="98" t="s">
        <v>425</v>
      </c>
      <c r="H543" s="98">
        <v>5</v>
      </c>
      <c r="I543" s="98"/>
      <c r="J543" s="98">
        <v>2</v>
      </c>
      <c r="K543" s="98">
        <v>4</v>
      </c>
      <c r="L543" s="98"/>
      <c r="M543" s="108">
        <v>82</v>
      </c>
      <c r="N543" s="98"/>
      <c r="O543" s="98">
        <v>19.57607453550591</v>
      </c>
      <c r="P543" s="98"/>
      <c r="Q543" s="98"/>
    </row>
    <row r="544" spans="1:33" x14ac:dyDescent="0.25">
      <c r="A544" s="106" t="s">
        <v>183</v>
      </c>
      <c r="B544" s="98">
        <v>4</v>
      </c>
      <c r="C544" s="98">
        <v>4</v>
      </c>
      <c r="D544" s="98" t="s">
        <v>429</v>
      </c>
      <c r="E544" s="98" t="s">
        <v>419</v>
      </c>
      <c r="F544" s="98" t="s">
        <v>427</v>
      </c>
      <c r="G544" s="98" t="s">
        <v>425</v>
      </c>
      <c r="H544" s="98">
        <v>7</v>
      </c>
      <c r="I544" s="98"/>
      <c r="J544" s="98">
        <v>2</v>
      </c>
      <c r="K544" s="98">
        <v>5</v>
      </c>
      <c r="L544" s="98"/>
      <c r="M544" s="98">
        <v>104.8</v>
      </c>
      <c r="N544" s="98"/>
      <c r="O544" s="98">
        <v>12.809819231662949</v>
      </c>
      <c r="P544" s="98"/>
      <c r="Q544" s="98"/>
    </row>
    <row r="545" spans="1:33" x14ac:dyDescent="0.25">
      <c r="A545" s="106" t="s">
        <v>183</v>
      </c>
      <c r="B545" s="98">
        <v>4</v>
      </c>
      <c r="C545" s="98">
        <v>5</v>
      </c>
      <c r="D545" s="98" t="s">
        <v>429</v>
      </c>
      <c r="E545" s="98" t="s">
        <v>419</v>
      </c>
      <c r="F545" s="98" t="s">
        <v>427</v>
      </c>
      <c r="G545" s="98" t="s">
        <v>425</v>
      </c>
      <c r="H545" s="98">
        <v>5</v>
      </c>
      <c r="I545" s="98"/>
      <c r="J545" s="98">
        <v>2</v>
      </c>
      <c r="K545" s="98">
        <v>3</v>
      </c>
      <c r="L545" s="98"/>
      <c r="M545" s="98">
        <v>78.8</v>
      </c>
      <c r="N545" s="98"/>
      <c r="O545" s="98">
        <v>16.250625343603158</v>
      </c>
      <c r="P545" s="98"/>
      <c r="Q545" s="98"/>
    </row>
    <row r="546" spans="1:33" x14ac:dyDescent="0.25">
      <c r="A546" s="106" t="s">
        <v>183</v>
      </c>
      <c r="B546" s="98">
        <v>4</v>
      </c>
      <c r="C546" s="98">
        <v>6</v>
      </c>
      <c r="D546" s="98" t="s">
        <v>429</v>
      </c>
      <c r="E546" s="98" t="s">
        <v>419</v>
      </c>
      <c r="F546" s="98" t="s">
        <v>427</v>
      </c>
      <c r="G546" s="98" t="s">
        <v>425</v>
      </c>
      <c r="H546" s="98">
        <v>6</v>
      </c>
      <c r="I546" s="98"/>
      <c r="J546" s="98">
        <v>2</v>
      </c>
      <c r="K546" s="98">
        <v>4</v>
      </c>
      <c r="L546" s="98"/>
      <c r="M546" s="98">
        <v>77.599999999999994</v>
      </c>
      <c r="N546" s="98"/>
      <c r="O546" s="98">
        <v>16.003153891670113</v>
      </c>
      <c r="P546" s="98"/>
      <c r="Q546" s="98"/>
    </row>
    <row r="547" spans="1:33" x14ac:dyDescent="0.25">
      <c r="A547" s="106" t="s">
        <v>183</v>
      </c>
      <c r="B547" s="98">
        <v>4</v>
      </c>
      <c r="C547" s="98">
        <v>7</v>
      </c>
      <c r="D547" s="98" t="s">
        <v>429</v>
      </c>
      <c r="E547" s="98" t="s">
        <v>419</v>
      </c>
      <c r="F547" s="98" t="s">
        <v>427</v>
      </c>
      <c r="G547" s="98" t="s">
        <v>425</v>
      </c>
      <c r="H547" s="98">
        <v>3</v>
      </c>
      <c r="I547" s="98"/>
      <c r="J547" s="98">
        <v>3</v>
      </c>
      <c r="K547" s="98">
        <v>6</v>
      </c>
      <c r="L547" s="98"/>
      <c r="M547" s="98">
        <v>43.2</v>
      </c>
      <c r="N547" s="98"/>
      <c r="O547" s="98">
        <v>20.143064499186718</v>
      </c>
      <c r="P547" s="98"/>
      <c r="Q547" s="98"/>
    </row>
    <row r="548" spans="1:33" x14ac:dyDescent="0.25">
      <c r="A548" s="106" t="s">
        <v>183</v>
      </c>
      <c r="B548" s="98">
        <v>4</v>
      </c>
      <c r="C548" s="98">
        <v>8</v>
      </c>
      <c r="D548" s="98" t="s">
        <v>429</v>
      </c>
      <c r="E548" s="98" t="s">
        <v>419</v>
      </c>
      <c r="F548" s="98" t="s">
        <v>427</v>
      </c>
      <c r="G548" s="98" t="s">
        <v>425</v>
      </c>
      <c r="H548" s="98">
        <v>3</v>
      </c>
      <c r="I548" s="98"/>
      <c r="J548" s="98">
        <v>2</v>
      </c>
      <c r="K548" s="98">
        <v>5</v>
      </c>
      <c r="L548" s="98"/>
      <c r="M548" s="98">
        <v>58.6</v>
      </c>
      <c r="N548" s="98"/>
      <c r="O548" s="98">
        <v>13.989731314398124</v>
      </c>
      <c r="P548" s="98"/>
      <c r="Q548" s="98"/>
    </row>
    <row r="549" spans="1:33" x14ac:dyDescent="0.25">
      <c r="A549" s="106" t="s">
        <v>183</v>
      </c>
      <c r="B549" s="98">
        <v>4</v>
      </c>
      <c r="C549" s="98">
        <v>9</v>
      </c>
      <c r="D549" s="98" t="s">
        <v>429</v>
      </c>
      <c r="E549" s="98" t="s">
        <v>419</v>
      </c>
      <c r="F549" s="98" t="s">
        <v>427</v>
      </c>
      <c r="G549" s="98" t="s">
        <v>425</v>
      </c>
      <c r="H549" s="98">
        <v>6</v>
      </c>
      <c r="I549" s="98"/>
      <c r="J549" s="98">
        <v>3</v>
      </c>
      <c r="K549" s="98">
        <v>4</v>
      </c>
      <c r="L549" s="98"/>
      <c r="M549" s="108">
        <v>88</v>
      </c>
      <c r="N549" s="98"/>
      <c r="O549" s="98">
        <v>15.783974630522799</v>
      </c>
      <c r="P549" s="98"/>
      <c r="Q549" s="98"/>
    </row>
    <row r="550" spans="1:33" x14ac:dyDescent="0.25">
      <c r="A550" s="106" t="s">
        <v>183</v>
      </c>
      <c r="B550" s="98">
        <v>4</v>
      </c>
      <c r="C550" s="98">
        <v>10</v>
      </c>
      <c r="D550" s="98" t="s">
        <v>429</v>
      </c>
      <c r="E550" s="98" t="s">
        <v>419</v>
      </c>
      <c r="F550" s="98" t="s">
        <v>427</v>
      </c>
      <c r="G550" s="98" t="s">
        <v>425</v>
      </c>
      <c r="H550" s="98">
        <v>5</v>
      </c>
      <c r="I550" s="98"/>
      <c r="J550" s="98">
        <v>2</v>
      </c>
      <c r="K550" s="98">
        <v>4</v>
      </c>
      <c r="L550" s="98"/>
      <c r="M550" s="98">
        <v>55.2</v>
      </c>
      <c r="N550" s="108"/>
      <c r="O550" s="98">
        <v>18.076873002775706</v>
      </c>
      <c r="P550" s="98"/>
      <c r="Q550" s="98"/>
    </row>
    <row r="551" spans="1:33" x14ac:dyDescent="0.25">
      <c r="A551" s="106" t="s">
        <v>183</v>
      </c>
      <c r="B551" s="98">
        <v>5</v>
      </c>
      <c r="C551" s="98">
        <v>1</v>
      </c>
      <c r="D551" s="98" t="s">
        <v>429</v>
      </c>
      <c r="E551" s="98" t="s">
        <v>419</v>
      </c>
      <c r="F551" s="98" t="s">
        <v>427</v>
      </c>
      <c r="G551" s="98" t="s">
        <v>425</v>
      </c>
      <c r="H551" s="98">
        <v>5</v>
      </c>
      <c r="I551" s="98">
        <v>30</v>
      </c>
      <c r="J551" s="98">
        <v>1</v>
      </c>
      <c r="K551" s="98">
        <v>4</v>
      </c>
      <c r="L551" s="98">
        <v>20</v>
      </c>
      <c r="M551" s="108">
        <v>55</v>
      </c>
      <c r="N551" s="98">
        <v>612.9</v>
      </c>
      <c r="O551" s="98">
        <v>18.011377086098982</v>
      </c>
      <c r="P551" s="98">
        <v>762.06000000000006</v>
      </c>
      <c r="Q551" s="107">
        <v>19.57326194787813</v>
      </c>
      <c r="V551" s="74" t="s">
        <v>183</v>
      </c>
      <c r="W551" s="76">
        <v>5</v>
      </c>
      <c r="X551" s="76">
        <v>1.5</v>
      </c>
      <c r="AA551" s="76">
        <v>0</v>
      </c>
      <c r="AB551" s="76">
        <v>1</v>
      </c>
      <c r="AC551" s="76" t="s">
        <v>211</v>
      </c>
      <c r="AD551" s="76" t="s">
        <v>204</v>
      </c>
      <c r="AE551" s="25"/>
      <c r="AF551" s="76" t="s">
        <v>183</v>
      </c>
      <c r="AG551" s="76">
        <v>5</v>
      </c>
    </row>
    <row r="552" spans="1:33" x14ac:dyDescent="0.25">
      <c r="A552" s="106" t="s">
        <v>183</v>
      </c>
      <c r="B552" s="98">
        <v>5</v>
      </c>
      <c r="C552" s="98">
        <v>2</v>
      </c>
      <c r="D552" s="98" t="s">
        <v>429</v>
      </c>
      <c r="E552" s="98" t="s">
        <v>419</v>
      </c>
      <c r="F552" s="98" t="s">
        <v>427</v>
      </c>
      <c r="G552" s="98" t="s">
        <v>425</v>
      </c>
      <c r="H552" s="98">
        <v>8</v>
      </c>
      <c r="I552" s="98"/>
      <c r="J552" s="98">
        <v>2</v>
      </c>
      <c r="K552" s="98">
        <v>4</v>
      </c>
      <c r="L552" s="98"/>
      <c r="M552" s="98">
        <v>87.4</v>
      </c>
      <c r="N552" s="98"/>
      <c r="O552" s="98">
        <v>13.71922785465858</v>
      </c>
      <c r="P552" s="98"/>
      <c r="Q552" s="98"/>
    </row>
    <row r="553" spans="1:33" x14ac:dyDescent="0.25">
      <c r="A553" s="106" t="s">
        <v>183</v>
      </c>
      <c r="B553" s="98">
        <v>5</v>
      </c>
      <c r="C553" s="98">
        <v>3</v>
      </c>
      <c r="D553" s="98" t="s">
        <v>429</v>
      </c>
      <c r="E553" s="98" t="s">
        <v>419</v>
      </c>
      <c r="F553" s="98" t="s">
        <v>427</v>
      </c>
      <c r="G553" s="98" t="s">
        <v>425</v>
      </c>
      <c r="H553" s="98">
        <v>3</v>
      </c>
      <c r="I553" s="98"/>
      <c r="J553" s="98">
        <v>1</v>
      </c>
      <c r="K553" s="98">
        <v>4</v>
      </c>
      <c r="L553" s="98"/>
      <c r="M553" s="108">
        <v>64</v>
      </c>
      <c r="N553" s="108"/>
      <c r="O553" s="98">
        <v>17.820542285868001</v>
      </c>
      <c r="P553" s="98"/>
      <c r="Q553" s="98"/>
      <c r="R553" s="74" t="s">
        <v>263</v>
      </c>
    </row>
    <row r="554" spans="1:33" x14ac:dyDescent="0.25">
      <c r="A554" s="106" t="s">
        <v>183</v>
      </c>
      <c r="B554" s="98">
        <v>5</v>
      </c>
      <c r="C554" s="98">
        <v>4</v>
      </c>
      <c r="D554" s="98" t="s">
        <v>429</v>
      </c>
      <c r="E554" s="98" t="s">
        <v>419</v>
      </c>
      <c r="F554" s="98" t="s">
        <v>427</v>
      </c>
      <c r="G554" s="98" t="s">
        <v>425</v>
      </c>
      <c r="H554" s="98">
        <v>8</v>
      </c>
      <c r="I554" s="98"/>
      <c r="J554" s="98">
        <v>1</v>
      </c>
      <c r="K554" s="98">
        <v>6</v>
      </c>
      <c r="L554" s="98"/>
      <c r="M554" s="98">
        <v>53.2</v>
      </c>
      <c r="N554" s="98"/>
      <c r="O554" s="98">
        <v>17.421913836008468</v>
      </c>
      <c r="P554" s="98"/>
      <c r="Q554" s="98"/>
    </row>
    <row r="555" spans="1:33" x14ac:dyDescent="0.25">
      <c r="A555" s="106" t="s">
        <v>183</v>
      </c>
      <c r="B555" s="98">
        <v>5</v>
      </c>
      <c r="C555" s="98">
        <v>5</v>
      </c>
      <c r="D555" s="98" t="s">
        <v>429</v>
      </c>
      <c r="E555" s="98" t="s">
        <v>419</v>
      </c>
      <c r="F555" s="98" t="s">
        <v>427</v>
      </c>
      <c r="G555" s="98" t="s">
        <v>425</v>
      </c>
      <c r="H555" s="98">
        <v>8</v>
      </c>
      <c r="I555" s="98"/>
      <c r="J555" s="98">
        <v>2</v>
      </c>
      <c r="K555" s="98">
        <v>8</v>
      </c>
      <c r="L555" s="98"/>
      <c r="M555" s="108">
        <v>39.4</v>
      </c>
      <c r="N555" s="108"/>
      <c r="O555" s="98">
        <v>18.371220862684179</v>
      </c>
      <c r="P555" s="98"/>
      <c r="Q555" s="98"/>
      <c r="R555" s="74" t="s">
        <v>263</v>
      </c>
    </row>
    <row r="556" spans="1:33" x14ac:dyDescent="0.25">
      <c r="A556" s="106" t="s">
        <v>183</v>
      </c>
      <c r="B556" s="98">
        <v>5</v>
      </c>
      <c r="C556" s="98">
        <v>6</v>
      </c>
      <c r="D556" s="98" t="s">
        <v>429</v>
      </c>
      <c r="E556" s="98" t="s">
        <v>419</v>
      </c>
      <c r="F556" s="98" t="s">
        <v>427</v>
      </c>
      <c r="G556" s="98" t="s">
        <v>425</v>
      </c>
      <c r="H556" s="98">
        <v>4</v>
      </c>
      <c r="I556" s="98"/>
      <c r="J556" s="98">
        <v>1</v>
      </c>
      <c r="K556" s="98">
        <v>4</v>
      </c>
      <c r="L556" s="98"/>
      <c r="M556" s="98">
        <v>62.3</v>
      </c>
      <c r="N556" s="98"/>
      <c r="O556" s="98">
        <v>14.873041994658756</v>
      </c>
      <c r="P556" s="98"/>
      <c r="Q556" s="98"/>
    </row>
    <row r="557" spans="1:33" x14ac:dyDescent="0.25">
      <c r="A557" s="106" t="s">
        <v>183</v>
      </c>
      <c r="B557" s="98">
        <v>5</v>
      </c>
      <c r="C557" s="98">
        <v>7</v>
      </c>
      <c r="D557" s="98" t="s">
        <v>429</v>
      </c>
      <c r="E557" s="98" t="s">
        <v>419</v>
      </c>
      <c r="F557" s="98" t="s">
        <v>427</v>
      </c>
      <c r="G557" s="98" t="s">
        <v>425</v>
      </c>
      <c r="H557" s="98">
        <v>5</v>
      </c>
      <c r="I557" s="98"/>
      <c r="J557" s="98">
        <v>1</v>
      </c>
      <c r="K557" s="98">
        <v>2</v>
      </c>
      <c r="L557" s="98"/>
      <c r="M557" s="108">
        <v>61.4</v>
      </c>
      <c r="N557" s="108"/>
      <c r="O557" s="98">
        <v>14.658182640000765</v>
      </c>
      <c r="P557" s="98"/>
      <c r="Q557" s="98"/>
    </row>
    <row r="558" spans="1:33" x14ac:dyDescent="0.25">
      <c r="A558" s="106" t="s">
        <v>183</v>
      </c>
      <c r="B558" s="98">
        <v>5</v>
      </c>
      <c r="C558" s="98">
        <v>8</v>
      </c>
      <c r="D558" s="98" t="s">
        <v>429</v>
      </c>
      <c r="E558" s="98" t="s">
        <v>419</v>
      </c>
      <c r="F558" s="98" t="s">
        <v>427</v>
      </c>
      <c r="G558" s="98" t="s">
        <v>425</v>
      </c>
      <c r="H558" s="98">
        <v>8</v>
      </c>
      <c r="I558" s="98"/>
      <c r="J558" s="98">
        <v>2</v>
      </c>
      <c r="K558" s="98">
        <v>3</v>
      </c>
      <c r="L558" s="98"/>
      <c r="M558" s="98">
        <v>79.5</v>
      </c>
      <c r="N558" s="98"/>
      <c r="O558" s="98">
        <v>14.259386171892755</v>
      </c>
      <c r="P558" s="98"/>
      <c r="Q558" s="98"/>
    </row>
    <row r="559" spans="1:33" x14ac:dyDescent="0.25">
      <c r="A559" s="106" t="s">
        <v>183</v>
      </c>
      <c r="B559" s="98">
        <v>5</v>
      </c>
      <c r="C559" s="98">
        <v>9</v>
      </c>
      <c r="D559" s="98" t="s">
        <v>429</v>
      </c>
      <c r="E559" s="98" t="s">
        <v>419</v>
      </c>
      <c r="F559" s="98" t="s">
        <v>427</v>
      </c>
      <c r="G559" s="98" t="s">
        <v>425</v>
      </c>
      <c r="H559" s="98">
        <v>4</v>
      </c>
      <c r="I559" s="98"/>
      <c r="J559" s="98">
        <v>1</v>
      </c>
      <c r="K559" s="98">
        <v>2</v>
      </c>
      <c r="L559" s="98"/>
      <c r="M559" s="108">
        <v>61.8</v>
      </c>
      <c r="N559" s="108"/>
      <c r="O559" s="98">
        <v>12.744779774551713</v>
      </c>
      <c r="P559" s="98"/>
      <c r="Q559" s="98"/>
    </row>
    <row r="560" spans="1:33" x14ac:dyDescent="0.25">
      <c r="A560" s="106" t="s">
        <v>183</v>
      </c>
      <c r="B560" s="98">
        <v>5</v>
      </c>
      <c r="C560" s="98">
        <v>10</v>
      </c>
      <c r="D560" s="98" t="s">
        <v>429</v>
      </c>
      <c r="E560" s="98" t="s">
        <v>419</v>
      </c>
      <c r="F560" s="98" t="s">
        <v>427</v>
      </c>
      <c r="G560" s="98" t="s">
        <v>425</v>
      </c>
      <c r="H560" s="98">
        <v>6</v>
      </c>
      <c r="I560" s="98"/>
      <c r="J560" s="98">
        <v>1</v>
      </c>
      <c r="K560" s="98">
        <v>8</v>
      </c>
      <c r="L560" s="98"/>
      <c r="M560" s="98">
        <v>48.9</v>
      </c>
      <c r="N560" s="98"/>
      <c r="O560" s="98">
        <v>16.013751627458912</v>
      </c>
      <c r="P560" s="98"/>
      <c r="Q560" s="98"/>
    </row>
    <row r="561" spans="1:33" x14ac:dyDescent="0.25">
      <c r="A561" s="106" t="s">
        <v>184</v>
      </c>
      <c r="B561" s="98">
        <v>1</v>
      </c>
      <c r="C561" s="98">
        <v>1</v>
      </c>
      <c r="D561" s="98" t="s">
        <v>430</v>
      </c>
      <c r="E561" s="98" t="s">
        <v>16</v>
      </c>
      <c r="F561" s="98" t="s">
        <v>420</v>
      </c>
      <c r="G561" s="98" t="s">
        <v>12</v>
      </c>
      <c r="H561" s="98"/>
      <c r="I561" s="98"/>
      <c r="J561" s="98">
        <v>2</v>
      </c>
      <c r="K561" s="98">
        <v>3</v>
      </c>
      <c r="L561" s="98">
        <v>10</v>
      </c>
      <c r="M561" s="108">
        <v>86.5</v>
      </c>
      <c r="N561" s="98">
        <v>684.1</v>
      </c>
      <c r="O561" s="98">
        <v>10.572990110103484</v>
      </c>
      <c r="P561" s="98">
        <v>797.01</v>
      </c>
      <c r="Q561" s="107">
        <v>14.166698033901703</v>
      </c>
      <c r="V561" s="74" t="s">
        <v>184</v>
      </c>
      <c r="W561" s="76">
        <v>1</v>
      </c>
      <c r="X561" s="76">
        <v>3</v>
      </c>
      <c r="Y561" s="76">
        <v>5</v>
      </c>
      <c r="AA561" s="76">
        <v>0</v>
      </c>
      <c r="AB561" s="76">
        <v>1</v>
      </c>
      <c r="AC561" s="76" t="s">
        <v>95</v>
      </c>
      <c r="AD561" s="76" t="s">
        <v>204</v>
      </c>
      <c r="AE561" s="25"/>
      <c r="AF561" s="76" t="s">
        <v>184</v>
      </c>
      <c r="AG561" s="76">
        <v>1</v>
      </c>
    </row>
    <row r="562" spans="1:33" x14ac:dyDescent="0.25">
      <c r="A562" s="106" t="s">
        <v>184</v>
      </c>
      <c r="B562" s="98">
        <v>1</v>
      </c>
      <c r="C562" s="98">
        <v>2</v>
      </c>
      <c r="D562" s="98" t="s">
        <v>430</v>
      </c>
      <c r="E562" s="98" t="s">
        <v>16</v>
      </c>
      <c r="F562" s="98" t="s">
        <v>420</v>
      </c>
      <c r="G562" s="98" t="s">
        <v>12</v>
      </c>
      <c r="H562" s="98"/>
      <c r="I562" s="98"/>
      <c r="J562" s="98">
        <v>2</v>
      </c>
      <c r="K562" s="98">
        <v>4</v>
      </c>
      <c r="L562" s="98"/>
      <c r="M562" s="98">
        <v>63.8</v>
      </c>
      <c r="N562" s="98"/>
      <c r="O562" s="98">
        <v>13.157232194440118</v>
      </c>
      <c r="P562" s="98"/>
      <c r="Q562" s="98"/>
      <c r="W562" s="76"/>
      <c r="X562" s="76"/>
      <c r="AC562" s="76"/>
      <c r="AD562" s="76"/>
      <c r="AE562" s="25"/>
      <c r="AF562" s="76"/>
      <c r="AG562" s="76"/>
    </row>
    <row r="563" spans="1:33" x14ac:dyDescent="0.25">
      <c r="A563" s="106" t="s">
        <v>184</v>
      </c>
      <c r="B563" s="98">
        <v>1</v>
      </c>
      <c r="C563" s="98">
        <v>3</v>
      </c>
      <c r="D563" s="98" t="s">
        <v>430</v>
      </c>
      <c r="E563" s="98" t="s">
        <v>16</v>
      </c>
      <c r="F563" s="98" t="s">
        <v>420</v>
      </c>
      <c r="G563" s="98" t="s">
        <v>12</v>
      </c>
      <c r="H563" s="98"/>
      <c r="I563" s="98"/>
      <c r="J563" s="98">
        <v>2</v>
      </c>
      <c r="K563" s="98">
        <v>2</v>
      </c>
      <c r="L563" s="98"/>
      <c r="M563" s="108">
        <v>64.099999999999994</v>
      </c>
      <c r="N563" s="108"/>
      <c r="O563" s="98">
        <v>15.302760703974739</v>
      </c>
      <c r="P563" s="98"/>
      <c r="Q563" s="98"/>
      <c r="W563" s="76"/>
      <c r="X563" s="76"/>
      <c r="AC563" s="76"/>
      <c r="AD563" s="76"/>
      <c r="AE563" s="25"/>
      <c r="AF563" s="76"/>
      <c r="AG563" s="76"/>
    </row>
    <row r="564" spans="1:33" x14ac:dyDescent="0.25">
      <c r="A564" s="106" t="s">
        <v>184</v>
      </c>
      <c r="B564" s="98">
        <v>1</v>
      </c>
      <c r="C564" s="98">
        <v>4</v>
      </c>
      <c r="D564" s="98" t="s">
        <v>430</v>
      </c>
      <c r="E564" s="98" t="s">
        <v>16</v>
      </c>
      <c r="F564" s="98" t="s">
        <v>420</v>
      </c>
      <c r="G564" s="98" t="s">
        <v>12</v>
      </c>
      <c r="H564" s="98"/>
      <c r="I564" s="98"/>
      <c r="J564" s="98">
        <v>2</v>
      </c>
      <c r="K564" s="98">
        <v>3</v>
      </c>
      <c r="L564" s="98"/>
      <c r="M564" s="98">
        <v>76.2</v>
      </c>
      <c r="N564" s="98"/>
      <c r="O564" s="98">
        <v>15.71443719774823</v>
      </c>
      <c r="P564" s="98"/>
      <c r="Q564" s="98"/>
      <c r="W564" s="76"/>
      <c r="X564" s="76"/>
      <c r="AC564" s="76"/>
      <c r="AD564" s="76"/>
      <c r="AE564" s="25"/>
      <c r="AF564" s="76"/>
      <c r="AG564" s="76"/>
    </row>
    <row r="565" spans="1:33" x14ac:dyDescent="0.25">
      <c r="A565" s="106" t="s">
        <v>184</v>
      </c>
      <c r="B565" s="98">
        <v>1</v>
      </c>
      <c r="C565" s="98">
        <v>5</v>
      </c>
      <c r="D565" s="98" t="s">
        <v>430</v>
      </c>
      <c r="E565" s="98" t="s">
        <v>16</v>
      </c>
      <c r="F565" s="98" t="s">
        <v>420</v>
      </c>
      <c r="G565" s="98" t="s">
        <v>12</v>
      </c>
      <c r="H565" s="98"/>
      <c r="I565" s="98"/>
      <c r="J565" s="98">
        <v>3</v>
      </c>
      <c r="K565" s="98">
        <v>5</v>
      </c>
      <c r="L565" s="98"/>
      <c r="M565" s="108">
        <v>73.5</v>
      </c>
      <c r="N565" s="108"/>
      <c r="O565" s="98">
        <v>11.53733692582844</v>
      </c>
      <c r="P565" s="98"/>
      <c r="Q565" s="98"/>
      <c r="W565" s="76"/>
      <c r="X565" s="76"/>
      <c r="AC565" s="76"/>
      <c r="AD565" s="76"/>
      <c r="AE565" s="25"/>
      <c r="AF565" s="76"/>
      <c r="AG565" s="76"/>
    </row>
    <row r="566" spans="1:33" x14ac:dyDescent="0.25">
      <c r="A566" s="106" t="s">
        <v>184</v>
      </c>
      <c r="B566" s="98">
        <v>1</v>
      </c>
      <c r="C566" s="98">
        <v>6</v>
      </c>
      <c r="D566" s="98" t="s">
        <v>430</v>
      </c>
      <c r="E566" s="98" t="s">
        <v>16</v>
      </c>
      <c r="F566" s="98" t="s">
        <v>420</v>
      </c>
      <c r="G566" s="98" t="s">
        <v>12</v>
      </c>
      <c r="H566" s="98"/>
      <c r="I566" s="98"/>
      <c r="J566" s="98">
        <v>2</v>
      </c>
      <c r="K566" s="98">
        <v>4</v>
      </c>
      <c r="L566" s="98"/>
      <c r="M566" s="98">
        <v>47.5</v>
      </c>
      <c r="N566" s="98"/>
      <c r="O566" s="98">
        <v>13.226183727792657</v>
      </c>
      <c r="P566" s="98"/>
      <c r="Q566" s="98"/>
    </row>
    <row r="567" spans="1:33" x14ac:dyDescent="0.25">
      <c r="A567" s="106" t="s">
        <v>184</v>
      </c>
      <c r="B567" s="98">
        <v>1</v>
      </c>
      <c r="C567" s="98">
        <v>7</v>
      </c>
      <c r="D567" s="98" t="s">
        <v>430</v>
      </c>
      <c r="E567" s="98" t="s">
        <v>16</v>
      </c>
      <c r="F567" s="98" t="s">
        <v>420</v>
      </c>
      <c r="G567" s="98" t="s">
        <v>12</v>
      </c>
      <c r="H567" s="98"/>
      <c r="I567" s="98"/>
      <c r="J567" s="98">
        <v>4</v>
      </c>
      <c r="K567" s="98">
        <v>8</v>
      </c>
      <c r="L567" s="98"/>
      <c r="M567" s="108">
        <v>57.3</v>
      </c>
      <c r="N567" s="108"/>
      <c r="O567" s="98">
        <v>13.67937891322547</v>
      </c>
      <c r="P567" s="98"/>
      <c r="Q567" s="98"/>
    </row>
    <row r="568" spans="1:33" x14ac:dyDescent="0.25">
      <c r="A568" s="106" t="s">
        <v>184</v>
      </c>
      <c r="B568" s="98">
        <v>1</v>
      </c>
      <c r="C568" s="98">
        <v>8</v>
      </c>
      <c r="D568" s="98" t="s">
        <v>430</v>
      </c>
      <c r="E568" s="98" t="s">
        <v>16</v>
      </c>
      <c r="F568" s="98" t="s">
        <v>420</v>
      </c>
      <c r="G568" s="98" t="s">
        <v>12</v>
      </c>
      <c r="H568" s="98"/>
      <c r="I568" s="98"/>
      <c r="J568" s="98">
        <v>2</v>
      </c>
      <c r="K568" s="98">
        <v>5</v>
      </c>
      <c r="L568" s="98"/>
      <c r="M568" s="98">
        <v>77.2</v>
      </c>
      <c r="N568" s="98"/>
      <c r="O568" s="98">
        <v>12.118128036380346</v>
      </c>
      <c r="P568" s="98"/>
      <c r="Q568" s="98"/>
    </row>
    <row r="569" spans="1:33" x14ac:dyDescent="0.25">
      <c r="A569" s="106" t="s">
        <v>184</v>
      </c>
      <c r="B569" s="98">
        <v>1</v>
      </c>
      <c r="C569" s="98">
        <v>9</v>
      </c>
      <c r="D569" s="98" t="s">
        <v>430</v>
      </c>
      <c r="E569" s="98" t="s">
        <v>16</v>
      </c>
      <c r="F569" s="98" t="s">
        <v>420</v>
      </c>
      <c r="G569" s="98" t="s">
        <v>12</v>
      </c>
      <c r="H569" s="98"/>
      <c r="I569" s="98"/>
      <c r="J569" s="98">
        <v>4</v>
      </c>
      <c r="K569" s="98">
        <v>5</v>
      </c>
      <c r="L569" s="98"/>
      <c r="M569" s="108">
        <v>66.2</v>
      </c>
      <c r="N569" s="108"/>
      <c r="O569" s="98">
        <v>18.433123426944714</v>
      </c>
      <c r="P569" s="98"/>
      <c r="Q569" s="98"/>
    </row>
    <row r="570" spans="1:33" x14ac:dyDescent="0.25">
      <c r="A570" s="106" t="s">
        <v>184</v>
      </c>
      <c r="B570" s="98">
        <v>1</v>
      </c>
      <c r="C570" s="98">
        <v>10</v>
      </c>
      <c r="D570" s="98" t="s">
        <v>430</v>
      </c>
      <c r="E570" s="98" t="s">
        <v>16</v>
      </c>
      <c r="F570" s="98" t="s">
        <v>420</v>
      </c>
      <c r="G570" s="98" t="s">
        <v>12</v>
      </c>
      <c r="H570" s="98"/>
      <c r="I570" s="98"/>
      <c r="J570" s="98">
        <v>2</v>
      </c>
      <c r="K570" s="98">
        <v>4</v>
      </c>
      <c r="L570" s="98"/>
      <c r="M570" s="98">
        <v>71.8</v>
      </c>
      <c r="N570" s="98"/>
      <c r="O570" s="98">
        <v>17.141001849382</v>
      </c>
      <c r="P570" s="98"/>
      <c r="Q570" s="98"/>
    </row>
    <row r="571" spans="1:33" x14ac:dyDescent="0.25">
      <c r="A571" s="106" t="s">
        <v>184</v>
      </c>
      <c r="B571" s="98">
        <v>2</v>
      </c>
      <c r="C571" s="98">
        <v>1</v>
      </c>
      <c r="D571" s="98" t="s">
        <v>430</v>
      </c>
      <c r="E571" s="98" t="s">
        <v>16</v>
      </c>
      <c r="F571" s="98" t="s">
        <v>420</v>
      </c>
      <c r="G571" s="98" t="s">
        <v>12</v>
      </c>
      <c r="H571" s="98">
        <v>5</v>
      </c>
      <c r="I571" s="98">
        <v>40</v>
      </c>
      <c r="J571" s="98">
        <v>2</v>
      </c>
      <c r="K571" s="98">
        <v>3</v>
      </c>
      <c r="L571" s="98">
        <v>0</v>
      </c>
      <c r="M571" s="108">
        <v>72.900000000000006</v>
      </c>
      <c r="N571" s="98">
        <v>592.6</v>
      </c>
      <c r="O571" s="98">
        <v>20.298711447496519</v>
      </c>
      <c r="P571" s="98">
        <v>700.12</v>
      </c>
      <c r="Q571" s="107">
        <v>15.357367308461404</v>
      </c>
      <c r="V571" s="74" t="s">
        <v>184</v>
      </c>
      <c r="W571" s="76">
        <v>2</v>
      </c>
      <c r="X571" s="76">
        <v>0.5</v>
      </c>
      <c r="AA571" s="76">
        <v>0</v>
      </c>
      <c r="AB571" s="76">
        <v>1</v>
      </c>
      <c r="AC571" s="76" t="s">
        <v>95</v>
      </c>
      <c r="AD571" s="76" t="s">
        <v>204</v>
      </c>
      <c r="AE571" s="25"/>
      <c r="AF571" s="76" t="s">
        <v>184</v>
      </c>
      <c r="AG571" s="76">
        <v>2</v>
      </c>
    </row>
    <row r="572" spans="1:33" x14ac:dyDescent="0.25">
      <c r="A572" s="106" t="s">
        <v>184</v>
      </c>
      <c r="B572" s="98">
        <v>2</v>
      </c>
      <c r="C572" s="98">
        <v>2</v>
      </c>
      <c r="D572" s="98" t="s">
        <v>430</v>
      </c>
      <c r="E572" s="98" t="s">
        <v>16</v>
      </c>
      <c r="F572" s="98" t="s">
        <v>420</v>
      </c>
      <c r="G572" s="98" t="s">
        <v>12</v>
      </c>
      <c r="H572" s="98">
        <v>4</v>
      </c>
      <c r="I572" s="98"/>
      <c r="J572" s="98">
        <v>1</v>
      </c>
      <c r="K572" s="98">
        <v>2</v>
      </c>
      <c r="L572" s="98"/>
      <c r="M572" s="108">
        <v>58</v>
      </c>
      <c r="N572" s="98"/>
      <c r="O572" s="98">
        <v>16.149866446567874</v>
      </c>
      <c r="P572" s="98"/>
      <c r="Q572" s="98"/>
    </row>
    <row r="573" spans="1:33" x14ac:dyDescent="0.25">
      <c r="A573" s="106" t="s">
        <v>184</v>
      </c>
      <c r="B573" s="98">
        <v>2</v>
      </c>
      <c r="C573" s="98">
        <v>3</v>
      </c>
      <c r="D573" s="98" t="s">
        <v>430</v>
      </c>
      <c r="E573" s="98" t="s">
        <v>16</v>
      </c>
      <c r="F573" s="98" t="s">
        <v>420</v>
      </c>
      <c r="G573" s="98" t="s">
        <v>12</v>
      </c>
      <c r="H573" s="98">
        <v>5</v>
      </c>
      <c r="I573" s="98"/>
      <c r="J573" s="98">
        <v>1</v>
      </c>
      <c r="K573" s="98">
        <v>3</v>
      </c>
      <c r="L573" s="98"/>
      <c r="M573" s="108">
        <v>56.7</v>
      </c>
      <c r="N573" s="98"/>
      <c r="O573" s="98">
        <v>11.693026103836281</v>
      </c>
      <c r="P573" s="98"/>
      <c r="Q573" s="98"/>
      <c r="R573" s="74" t="s">
        <v>358</v>
      </c>
    </row>
    <row r="574" spans="1:33" x14ac:dyDescent="0.25">
      <c r="A574" s="106" t="s">
        <v>184</v>
      </c>
      <c r="B574" s="98">
        <v>2</v>
      </c>
      <c r="C574" s="98">
        <v>4</v>
      </c>
      <c r="D574" s="98" t="s">
        <v>430</v>
      </c>
      <c r="E574" s="98" t="s">
        <v>16</v>
      </c>
      <c r="F574" s="98" t="s">
        <v>420</v>
      </c>
      <c r="G574" s="98" t="s">
        <v>12</v>
      </c>
      <c r="H574" s="98">
        <v>6</v>
      </c>
      <c r="I574" s="98"/>
      <c r="J574" s="98">
        <v>2</v>
      </c>
      <c r="K574" s="98">
        <v>3</v>
      </c>
      <c r="L574" s="98"/>
      <c r="M574" s="108">
        <v>66.5</v>
      </c>
      <c r="N574" s="108"/>
      <c r="O574" s="98">
        <v>15.875718983062718</v>
      </c>
      <c r="P574" s="98"/>
      <c r="Q574" s="98"/>
    </row>
    <row r="575" spans="1:33" x14ac:dyDescent="0.25">
      <c r="A575" s="106" t="s">
        <v>184</v>
      </c>
      <c r="B575" s="98">
        <v>2</v>
      </c>
      <c r="C575" s="98">
        <v>5</v>
      </c>
      <c r="D575" s="98" t="s">
        <v>430</v>
      </c>
      <c r="E575" s="98" t="s">
        <v>16</v>
      </c>
      <c r="F575" s="98" t="s">
        <v>420</v>
      </c>
      <c r="G575" s="98" t="s">
        <v>12</v>
      </c>
      <c r="H575" s="98">
        <v>7</v>
      </c>
      <c r="I575" s="98"/>
      <c r="J575" s="98">
        <v>2</v>
      </c>
      <c r="K575" s="98">
        <v>4</v>
      </c>
      <c r="L575" s="98"/>
      <c r="M575" s="108">
        <v>51.3</v>
      </c>
      <c r="N575" s="108"/>
      <c r="O575" s="98">
        <v>16.799702627579592</v>
      </c>
      <c r="P575" s="98"/>
      <c r="Q575" s="98"/>
    </row>
    <row r="576" spans="1:33" x14ac:dyDescent="0.25">
      <c r="A576" s="106" t="s">
        <v>184</v>
      </c>
      <c r="B576" s="98">
        <v>2</v>
      </c>
      <c r="C576" s="98">
        <v>6</v>
      </c>
      <c r="D576" s="98" t="s">
        <v>430</v>
      </c>
      <c r="E576" s="98" t="s">
        <v>16</v>
      </c>
      <c r="F576" s="98" t="s">
        <v>420</v>
      </c>
      <c r="G576" s="98" t="s">
        <v>12</v>
      </c>
      <c r="H576" s="98">
        <v>5</v>
      </c>
      <c r="I576" s="98"/>
      <c r="J576" s="98">
        <v>2</v>
      </c>
      <c r="K576" s="98">
        <v>3</v>
      </c>
      <c r="L576" s="98"/>
      <c r="M576" s="108">
        <v>69</v>
      </c>
      <c r="N576" s="98"/>
      <c r="O576" s="98">
        <v>19.212772151951437</v>
      </c>
      <c r="P576" s="98"/>
      <c r="Q576" s="98"/>
    </row>
    <row r="577" spans="1:33" x14ac:dyDescent="0.25">
      <c r="A577" s="106" t="s">
        <v>184</v>
      </c>
      <c r="B577" s="98">
        <v>2</v>
      </c>
      <c r="C577" s="98">
        <v>7</v>
      </c>
      <c r="D577" s="98" t="s">
        <v>430</v>
      </c>
      <c r="E577" s="98" t="s">
        <v>16</v>
      </c>
      <c r="F577" s="98" t="s">
        <v>420</v>
      </c>
      <c r="G577" s="98" t="s">
        <v>12</v>
      </c>
      <c r="H577" s="98">
        <v>4</v>
      </c>
      <c r="I577" s="98"/>
      <c r="J577" s="98">
        <v>3</v>
      </c>
      <c r="K577" s="98">
        <v>5</v>
      </c>
      <c r="L577" s="98"/>
      <c r="M577" s="108">
        <v>59.1</v>
      </c>
      <c r="N577" s="98"/>
      <c r="O577" s="98">
        <v>19.354043377971813</v>
      </c>
      <c r="P577" s="98"/>
      <c r="Q577" s="98"/>
    </row>
    <row r="578" spans="1:33" x14ac:dyDescent="0.25">
      <c r="A578" s="106" t="s">
        <v>184</v>
      </c>
      <c r="B578" s="98">
        <v>2</v>
      </c>
      <c r="C578" s="98">
        <v>8</v>
      </c>
      <c r="D578" s="98" t="s">
        <v>430</v>
      </c>
      <c r="E578" s="98" t="s">
        <v>16</v>
      </c>
      <c r="F578" s="98" t="s">
        <v>420</v>
      </c>
      <c r="G578" s="98" t="s">
        <v>12</v>
      </c>
      <c r="H578" s="98">
        <v>4</v>
      </c>
      <c r="I578" s="98"/>
      <c r="J578" s="98">
        <v>2</v>
      </c>
      <c r="K578" s="98">
        <v>4</v>
      </c>
      <c r="L578" s="98"/>
      <c r="M578" s="108">
        <v>49</v>
      </c>
      <c r="N578" s="98"/>
      <c r="O578" s="98">
        <v>19.048073597469919</v>
      </c>
      <c r="P578" s="98"/>
      <c r="Q578" s="98"/>
    </row>
    <row r="579" spans="1:33" x14ac:dyDescent="0.25">
      <c r="A579" s="106" t="s">
        <v>184</v>
      </c>
      <c r="B579" s="98">
        <v>2</v>
      </c>
      <c r="C579" s="98">
        <v>9</v>
      </c>
      <c r="D579" s="98" t="s">
        <v>430</v>
      </c>
      <c r="E579" s="98" t="s">
        <v>16</v>
      </c>
      <c r="F579" s="98" t="s">
        <v>420</v>
      </c>
      <c r="G579" s="98" t="s">
        <v>12</v>
      </c>
      <c r="H579" s="98">
        <v>5</v>
      </c>
      <c r="I579" s="98"/>
      <c r="J579" s="98">
        <v>2</v>
      </c>
      <c r="K579" s="98">
        <v>3</v>
      </c>
      <c r="L579" s="98"/>
      <c r="M579" s="108">
        <v>56.1</v>
      </c>
      <c r="N579" s="98"/>
      <c r="O579" s="98">
        <v>15.620819097456168</v>
      </c>
      <c r="P579" s="98"/>
      <c r="Q579" s="98"/>
    </row>
    <row r="580" spans="1:33" x14ac:dyDescent="0.25">
      <c r="A580" s="106" t="s">
        <v>184</v>
      </c>
      <c r="B580" s="98">
        <v>2</v>
      </c>
      <c r="C580" s="98">
        <v>10</v>
      </c>
      <c r="D580" s="98" t="s">
        <v>430</v>
      </c>
      <c r="E580" s="98" t="s">
        <v>16</v>
      </c>
      <c r="F580" s="98" t="s">
        <v>420</v>
      </c>
      <c r="G580" s="98" t="s">
        <v>12</v>
      </c>
      <c r="H580" s="98">
        <v>4</v>
      </c>
      <c r="I580" s="98"/>
      <c r="J580" s="98">
        <v>3</v>
      </c>
      <c r="K580" s="98">
        <v>6</v>
      </c>
      <c r="L580" s="98"/>
      <c r="M580" s="108">
        <v>54</v>
      </c>
      <c r="N580" s="108"/>
      <c r="O580" s="98">
        <v>15.036082553701124</v>
      </c>
      <c r="P580" s="98"/>
      <c r="Q580" s="98"/>
    </row>
    <row r="581" spans="1:33" x14ac:dyDescent="0.25">
      <c r="A581" s="106" t="s">
        <v>184</v>
      </c>
      <c r="B581" s="98">
        <v>3</v>
      </c>
      <c r="C581" s="98">
        <v>1</v>
      </c>
      <c r="D581" s="98" t="s">
        <v>430</v>
      </c>
      <c r="E581" s="98" t="s">
        <v>16</v>
      </c>
      <c r="F581" s="98" t="s">
        <v>420</v>
      </c>
      <c r="G581" s="98" t="s">
        <v>12</v>
      </c>
      <c r="H581" s="98">
        <v>5</v>
      </c>
      <c r="I581" s="98">
        <v>20</v>
      </c>
      <c r="J581" s="98">
        <v>3</v>
      </c>
      <c r="K581" s="98">
        <v>4</v>
      </c>
      <c r="L581" s="98">
        <v>30</v>
      </c>
      <c r="M581" s="98">
        <v>110.1</v>
      </c>
      <c r="N581" s="98">
        <v>643.80000000000018</v>
      </c>
      <c r="O581" s="98">
        <v>17.282459803179741</v>
      </c>
      <c r="P581" s="98">
        <v>736.03</v>
      </c>
      <c r="Q581" s="107">
        <v>12.530739236172412</v>
      </c>
      <c r="V581" s="74" t="s">
        <v>184</v>
      </c>
      <c r="W581" s="76">
        <v>3</v>
      </c>
      <c r="X581" s="76">
        <v>2</v>
      </c>
      <c r="AA581" s="76">
        <v>12</v>
      </c>
      <c r="AB581" s="76">
        <v>1</v>
      </c>
      <c r="AC581" s="76" t="s">
        <v>206</v>
      </c>
      <c r="AD581" s="76" t="s">
        <v>204</v>
      </c>
      <c r="AE581" s="25"/>
      <c r="AF581" s="76" t="s">
        <v>184</v>
      </c>
      <c r="AG581" s="76">
        <v>3</v>
      </c>
    </row>
    <row r="582" spans="1:33" x14ac:dyDescent="0.25">
      <c r="A582" s="106" t="s">
        <v>184</v>
      </c>
      <c r="B582" s="98">
        <v>3</v>
      </c>
      <c r="C582" s="98">
        <v>2</v>
      </c>
      <c r="D582" s="98" t="s">
        <v>430</v>
      </c>
      <c r="E582" s="98" t="s">
        <v>16</v>
      </c>
      <c r="F582" s="98" t="s">
        <v>420</v>
      </c>
      <c r="G582" s="98" t="s">
        <v>12</v>
      </c>
      <c r="H582" s="98">
        <v>5</v>
      </c>
      <c r="I582" s="98"/>
      <c r="J582" s="98">
        <v>2</v>
      </c>
      <c r="K582" s="98">
        <v>3</v>
      </c>
      <c r="L582" s="98"/>
      <c r="M582" s="98">
        <v>83.6</v>
      </c>
      <c r="N582" s="98"/>
      <c r="O582" s="98">
        <v>14.994775898996659</v>
      </c>
      <c r="P582" s="98"/>
      <c r="Q582" s="98"/>
    </row>
    <row r="583" spans="1:33" x14ac:dyDescent="0.25">
      <c r="A583" s="106" t="s">
        <v>184</v>
      </c>
      <c r="B583" s="98">
        <v>3</v>
      </c>
      <c r="C583" s="98">
        <v>3</v>
      </c>
      <c r="D583" s="98" t="s">
        <v>430</v>
      </c>
      <c r="E583" s="98" t="s">
        <v>16</v>
      </c>
      <c r="F583" s="98" t="s">
        <v>420</v>
      </c>
      <c r="G583" s="98" t="s">
        <v>12</v>
      </c>
      <c r="H583" s="98">
        <v>6</v>
      </c>
      <c r="I583" s="98"/>
      <c r="J583" s="98">
        <v>2</v>
      </c>
      <c r="K583" s="98">
        <v>3</v>
      </c>
      <c r="L583" s="98"/>
      <c r="M583" s="98">
        <v>54.7</v>
      </c>
      <c r="N583" s="98"/>
      <c r="O583" s="98">
        <v>17.913133211083895</v>
      </c>
      <c r="P583" s="98"/>
      <c r="Q583" s="98"/>
    </row>
    <row r="584" spans="1:33" x14ac:dyDescent="0.25">
      <c r="A584" s="106" t="s">
        <v>184</v>
      </c>
      <c r="B584" s="98">
        <v>3</v>
      </c>
      <c r="C584" s="98">
        <v>4</v>
      </c>
      <c r="D584" s="98" t="s">
        <v>430</v>
      </c>
      <c r="E584" s="98" t="s">
        <v>16</v>
      </c>
      <c r="F584" s="98" t="s">
        <v>420</v>
      </c>
      <c r="G584" s="98" t="s">
        <v>12</v>
      </c>
      <c r="H584" s="98">
        <v>5</v>
      </c>
      <c r="I584" s="98"/>
      <c r="J584" s="98">
        <v>3</v>
      </c>
      <c r="K584" s="98">
        <v>8</v>
      </c>
      <c r="L584" s="98"/>
      <c r="M584" s="98">
        <v>47.1</v>
      </c>
      <c r="N584" s="98"/>
      <c r="O584" s="98">
        <v>18.309474825323129</v>
      </c>
      <c r="P584" s="98"/>
      <c r="Q584" s="98"/>
    </row>
    <row r="585" spans="1:33" x14ac:dyDescent="0.25">
      <c r="A585" s="106" t="s">
        <v>184</v>
      </c>
      <c r="B585" s="98">
        <v>3</v>
      </c>
      <c r="C585" s="98">
        <v>5</v>
      </c>
      <c r="D585" s="98" t="s">
        <v>430</v>
      </c>
      <c r="E585" s="98" t="s">
        <v>16</v>
      </c>
      <c r="F585" s="98" t="s">
        <v>420</v>
      </c>
      <c r="G585" s="98" t="s">
        <v>12</v>
      </c>
      <c r="H585" s="98">
        <v>4</v>
      </c>
      <c r="I585" s="98"/>
      <c r="J585" s="98">
        <v>2</v>
      </c>
      <c r="K585" s="98">
        <v>3</v>
      </c>
      <c r="L585" s="98"/>
      <c r="M585" s="98">
        <v>43.6</v>
      </c>
      <c r="N585" s="98"/>
      <c r="O585" s="98">
        <v>20.329574355660668</v>
      </c>
      <c r="P585" s="98"/>
      <c r="Q585" s="98"/>
      <c r="R585" s="74" t="s">
        <v>263</v>
      </c>
    </row>
    <row r="586" spans="1:33" x14ac:dyDescent="0.25">
      <c r="A586" s="106" t="s">
        <v>184</v>
      </c>
      <c r="B586" s="98">
        <v>3</v>
      </c>
      <c r="C586" s="98">
        <v>6</v>
      </c>
      <c r="D586" s="98" t="s">
        <v>430</v>
      </c>
      <c r="E586" s="98" t="s">
        <v>16</v>
      </c>
      <c r="F586" s="98" t="s">
        <v>420</v>
      </c>
      <c r="G586" s="98" t="s">
        <v>12</v>
      </c>
      <c r="H586" s="98">
        <v>6</v>
      </c>
      <c r="I586" s="98"/>
      <c r="J586" s="98">
        <v>2</v>
      </c>
      <c r="K586" s="98">
        <v>3</v>
      </c>
      <c r="L586" s="98"/>
      <c r="M586" s="98">
        <v>54.1</v>
      </c>
      <c r="N586" s="98"/>
      <c r="O586" s="98">
        <v>17.716645461053723</v>
      </c>
      <c r="P586" s="98"/>
      <c r="Q586" s="98"/>
    </row>
    <row r="587" spans="1:33" x14ac:dyDescent="0.25">
      <c r="A587" s="106" t="s">
        <v>184</v>
      </c>
      <c r="B587" s="98">
        <v>3</v>
      </c>
      <c r="C587" s="98">
        <v>7</v>
      </c>
      <c r="D587" s="98" t="s">
        <v>430</v>
      </c>
      <c r="E587" s="98" t="s">
        <v>16</v>
      </c>
      <c r="F587" s="98" t="s">
        <v>420</v>
      </c>
      <c r="G587" s="98" t="s">
        <v>12</v>
      </c>
      <c r="H587" s="98">
        <v>5</v>
      </c>
      <c r="I587" s="98"/>
      <c r="J587" s="98">
        <v>2</v>
      </c>
      <c r="K587" s="98">
        <v>3</v>
      </c>
      <c r="L587" s="98"/>
      <c r="M587" s="98">
        <v>57.6</v>
      </c>
      <c r="N587" s="98"/>
      <c r="O587" s="98">
        <v>16.038488057281199</v>
      </c>
      <c r="P587" s="98"/>
      <c r="Q587" s="98"/>
    </row>
    <row r="588" spans="1:33" x14ac:dyDescent="0.25">
      <c r="A588" s="106" t="s">
        <v>184</v>
      </c>
      <c r="B588" s="98">
        <v>3</v>
      </c>
      <c r="C588" s="98">
        <v>8</v>
      </c>
      <c r="D588" s="98" t="s">
        <v>430</v>
      </c>
      <c r="E588" s="98" t="s">
        <v>16</v>
      </c>
      <c r="F588" s="98" t="s">
        <v>420</v>
      </c>
      <c r="G588" s="98" t="s">
        <v>12</v>
      </c>
      <c r="H588" s="98">
        <v>5</v>
      </c>
      <c r="I588" s="98"/>
      <c r="J588" s="98">
        <v>4</v>
      </c>
      <c r="K588" s="98">
        <v>5</v>
      </c>
      <c r="L588" s="98"/>
      <c r="M588" s="98">
        <v>61.1</v>
      </c>
      <c r="N588" s="98"/>
      <c r="O588" s="98">
        <v>17.013048963539607</v>
      </c>
      <c r="P588" s="98"/>
      <c r="Q588" s="98"/>
    </row>
    <row r="589" spans="1:33" x14ac:dyDescent="0.25">
      <c r="A589" s="106" t="s">
        <v>184</v>
      </c>
      <c r="B589" s="98">
        <v>3</v>
      </c>
      <c r="C589" s="98">
        <v>9</v>
      </c>
      <c r="D589" s="98" t="s">
        <v>430</v>
      </c>
      <c r="E589" s="98" t="s">
        <v>16</v>
      </c>
      <c r="F589" s="98" t="s">
        <v>420</v>
      </c>
      <c r="G589" s="98" t="s">
        <v>12</v>
      </c>
      <c r="H589" s="98">
        <v>6</v>
      </c>
      <c r="I589" s="98"/>
      <c r="J589" s="98">
        <v>4</v>
      </c>
      <c r="K589" s="98">
        <v>8</v>
      </c>
      <c r="L589" s="98"/>
      <c r="M589" s="98">
        <v>75.2</v>
      </c>
      <c r="N589" s="98"/>
      <c r="O589" s="98">
        <v>17.952692744756639</v>
      </c>
      <c r="P589" s="98"/>
      <c r="Q589" s="98"/>
    </row>
    <row r="590" spans="1:33" x14ac:dyDescent="0.25">
      <c r="A590" s="106" t="s">
        <v>184</v>
      </c>
      <c r="B590" s="98">
        <v>3</v>
      </c>
      <c r="C590" s="98">
        <v>10</v>
      </c>
      <c r="D590" s="98" t="s">
        <v>430</v>
      </c>
      <c r="E590" s="98" t="s">
        <v>16</v>
      </c>
      <c r="F590" s="98" t="s">
        <v>420</v>
      </c>
      <c r="G590" s="98" t="s">
        <v>12</v>
      </c>
      <c r="H590" s="98">
        <v>4</v>
      </c>
      <c r="I590" s="98"/>
      <c r="J590" s="98">
        <v>2</v>
      </c>
      <c r="K590" s="98">
        <v>8</v>
      </c>
      <c r="L590" s="98"/>
      <c r="M590" s="98">
        <v>56.7</v>
      </c>
      <c r="N590" s="108"/>
      <c r="O590" s="98">
        <v>18.56809237785113</v>
      </c>
      <c r="P590" s="98"/>
      <c r="Q590" s="98"/>
    </row>
    <row r="591" spans="1:33" x14ac:dyDescent="0.25">
      <c r="A591" s="106" t="s">
        <v>184</v>
      </c>
      <c r="B591" s="98">
        <v>4</v>
      </c>
      <c r="C591" s="98">
        <v>1</v>
      </c>
      <c r="D591" s="98" t="s">
        <v>430</v>
      </c>
      <c r="E591" s="98" t="s">
        <v>16</v>
      </c>
      <c r="F591" s="98" t="s">
        <v>420</v>
      </c>
      <c r="G591" s="98" t="s">
        <v>12</v>
      </c>
      <c r="H591" s="98">
        <v>5</v>
      </c>
      <c r="I591" s="98">
        <v>40</v>
      </c>
      <c r="J591" s="98">
        <v>3</v>
      </c>
      <c r="K591" s="98">
        <v>4</v>
      </c>
      <c r="L591" s="98">
        <v>10</v>
      </c>
      <c r="M591" s="98">
        <v>70.8</v>
      </c>
      <c r="N591" s="98">
        <v>727</v>
      </c>
      <c r="O591" s="98">
        <v>14.600815664049536</v>
      </c>
      <c r="P591" s="98">
        <v>781.75</v>
      </c>
      <c r="Q591" s="107">
        <v>7.0035177486408697</v>
      </c>
      <c r="V591" s="74" t="s">
        <v>184</v>
      </c>
      <c r="W591" s="76">
        <v>4</v>
      </c>
      <c r="X591" s="76">
        <v>1</v>
      </c>
      <c r="AA591" s="76">
        <v>45</v>
      </c>
      <c r="AB591" s="76">
        <v>1</v>
      </c>
      <c r="AC591" s="76" t="s">
        <v>206</v>
      </c>
      <c r="AD591" s="76" t="s">
        <v>207</v>
      </c>
      <c r="AE591" s="25"/>
      <c r="AF591" s="76" t="s">
        <v>184</v>
      </c>
      <c r="AG591" s="76">
        <v>4</v>
      </c>
    </row>
    <row r="592" spans="1:33" x14ac:dyDescent="0.25">
      <c r="A592" s="106" t="s">
        <v>184</v>
      </c>
      <c r="B592" s="98">
        <v>4</v>
      </c>
      <c r="C592" s="98">
        <v>2</v>
      </c>
      <c r="D592" s="98" t="s">
        <v>430</v>
      </c>
      <c r="E592" s="98" t="s">
        <v>16</v>
      </c>
      <c r="F592" s="98" t="s">
        <v>420</v>
      </c>
      <c r="G592" s="98" t="s">
        <v>12</v>
      </c>
      <c r="H592" s="98">
        <v>5</v>
      </c>
      <c r="I592" s="98"/>
      <c r="J592" s="98">
        <v>3</v>
      </c>
      <c r="K592" s="98">
        <v>5</v>
      </c>
      <c r="L592" s="98"/>
      <c r="M592" s="98">
        <v>93.7</v>
      </c>
      <c r="N592" s="98"/>
      <c r="O592" s="98">
        <v>16.806345714545298</v>
      </c>
      <c r="P592" s="98"/>
      <c r="Q592" s="98"/>
    </row>
    <row r="593" spans="1:33" x14ac:dyDescent="0.25">
      <c r="A593" s="106" t="s">
        <v>184</v>
      </c>
      <c r="B593" s="98">
        <v>4</v>
      </c>
      <c r="C593" s="98">
        <v>3</v>
      </c>
      <c r="D593" s="98" t="s">
        <v>430</v>
      </c>
      <c r="E593" s="98" t="s">
        <v>16</v>
      </c>
      <c r="F593" s="98" t="s">
        <v>420</v>
      </c>
      <c r="G593" s="98" t="s">
        <v>12</v>
      </c>
      <c r="H593" s="98">
        <v>8</v>
      </c>
      <c r="I593" s="98"/>
      <c r="J593" s="98">
        <v>3</v>
      </c>
      <c r="K593" s="98">
        <v>5</v>
      </c>
      <c r="L593" s="98"/>
      <c r="M593" s="98">
        <v>97.4</v>
      </c>
      <c r="N593" s="98"/>
      <c r="O593" s="98">
        <v>13.456340755972473</v>
      </c>
      <c r="P593" s="98"/>
      <c r="Q593" s="98"/>
    </row>
    <row r="594" spans="1:33" x14ac:dyDescent="0.25">
      <c r="A594" s="106" t="s">
        <v>184</v>
      </c>
      <c r="B594" s="98">
        <v>4</v>
      </c>
      <c r="C594" s="98">
        <v>4</v>
      </c>
      <c r="D594" s="98" t="s">
        <v>430</v>
      </c>
      <c r="E594" s="98" t="s">
        <v>16</v>
      </c>
      <c r="F594" s="98" t="s">
        <v>420</v>
      </c>
      <c r="G594" s="98" t="s">
        <v>12</v>
      </c>
      <c r="H594" s="98">
        <v>3</v>
      </c>
      <c r="I594" s="98"/>
      <c r="J594" s="98">
        <v>2</v>
      </c>
      <c r="K594" s="98">
        <v>3</v>
      </c>
      <c r="L594" s="98"/>
      <c r="M594" s="108">
        <v>96</v>
      </c>
      <c r="N594" s="98"/>
      <c r="O594" s="98">
        <v>17.218881415115781</v>
      </c>
      <c r="P594" s="98"/>
      <c r="Q594" s="98"/>
    </row>
    <row r="595" spans="1:33" x14ac:dyDescent="0.25">
      <c r="A595" s="106" t="s">
        <v>184</v>
      </c>
      <c r="B595" s="98">
        <v>4</v>
      </c>
      <c r="C595" s="98">
        <v>5</v>
      </c>
      <c r="D595" s="98" t="s">
        <v>430</v>
      </c>
      <c r="E595" s="98" t="s">
        <v>16</v>
      </c>
      <c r="F595" s="98" t="s">
        <v>420</v>
      </c>
      <c r="G595" s="98" t="s">
        <v>12</v>
      </c>
      <c r="H595" s="98">
        <v>3</v>
      </c>
      <c r="I595" s="98"/>
      <c r="J595" s="98">
        <v>2</v>
      </c>
      <c r="K595" s="98">
        <v>5</v>
      </c>
      <c r="L595" s="98"/>
      <c r="M595" s="98">
        <v>65.8</v>
      </c>
      <c r="N595" s="98"/>
      <c r="O595" s="98">
        <v>21.548156586642051</v>
      </c>
      <c r="P595" s="98"/>
      <c r="Q595" s="98"/>
    </row>
    <row r="596" spans="1:33" x14ac:dyDescent="0.25">
      <c r="A596" s="106" t="s">
        <v>184</v>
      </c>
      <c r="B596" s="98">
        <v>4</v>
      </c>
      <c r="C596" s="98">
        <v>6</v>
      </c>
      <c r="D596" s="98" t="s">
        <v>430</v>
      </c>
      <c r="E596" s="98" t="s">
        <v>16</v>
      </c>
      <c r="F596" s="98" t="s">
        <v>420</v>
      </c>
      <c r="G596" s="98" t="s">
        <v>12</v>
      </c>
      <c r="H596" s="98">
        <v>5</v>
      </c>
      <c r="I596" s="98"/>
      <c r="J596" s="98">
        <v>2</v>
      </c>
      <c r="K596" s="98">
        <v>3</v>
      </c>
      <c r="L596" s="98"/>
      <c r="M596" s="98">
        <v>54.1</v>
      </c>
      <c r="N596" s="98"/>
      <c r="O596" s="98">
        <v>15.063927151022794</v>
      </c>
      <c r="P596" s="98"/>
      <c r="Q596" s="98"/>
    </row>
    <row r="597" spans="1:33" x14ac:dyDescent="0.25">
      <c r="A597" s="106" t="s">
        <v>184</v>
      </c>
      <c r="B597" s="98">
        <v>4</v>
      </c>
      <c r="C597" s="98">
        <v>7</v>
      </c>
      <c r="D597" s="98" t="s">
        <v>430</v>
      </c>
      <c r="E597" s="98" t="s">
        <v>16</v>
      </c>
      <c r="F597" s="98" t="s">
        <v>420</v>
      </c>
      <c r="G597" s="98" t="s">
        <v>12</v>
      </c>
      <c r="H597" s="98">
        <v>3</v>
      </c>
      <c r="I597" s="98"/>
      <c r="J597" s="98">
        <v>2</v>
      </c>
      <c r="K597" s="98">
        <v>3</v>
      </c>
      <c r="L597" s="98"/>
      <c r="M597" s="108">
        <v>51</v>
      </c>
      <c r="N597" s="108"/>
      <c r="O597" s="98">
        <v>23.780006700428761</v>
      </c>
      <c r="P597" s="98"/>
      <c r="Q597" s="98"/>
    </row>
    <row r="598" spans="1:33" x14ac:dyDescent="0.25">
      <c r="A598" s="106" t="s">
        <v>184</v>
      </c>
      <c r="B598" s="98">
        <v>4</v>
      </c>
      <c r="C598" s="98">
        <v>8</v>
      </c>
      <c r="D598" s="98" t="s">
        <v>430</v>
      </c>
      <c r="E598" s="98" t="s">
        <v>16</v>
      </c>
      <c r="F598" s="98" t="s">
        <v>420</v>
      </c>
      <c r="G598" s="98" t="s">
        <v>12</v>
      </c>
      <c r="H598" s="98">
        <v>6</v>
      </c>
      <c r="I598" s="98"/>
      <c r="J598" s="98">
        <v>2</v>
      </c>
      <c r="K598" s="98">
        <v>3</v>
      </c>
      <c r="L598" s="98"/>
      <c r="M598" s="98">
        <v>64.900000000000006</v>
      </c>
      <c r="N598" s="98"/>
      <c r="O598" s="98">
        <v>21.253424961596799</v>
      </c>
      <c r="P598" s="98"/>
      <c r="Q598" s="98"/>
    </row>
    <row r="599" spans="1:33" x14ac:dyDescent="0.25">
      <c r="A599" s="106" t="s">
        <v>184</v>
      </c>
      <c r="B599" s="98">
        <v>4</v>
      </c>
      <c r="C599" s="98">
        <v>9</v>
      </c>
      <c r="D599" s="98" t="s">
        <v>430</v>
      </c>
      <c r="E599" s="98" t="s">
        <v>16</v>
      </c>
      <c r="F599" s="98" t="s">
        <v>420</v>
      </c>
      <c r="G599" s="98" t="s">
        <v>12</v>
      </c>
      <c r="H599" s="98">
        <v>6</v>
      </c>
      <c r="I599" s="98"/>
      <c r="J599" s="98">
        <v>1</v>
      </c>
      <c r="K599" s="98">
        <v>3</v>
      </c>
      <c r="L599" s="98"/>
      <c r="M599" s="98">
        <v>61.6</v>
      </c>
      <c r="N599" s="98"/>
      <c r="O599" s="98">
        <v>20.172742336430858</v>
      </c>
      <c r="P599" s="98"/>
      <c r="Q599" s="98"/>
    </row>
    <row r="600" spans="1:33" x14ac:dyDescent="0.25">
      <c r="A600" s="106" t="s">
        <v>184</v>
      </c>
      <c r="B600" s="98">
        <v>4</v>
      </c>
      <c r="C600" s="98">
        <v>10</v>
      </c>
      <c r="D600" s="98" t="s">
        <v>430</v>
      </c>
      <c r="E600" s="98" t="s">
        <v>16</v>
      </c>
      <c r="F600" s="98" t="s">
        <v>420</v>
      </c>
      <c r="G600" s="98" t="s">
        <v>12</v>
      </c>
      <c r="H600" s="98">
        <v>3</v>
      </c>
      <c r="I600" s="98"/>
      <c r="J600" s="98">
        <v>5</v>
      </c>
      <c r="K600" s="98">
        <v>8</v>
      </c>
      <c r="L600" s="98"/>
      <c r="M600" s="98">
        <v>71.7</v>
      </c>
      <c r="N600" s="98"/>
      <c r="O600" s="98">
        <v>17.117128587753339</v>
      </c>
      <c r="P600" s="98"/>
      <c r="Q600" s="98"/>
    </row>
    <row r="601" spans="1:33" x14ac:dyDescent="0.25">
      <c r="A601" s="106" t="s">
        <v>184</v>
      </c>
      <c r="B601" s="98">
        <v>5</v>
      </c>
      <c r="C601" s="98">
        <v>1</v>
      </c>
      <c r="D601" s="98" t="s">
        <v>430</v>
      </c>
      <c r="E601" s="98" t="s">
        <v>16</v>
      </c>
      <c r="F601" s="98" t="s">
        <v>420</v>
      </c>
      <c r="G601" s="98" t="s">
        <v>12</v>
      </c>
      <c r="H601" s="98">
        <v>8</v>
      </c>
      <c r="I601" s="98">
        <v>10</v>
      </c>
      <c r="J601" s="98">
        <v>1</v>
      </c>
      <c r="K601" s="98">
        <v>4</v>
      </c>
      <c r="L601" s="98">
        <v>10</v>
      </c>
      <c r="M601" s="98">
        <v>51.5</v>
      </c>
      <c r="N601" s="98">
        <v>614.59999999999991</v>
      </c>
      <c r="O601" s="98">
        <v>14.339967620659406</v>
      </c>
      <c r="P601" s="98">
        <v>707.7</v>
      </c>
      <c r="Q601" s="107">
        <v>13.155291790306645</v>
      </c>
      <c r="V601" s="74" t="s">
        <v>184</v>
      </c>
      <c r="W601" s="76">
        <v>5</v>
      </c>
      <c r="X601" s="76">
        <v>2</v>
      </c>
      <c r="AA601" s="76">
        <v>7</v>
      </c>
      <c r="AB601" s="76">
        <v>1</v>
      </c>
      <c r="AC601" s="76" t="s">
        <v>211</v>
      </c>
      <c r="AD601" s="76" t="s">
        <v>204</v>
      </c>
      <c r="AE601" s="25"/>
      <c r="AF601" s="76" t="s">
        <v>184</v>
      </c>
      <c r="AG601" s="76">
        <v>5</v>
      </c>
    </row>
    <row r="602" spans="1:33" x14ac:dyDescent="0.25">
      <c r="A602" s="106" t="s">
        <v>184</v>
      </c>
      <c r="B602" s="98">
        <v>5</v>
      </c>
      <c r="C602" s="98">
        <v>2</v>
      </c>
      <c r="D602" s="98" t="s">
        <v>430</v>
      </c>
      <c r="E602" s="98" t="s">
        <v>16</v>
      </c>
      <c r="F602" s="98" t="s">
        <v>420</v>
      </c>
      <c r="G602" s="98" t="s">
        <v>12</v>
      </c>
      <c r="H602" s="98">
        <v>7</v>
      </c>
      <c r="I602" s="98"/>
      <c r="J602" s="98">
        <v>2</v>
      </c>
      <c r="K602" s="98">
        <v>3</v>
      </c>
      <c r="L602" s="98"/>
      <c r="M602" s="98">
        <v>58.1</v>
      </c>
      <c r="N602" s="98"/>
      <c r="O602" s="98">
        <v>16.177711043889545</v>
      </c>
      <c r="P602" s="98"/>
      <c r="Q602" s="98"/>
    </row>
    <row r="603" spans="1:33" x14ac:dyDescent="0.25">
      <c r="A603" s="106" t="s">
        <v>184</v>
      </c>
      <c r="B603" s="98">
        <v>5</v>
      </c>
      <c r="C603" s="98">
        <v>3</v>
      </c>
      <c r="D603" s="98" t="s">
        <v>430</v>
      </c>
      <c r="E603" s="98" t="s">
        <v>16</v>
      </c>
      <c r="F603" s="98" t="s">
        <v>420</v>
      </c>
      <c r="G603" s="98" t="s">
        <v>12</v>
      </c>
      <c r="H603" s="98">
        <v>8</v>
      </c>
      <c r="I603" s="98"/>
      <c r="J603" s="98">
        <v>1</v>
      </c>
      <c r="K603" s="98">
        <v>2</v>
      </c>
      <c r="L603" s="98"/>
      <c r="M603" s="98">
        <v>53.8</v>
      </c>
      <c r="N603" s="98"/>
      <c r="O603" s="98">
        <v>17.618401586038637</v>
      </c>
      <c r="P603" s="98"/>
      <c r="Q603" s="98"/>
    </row>
    <row r="604" spans="1:33" x14ac:dyDescent="0.25">
      <c r="A604" s="106" t="s">
        <v>184</v>
      </c>
      <c r="B604" s="98">
        <v>5</v>
      </c>
      <c r="C604" s="98">
        <v>4</v>
      </c>
      <c r="D604" s="98" t="s">
        <v>430</v>
      </c>
      <c r="E604" s="98" t="s">
        <v>16</v>
      </c>
      <c r="F604" s="98" t="s">
        <v>420</v>
      </c>
      <c r="G604" s="98" t="s">
        <v>12</v>
      </c>
      <c r="H604" s="98">
        <v>8</v>
      </c>
      <c r="I604" s="98"/>
      <c r="J604" s="98">
        <v>2</v>
      </c>
      <c r="K604" s="98">
        <v>3</v>
      </c>
      <c r="L604" s="98"/>
      <c r="M604" s="98">
        <v>75.599999999999994</v>
      </c>
      <c r="N604" s="98"/>
      <c r="O604" s="98">
        <v>15.590701471781708</v>
      </c>
      <c r="P604" s="98"/>
      <c r="Q604" s="98"/>
    </row>
    <row r="605" spans="1:33" x14ac:dyDescent="0.25">
      <c r="A605" s="106" t="s">
        <v>184</v>
      </c>
      <c r="B605" s="98">
        <v>5</v>
      </c>
      <c r="C605" s="98">
        <v>5</v>
      </c>
      <c r="D605" s="98" t="s">
        <v>430</v>
      </c>
      <c r="E605" s="98" t="s">
        <v>16</v>
      </c>
      <c r="F605" s="98" t="s">
        <v>420</v>
      </c>
      <c r="G605" s="98" t="s">
        <v>12</v>
      </c>
      <c r="H605" s="98">
        <v>7</v>
      </c>
      <c r="I605" s="98"/>
      <c r="J605" s="98">
        <v>1</v>
      </c>
      <c r="K605" s="98">
        <v>4</v>
      </c>
      <c r="L605" s="98"/>
      <c r="M605" s="98">
        <v>72.400000000000006</v>
      </c>
      <c r="N605" s="98"/>
      <c r="O605" s="98">
        <v>14.930777599960262</v>
      </c>
      <c r="P605" s="98"/>
      <c r="Q605" s="98"/>
    </row>
    <row r="606" spans="1:33" x14ac:dyDescent="0.25">
      <c r="A606" s="106" t="s">
        <v>184</v>
      </c>
      <c r="B606" s="98">
        <v>5</v>
      </c>
      <c r="C606" s="98">
        <v>6</v>
      </c>
      <c r="D606" s="98" t="s">
        <v>430</v>
      </c>
      <c r="E606" s="98" t="s">
        <v>16</v>
      </c>
      <c r="F606" s="98" t="s">
        <v>420</v>
      </c>
      <c r="G606" s="98" t="s">
        <v>12</v>
      </c>
      <c r="H606" s="98">
        <v>3</v>
      </c>
      <c r="I606" s="98"/>
      <c r="J606" s="98">
        <v>1</v>
      </c>
      <c r="K606" s="98">
        <v>2</v>
      </c>
      <c r="L606" s="98"/>
      <c r="M606" s="108">
        <v>67</v>
      </c>
      <c r="N606" s="98"/>
      <c r="O606" s="98">
        <v>15.995085291206047</v>
      </c>
      <c r="P606" s="98"/>
      <c r="Q606" s="98"/>
      <c r="R606" s="74" t="s">
        <v>263</v>
      </c>
    </row>
    <row r="607" spans="1:33" x14ac:dyDescent="0.25">
      <c r="A607" s="106" t="s">
        <v>184</v>
      </c>
      <c r="B607" s="98">
        <v>5</v>
      </c>
      <c r="C607" s="98">
        <v>7</v>
      </c>
      <c r="D607" s="98" t="s">
        <v>430</v>
      </c>
      <c r="E607" s="98" t="s">
        <v>16</v>
      </c>
      <c r="F607" s="98" t="s">
        <v>420</v>
      </c>
      <c r="G607" s="98" t="s">
        <v>12</v>
      </c>
      <c r="H607" s="98">
        <v>8</v>
      </c>
      <c r="I607" s="98"/>
      <c r="J607" s="98">
        <v>2</v>
      </c>
      <c r="K607" s="98">
        <v>4</v>
      </c>
      <c r="L607" s="98"/>
      <c r="M607" s="98">
        <v>49.5</v>
      </c>
      <c r="N607" s="98"/>
      <c r="O607" s="98">
        <v>13.783075674226032</v>
      </c>
      <c r="P607" s="98"/>
      <c r="Q607" s="98"/>
    </row>
    <row r="608" spans="1:33" x14ac:dyDescent="0.25">
      <c r="A608" s="106" t="s">
        <v>184</v>
      </c>
      <c r="B608" s="98">
        <v>5</v>
      </c>
      <c r="C608" s="98">
        <v>8</v>
      </c>
      <c r="D608" s="98" t="s">
        <v>430</v>
      </c>
      <c r="E608" s="98" t="s">
        <v>16</v>
      </c>
      <c r="F608" s="98" t="s">
        <v>420</v>
      </c>
      <c r="G608" s="98" t="s">
        <v>12</v>
      </c>
      <c r="H608" s="98">
        <v>8</v>
      </c>
      <c r="I608" s="98"/>
      <c r="J608" s="98">
        <v>2</v>
      </c>
      <c r="K608" s="98">
        <v>4</v>
      </c>
      <c r="L608" s="98"/>
      <c r="M608" s="98">
        <v>71.400000000000006</v>
      </c>
      <c r="N608" s="98"/>
      <c r="O608" s="98">
        <v>17.045508802867342</v>
      </c>
      <c r="P608" s="98"/>
      <c r="Q608" s="98"/>
    </row>
    <row r="609" spans="1:33" x14ac:dyDescent="0.25">
      <c r="A609" s="106" t="s">
        <v>184</v>
      </c>
      <c r="B609" s="98">
        <v>5</v>
      </c>
      <c r="C609" s="98">
        <v>9</v>
      </c>
      <c r="D609" s="98" t="s">
        <v>430</v>
      </c>
      <c r="E609" s="98" t="s">
        <v>16</v>
      </c>
      <c r="F609" s="98" t="s">
        <v>420</v>
      </c>
      <c r="G609" s="98" t="s">
        <v>12</v>
      </c>
      <c r="H609" s="98">
        <v>5</v>
      </c>
      <c r="I609" s="98"/>
      <c r="J609" s="98">
        <v>1</v>
      </c>
      <c r="K609" s="98">
        <v>3</v>
      </c>
      <c r="L609" s="98"/>
      <c r="M609" s="98">
        <v>67.900000000000006</v>
      </c>
      <c r="N609" s="98"/>
      <c r="O609" s="98">
        <v>16.209944645864041</v>
      </c>
      <c r="P609" s="98"/>
      <c r="Q609" s="98"/>
    </row>
    <row r="610" spans="1:33" x14ac:dyDescent="0.25">
      <c r="A610" s="106" t="s">
        <v>184</v>
      </c>
      <c r="B610" s="98">
        <v>5</v>
      </c>
      <c r="C610" s="98">
        <v>10</v>
      </c>
      <c r="D610" s="98" t="s">
        <v>430</v>
      </c>
      <c r="E610" s="98" t="s">
        <v>16</v>
      </c>
      <c r="F610" s="98" t="s">
        <v>420</v>
      </c>
      <c r="G610" s="98" t="s">
        <v>12</v>
      </c>
      <c r="H610" s="98">
        <v>5</v>
      </c>
      <c r="I610" s="98"/>
      <c r="J610" s="98">
        <v>1</v>
      </c>
      <c r="K610" s="98">
        <v>8</v>
      </c>
      <c r="L610" s="98"/>
      <c r="M610" s="98">
        <v>47.4</v>
      </c>
      <c r="N610" s="108"/>
      <c r="O610" s="98">
        <v>15.522532252383485</v>
      </c>
      <c r="P610" s="98"/>
      <c r="Q610" s="98"/>
      <c r="R610" s="76" t="s">
        <v>263</v>
      </c>
      <c r="S610" s="76"/>
      <c r="T610" s="76"/>
      <c r="U610" s="76"/>
    </row>
    <row r="611" spans="1:33" x14ac:dyDescent="0.25">
      <c r="A611" s="106" t="s">
        <v>185</v>
      </c>
      <c r="B611" s="98">
        <v>1</v>
      </c>
      <c r="C611" s="98">
        <v>1</v>
      </c>
      <c r="D611" s="98" t="s">
        <v>431</v>
      </c>
      <c r="E611" s="98" t="s">
        <v>432</v>
      </c>
      <c r="F611" s="98" t="s">
        <v>427</v>
      </c>
      <c r="G611" s="98" t="s">
        <v>433</v>
      </c>
      <c r="H611" s="98"/>
      <c r="I611" s="98"/>
      <c r="J611" s="98">
        <v>2</v>
      </c>
      <c r="K611" s="98">
        <v>3</v>
      </c>
      <c r="L611" s="98">
        <v>0</v>
      </c>
      <c r="M611" s="98">
        <v>57.3</v>
      </c>
      <c r="N611" s="98">
        <v>669.5</v>
      </c>
      <c r="O611" s="98">
        <v>13.67937891322547</v>
      </c>
      <c r="P611" s="98">
        <v>757.1</v>
      </c>
      <c r="Q611" s="107">
        <v>11.570466252806765</v>
      </c>
      <c r="V611" s="74" t="s">
        <v>185</v>
      </c>
      <c r="W611" s="76">
        <v>1</v>
      </c>
      <c r="X611" s="76">
        <v>4</v>
      </c>
      <c r="Y611" s="76">
        <v>5</v>
      </c>
      <c r="AA611" s="76">
        <v>0</v>
      </c>
      <c r="AB611" s="76">
        <v>0</v>
      </c>
      <c r="AC611" s="76" t="s">
        <v>95</v>
      </c>
      <c r="AD611" s="76" t="s">
        <v>204</v>
      </c>
      <c r="AE611" s="25"/>
      <c r="AF611" s="76" t="s">
        <v>185</v>
      </c>
      <c r="AG611" s="76">
        <v>1</v>
      </c>
    </row>
    <row r="612" spans="1:33" x14ac:dyDescent="0.25">
      <c r="A612" s="106" t="s">
        <v>185</v>
      </c>
      <c r="B612" s="98">
        <v>1</v>
      </c>
      <c r="C612" s="98">
        <v>2</v>
      </c>
      <c r="D612" s="98" t="s">
        <v>431</v>
      </c>
      <c r="E612" s="98" t="s">
        <v>432</v>
      </c>
      <c r="F612" s="98" t="s">
        <v>427</v>
      </c>
      <c r="G612" s="98" t="s">
        <v>433</v>
      </c>
      <c r="H612" s="98"/>
      <c r="I612" s="98"/>
      <c r="J612" s="98">
        <v>2</v>
      </c>
      <c r="K612" s="98">
        <v>3</v>
      </c>
      <c r="L612" s="98"/>
      <c r="M612" s="98">
        <v>75.900000000000006</v>
      </c>
      <c r="N612" s="98"/>
      <c r="O612" s="98">
        <v>11.914066294835083</v>
      </c>
      <c r="P612" s="98"/>
      <c r="Q612" s="98"/>
      <c r="W612" s="76"/>
      <c r="X612" s="76"/>
      <c r="AC612" s="76"/>
      <c r="AD612" s="76"/>
      <c r="AE612" s="25"/>
      <c r="AF612" s="76"/>
      <c r="AG612" s="76"/>
    </row>
    <row r="613" spans="1:33" x14ac:dyDescent="0.25">
      <c r="A613" s="106" t="s">
        <v>185</v>
      </c>
      <c r="B613" s="98">
        <v>1</v>
      </c>
      <c r="C613" s="98">
        <v>3</v>
      </c>
      <c r="D613" s="98" t="s">
        <v>431</v>
      </c>
      <c r="E613" s="98" t="s">
        <v>432</v>
      </c>
      <c r="F613" s="98" t="s">
        <v>427</v>
      </c>
      <c r="G613" s="98" t="s">
        <v>433</v>
      </c>
      <c r="H613" s="98"/>
      <c r="I613" s="98"/>
      <c r="J613" s="98">
        <v>2</v>
      </c>
      <c r="K613" s="98">
        <v>3</v>
      </c>
      <c r="L613" s="98"/>
      <c r="M613" s="98">
        <v>66.2</v>
      </c>
      <c r="N613" s="98"/>
      <c r="O613" s="98">
        <v>15.804099198176722</v>
      </c>
      <c r="P613" s="98"/>
      <c r="Q613" s="98"/>
      <c r="W613" s="76"/>
      <c r="X613" s="76"/>
      <c r="AC613" s="76"/>
      <c r="AD613" s="76"/>
      <c r="AE613" s="25"/>
      <c r="AF613" s="76"/>
      <c r="AG613" s="76"/>
    </row>
    <row r="614" spans="1:33" x14ac:dyDescent="0.25">
      <c r="A614" s="106" t="s">
        <v>185</v>
      </c>
      <c r="B614" s="98">
        <v>1</v>
      </c>
      <c r="C614" s="98">
        <v>4</v>
      </c>
      <c r="D614" s="98" t="s">
        <v>431</v>
      </c>
      <c r="E614" s="98" t="s">
        <v>432</v>
      </c>
      <c r="F614" s="98" t="s">
        <v>427</v>
      </c>
      <c r="G614" s="98" t="s">
        <v>433</v>
      </c>
      <c r="H614" s="98"/>
      <c r="I614" s="98"/>
      <c r="J614" s="98">
        <v>3</v>
      </c>
      <c r="K614" s="98">
        <v>4</v>
      </c>
      <c r="L614" s="98"/>
      <c r="M614" s="98">
        <v>79.7</v>
      </c>
      <c r="N614" s="98"/>
      <c r="O614" s="98">
        <v>12.510554462428933</v>
      </c>
      <c r="P614" s="98"/>
      <c r="Q614" s="98"/>
      <c r="W614" s="76"/>
      <c r="X614" s="76"/>
      <c r="AC614" s="76"/>
      <c r="AD614" s="76"/>
      <c r="AE614" s="25"/>
      <c r="AF614" s="76"/>
      <c r="AG614" s="76"/>
    </row>
    <row r="615" spans="1:33" x14ac:dyDescent="0.25">
      <c r="A615" s="106" t="s">
        <v>185</v>
      </c>
      <c r="B615" s="98">
        <v>1</v>
      </c>
      <c r="C615" s="98">
        <v>5</v>
      </c>
      <c r="D615" s="98" t="s">
        <v>431</v>
      </c>
      <c r="E615" s="98" t="s">
        <v>432</v>
      </c>
      <c r="F615" s="98" t="s">
        <v>427</v>
      </c>
      <c r="G615" s="98" t="s">
        <v>433</v>
      </c>
      <c r="H615" s="98"/>
      <c r="I615" s="98"/>
      <c r="J615" s="98">
        <v>3</v>
      </c>
      <c r="K615" s="98">
        <v>6</v>
      </c>
      <c r="L615" s="98"/>
      <c r="M615" s="98">
        <v>65.400000000000006</v>
      </c>
      <c r="N615" s="98"/>
      <c r="O615" s="98">
        <v>13.487194130350844</v>
      </c>
      <c r="P615" s="98"/>
      <c r="Q615" s="98"/>
      <c r="W615" s="76"/>
      <c r="X615" s="76"/>
      <c r="AC615" s="76"/>
      <c r="AD615" s="76"/>
      <c r="AE615" s="25"/>
      <c r="AF615" s="76"/>
      <c r="AG615" s="76"/>
    </row>
    <row r="616" spans="1:33" x14ac:dyDescent="0.25">
      <c r="A616" s="106" t="s">
        <v>185</v>
      </c>
      <c r="B616" s="98">
        <v>1</v>
      </c>
      <c r="C616" s="98">
        <v>6</v>
      </c>
      <c r="D616" s="98" t="s">
        <v>431</v>
      </c>
      <c r="E616" s="98" t="s">
        <v>432</v>
      </c>
      <c r="F616" s="98" t="s">
        <v>427</v>
      </c>
      <c r="G616" s="98" t="s">
        <v>433</v>
      </c>
      <c r="H616" s="98"/>
      <c r="I616" s="98"/>
      <c r="J616" s="98">
        <v>2</v>
      </c>
      <c r="K616" s="98">
        <v>7</v>
      </c>
      <c r="L616" s="98"/>
      <c r="M616" s="98">
        <v>45.3</v>
      </c>
      <c r="N616" s="98"/>
      <c r="O616" s="98">
        <v>14.834825127277886</v>
      </c>
      <c r="P616" s="98"/>
      <c r="Q616" s="98"/>
    </row>
    <row r="617" spans="1:33" x14ac:dyDescent="0.25">
      <c r="A617" s="106" t="s">
        <v>185</v>
      </c>
      <c r="B617" s="98">
        <v>1</v>
      </c>
      <c r="C617" s="98">
        <v>7</v>
      </c>
      <c r="D617" s="98" t="s">
        <v>431</v>
      </c>
      <c r="E617" s="98" t="s">
        <v>432</v>
      </c>
      <c r="F617" s="98" t="s">
        <v>427</v>
      </c>
      <c r="G617" s="98" t="s">
        <v>433</v>
      </c>
      <c r="H617" s="98"/>
      <c r="I617" s="98"/>
      <c r="J617" s="98">
        <v>2</v>
      </c>
      <c r="K617" s="98">
        <v>3</v>
      </c>
      <c r="L617" s="98"/>
      <c r="M617" s="98">
        <v>57.6</v>
      </c>
      <c r="N617" s="98"/>
      <c r="O617" s="98">
        <v>4.5105576114187436</v>
      </c>
      <c r="P617" s="98"/>
      <c r="Q617" s="98"/>
    </row>
    <row r="618" spans="1:33" x14ac:dyDescent="0.25">
      <c r="A618" s="106" t="s">
        <v>185</v>
      </c>
      <c r="B618" s="98">
        <v>1</v>
      </c>
      <c r="C618" s="98">
        <v>8</v>
      </c>
      <c r="D618" s="98" t="s">
        <v>431</v>
      </c>
      <c r="E618" s="98" t="s">
        <v>432</v>
      </c>
      <c r="F618" s="98" t="s">
        <v>427</v>
      </c>
      <c r="G618" s="98" t="s">
        <v>433</v>
      </c>
      <c r="H618" s="98"/>
      <c r="I618" s="98"/>
      <c r="J618" s="98">
        <v>2</v>
      </c>
      <c r="K618" s="98">
        <v>6</v>
      </c>
      <c r="L618" s="98"/>
      <c r="M618" s="98">
        <v>74.7</v>
      </c>
      <c r="N618" s="98"/>
      <c r="O618" s="98">
        <v>13.398442101136968</v>
      </c>
      <c r="P618" s="98"/>
      <c r="Q618" s="98"/>
    </row>
    <row r="619" spans="1:33" x14ac:dyDescent="0.25">
      <c r="A619" s="106" t="s">
        <v>185</v>
      </c>
      <c r="B619" s="98">
        <v>1</v>
      </c>
      <c r="C619" s="98">
        <v>9</v>
      </c>
      <c r="D619" s="98" t="s">
        <v>431</v>
      </c>
      <c r="E619" s="98" t="s">
        <v>432</v>
      </c>
      <c r="F619" s="98" t="s">
        <v>427</v>
      </c>
      <c r="G619" s="98" t="s">
        <v>433</v>
      </c>
      <c r="H619" s="98"/>
      <c r="I619" s="98"/>
      <c r="J619" s="98">
        <v>2</v>
      </c>
      <c r="K619" s="98">
        <v>3</v>
      </c>
      <c r="L619" s="98"/>
      <c r="M619" s="108">
        <v>56</v>
      </c>
      <c r="N619" s="108"/>
      <c r="O619" s="98">
        <v>18.338856669482599</v>
      </c>
      <c r="P619" s="98"/>
      <c r="Q619" s="98"/>
    </row>
    <row r="620" spans="1:33" x14ac:dyDescent="0.25">
      <c r="A620" s="106" t="s">
        <v>185</v>
      </c>
      <c r="B620" s="98">
        <v>1</v>
      </c>
      <c r="C620" s="98">
        <v>10</v>
      </c>
      <c r="D620" s="98" t="s">
        <v>431</v>
      </c>
      <c r="E620" s="98" t="s">
        <v>432</v>
      </c>
      <c r="F620" s="98" t="s">
        <v>427</v>
      </c>
      <c r="G620" s="98" t="s">
        <v>433</v>
      </c>
      <c r="H620" s="98"/>
      <c r="I620" s="98"/>
      <c r="J620" s="98">
        <v>2</v>
      </c>
      <c r="K620" s="98">
        <v>3</v>
      </c>
      <c r="L620" s="98"/>
      <c r="M620" s="98">
        <v>91.4</v>
      </c>
      <c r="N620" s="98"/>
      <c r="O620" s="98">
        <v>14.347110136336317</v>
      </c>
      <c r="P620" s="98"/>
      <c r="Q620" s="98"/>
    </row>
    <row r="621" spans="1:33" x14ac:dyDescent="0.25">
      <c r="A621" s="106" t="s">
        <v>185</v>
      </c>
      <c r="B621" s="98">
        <v>2</v>
      </c>
      <c r="C621" s="98">
        <v>1</v>
      </c>
      <c r="D621" s="98" t="s">
        <v>431</v>
      </c>
      <c r="E621" s="98" t="s">
        <v>432</v>
      </c>
      <c r="F621" s="98" t="s">
        <v>427</v>
      </c>
      <c r="G621" s="98" t="s">
        <v>433</v>
      </c>
      <c r="H621" s="98">
        <v>3</v>
      </c>
      <c r="I621" s="98">
        <v>50</v>
      </c>
      <c r="J621" s="98">
        <v>3</v>
      </c>
      <c r="K621" s="98">
        <v>5</v>
      </c>
      <c r="L621" s="98">
        <v>20</v>
      </c>
      <c r="M621" s="98">
        <v>54.3</v>
      </c>
      <c r="N621" s="98">
        <v>638</v>
      </c>
      <c r="O621" s="98">
        <v>15.119616345666131</v>
      </c>
      <c r="P621" s="98">
        <v>731.65</v>
      </c>
      <c r="Q621" s="107">
        <v>12.799835987152324</v>
      </c>
      <c r="V621" s="74" t="s">
        <v>185</v>
      </c>
      <c r="W621" s="76">
        <v>2</v>
      </c>
      <c r="X621" s="76">
        <v>0.5</v>
      </c>
      <c r="AA621" s="76">
        <v>1</v>
      </c>
      <c r="AB621" s="76">
        <v>1</v>
      </c>
      <c r="AC621" s="76" t="s">
        <v>206</v>
      </c>
      <c r="AD621" s="76" t="s">
        <v>207</v>
      </c>
      <c r="AE621" s="25"/>
      <c r="AF621" s="76" t="s">
        <v>185</v>
      </c>
      <c r="AG621" s="76">
        <v>2</v>
      </c>
    </row>
    <row r="622" spans="1:33" x14ac:dyDescent="0.25">
      <c r="A622" s="106" t="s">
        <v>185</v>
      </c>
      <c r="B622" s="98">
        <v>2</v>
      </c>
      <c r="C622" s="98">
        <v>2</v>
      </c>
      <c r="D622" s="98" t="s">
        <v>431</v>
      </c>
      <c r="E622" s="98" t="s">
        <v>432</v>
      </c>
      <c r="F622" s="98" t="s">
        <v>427</v>
      </c>
      <c r="G622" s="98" t="s">
        <v>433</v>
      </c>
      <c r="H622" s="98">
        <v>7</v>
      </c>
      <c r="I622" s="98"/>
      <c r="J622" s="98">
        <v>3</v>
      </c>
      <c r="K622" s="98">
        <v>8</v>
      </c>
      <c r="L622" s="98"/>
      <c r="M622" s="98">
        <v>70.2</v>
      </c>
      <c r="N622" s="98"/>
      <c r="O622" s="98">
        <v>12.591307034803416</v>
      </c>
      <c r="P622" s="98"/>
      <c r="Q622" s="98"/>
    </row>
    <row r="623" spans="1:33" x14ac:dyDescent="0.25">
      <c r="A623" s="106" t="s">
        <v>185</v>
      </c>
      <c r="B623" s="98">
        <v>2</v>
      </c>
      <c r="C623" s="98">
        <v>3</v>
      </c>
      <c r="D623" s="98" t="s">
        <v>431</v>
      </c>
      <c r="E623" s="98" t="s">
        <v>432</v>
      </c>
      <c r="F623" s="98" t="s">
        <v>427</v>
      </c>
      <c r="G623" s="98" t="s">
        <v>433</v>
      </c>
      <c r="H623" s="98">
        <v>5</v>
      </c>
      <c r="I623" s="98"/>
      <c r="J623" s="98">
        <v>2</v>
      </c>
      <c r="K623" s="98">
        <v>2</v>
      </c>
      <c r="L623" s="98"/>
      <c r="M623" s="98">
        <v>74.5</v>
      </c>
      <c r="N623" s="98"/>
      <c r="O623" s="98">
        <v>15.363852640843087</v>
      </c>
      <c r="P623" s="98"/>
      <c r="Q623" s="98"/>
    </row>
    <row r="624" spans="1:33" x14ac:dyDescent="0.25">
      <c r="A624" s="106" t="s">
        <v>185</v>
      </c>
      <c r="B624" s="98">
        <v>2</v>
      </c>
      <c r="C624" s="98">
        <v>4</v>
      </c>
      <c r="D624" s="98" t="s">
        <v>431</v>
      </c>
      <c r="E624" s="98" t="s">
        <v>432</v>
      </c>
      <c r="F624" s="98" t="s">
        <v>427</v>
      </c>
      <c r="G624" s="98" t="s">
        <v>433</v>
      </c>
      <c r="H624" s="98">
        <v>4</v>
      </c>
      <c r="I624" s="98"/>
      <c r="J624" s="98">
        <v>2</v>
      </c>
      <c r="K624" s="98">
        <v>3</v>
      </c>
      <c r="L624" s="98"/>
      <c r="M624" s="98">
        <v>44.9</v>
      </c>
      <c r="N624" s="108"/>
      <c r="O624" s="98">
        <v>14.70383329392444</v>
      </c>
      <c r="P624" s="98"/>
      <c r="Q624" s="98"/>
    </row>
    <row r="625" spans="1:33" x14ac:dyDescent="0.25">
      <c r="A625" s="106" t="s">
        <v>185</v>
      </c>
      <c r="B625" s="98">
        <v>2</v>
      </c>
      <c r="C625" s="98">
        <v>5</v>
      </c>
      <c r="D625" s="98" t="s">
        <v>431</v>
      </c>
      <c r="E625" s="98" t="s">
        <v>432</v>
      </c>
      <c r="F625" s="98" t="s">
        <v>427</v>
      </c>
      <c r="G625" s="98" t="s">
        <v>433</v>
      </c>
      <c r="H625" s="98">
        <v>5</v>
      </c>
      <c r="I625" s="98"/>
      <c r="J625" s="98">
        <v>2</v>
      </c>
      <c r="K625" s="98">
        <v>8</v>
      </c>
      <c r="L625" s="98"/>
      <c r="M625" s="98">
        <v>42.1</v>
      </c>
      <c r="N625" s="108"/>
      <c r="O625" s="98">
        <v>13.78689046045031</v>
      </c>
      <c r="P625" s="98"/>
      <c r="Q625" s="98"/>
    </row>
    <row r="626" spans="1:33" x14ac:dyDescent="0.25">
      <c r="A626" s="106" t="s">
        <v>185</v>
      </c>
      <c r="B626" s="98">
        <v>2</v>
      </c>
      <c r="C626" s="98">
        <v>6</v>
      </c>
      <c r="D626" s="98" t="s">
        <v>431</v>
      </c>
      <c r="E626" s="98" t="s">
        <v>432</v>
      </c>
      <c r="F626" s="98" t="s">
        <v>427</v>
      </c>
      <c r="G626" s="98" t="s">
        <v>433</v>
      </c>
      <c r="H626" s="98">
        <v>4</v>
      </c>
      <c r="I626" s="98"/>
      <c r="J626" s="98">
        <v>2</v>
      </c>
      <c r="K626" s="98">
        <v>4</v>
      </c>
      <c r="L626" s="98"/>
      <c r="M626" s="98">
        <v>76.2</v>
      </c>
      <c r="N626" s="98"/>
      <c r="O626" s="98">
        <v>18.191425361043297</v>
      </c>
      <c r="P626" s="98"/>
      <c r="Q626" s="98"/>
    </row>
    <row r="627" spans="1:33" x14ac:dyDescent="0.25">
      <c r="A627" s="106" t="s">
        <v>185</v>
      </c>
      <c r="B627" s="98">
        <v>2</v>
      </c>
      <c r="C627" s="98">
        <v>7</v>
      </c>
      <c r="D627" s="98" t="s">
        <v>431</v>
      </c>
      <c r="E627" s="98" t="s">
        <v>432</v>
      </c>
      <c r="F627" s="98" t="s">
        <v>427</v>
      </c>
      <c r="G627" s="98" t="s">
        <v>433</v>
      </c>
      <c r="H627" s="98">
        <v>3</v>
      </c>
      <c r="I627" s="98"/>
      <c r="J627" s="98">
        <v>2</v>
      </c>
      <c r="K627" s="98">
        <v>2</v>
      </c>
      <c r="L627" s="98"/>
      <c r="M627" s="98">
        <v>45.2</v>
      </c>
      <c r="N627" s="98"/>
      <c r="O627" s="98">
        <v>17.570876053176335</v>
      </c>
      <c r="P627" s="98"/>
      <c r="Q627" s="98"/>
    </row>
    <row r="628" spans="1:33" x14ac:dyDescent="0.25">
      <c r="A628" s="106" t="s">
        <v>185</v>
      </c>
      <c r="B628" s="98">
        <v>2</v>
      </c>
      <c r="C628" s="98">
        <v>8</v>
      </c>
      <c r="D628" s="98" t="s">
        <v>431</v>
      </c>
      <c r="E628" s="98" t="s">
        <v>432</v>
      </c>
      <c r="F628" s="98" t="s">
        <v>427</v>
      </c>
      <c r="G628" s="98" t="s">
        <v>433</v>
      </c>
      <c r="H628" s="98">
        <v>5</v>
      </c>
      <c r="I628" s="98"/>
      <c r="J628" s="98">
        <v>2</v>
      </c>
      <c r="K628" s="98">
        <v>3</v>
      </c>
      <c r="L628" s="98"/>
      <c r="M628" s="98">
        <v>82.6</v>
      </c>
      <c r="N628" s="98"/>
      <c r="O628" s="98">
        <v>22.999637387698385</v>
      </c>
      <c r="P628" s="98"/>
      <c r="Q628" s="98"/>
    </row>
    <row r="629" spans="1:33" x14ac:dyDescent="0.25">
      <c r="A629" s="106" t="s">
        <v>185</v>
      </c>
      <c r="B629" s="98">
        <v>2</v>
      </c>
      <c r="C629" s="98">
        <v>9</v>
      </c>
      <c r="D629" s="98" t="s">
        <v>431</v>
      </c>
      <c r="E629" s="98" t="s">
        <v>432</v>
      </c>
      <c r="F629" s="98" t="s">
        <v>427</v>
      </c>
      <c r="G629" s="98" t="s">
        <v>433</v>
      </c>
      <c r="H629" s="98">
        <v>7</v>
      </c>
      <c r="I629" s="98"/>
      <c r="J629" s="98">
        <v>2</v>
      </c>
      <c r="K629" s="98">
        <v>5</v>
      </c>
      <c r="L629" s="98"/>
      <c r="M629" s="98">
        <v>78.7</v>
      </c>
      <c r="N629" s="98"/>
      <c r="O629" s="98">
        <v>18.78825690175994</v>
      </c>
      <c r="P629" s="98"/>
      <c r="Q629" s="98"/>
    </row>
    <row r="630" spans="1:33" x14ac:dyDescent="0.25">
      <c r="A630" s="106" t="s">
        <v>185</v>
      </c>
      <c r="B630" s="98">
        <v>2</v>
      </c>
      <c r="C630" s="98">
        <v>10</v>
      </c>
      <c r="D630" s="98" t="s">
        <v>431</v>
      </c>
      <c r="E630" s="98" t="s">
        <v>432</v>
      </c>
      <c r="F630" s="98" t="s">
        <v>427</v>
      </c>
      <c r="G630" s="98" t="s">
        <v>433</v>
      </c>
      <c r="H630" s="98">
        <v>4</v>
      </c>
      <c r="I630" s="98"/>
      <c r="J630" s="98">
        <v>2</v>
      </c>
      <c r="K630" s="98">
        <v>4</v>
      </c>
      <c r="L630" s="98"/>
      <c r="M630" s="98">
        <v>69.3</v>
      </c>
      <c r="N630" s="108"/>
      <c r="O630" s="98">
        <v>19.296305943916444</v>
      </c>
      <c r="P630" s="98"/>
      <c r="Q630" s="98"/>
    </row>
    <row r="631" spans="1:33" x14ac:dyDescent="0.25">
      <c r="A631" s="106" t="s">
        <v>185</v>
      </c>
      <c r="B631" s="98">
        <v>3</v>
      </c>
      <c r="C631" s="98">
        <v>1</v>
      </c>
      <c r="D631" s="98" t="s">
        <v>431</v>
      </c>
      <c r="E631" s="98" t="s">
        <v>432</v>
      </c>
      <c r="F631" s="98" t="s">
        <v>427</v>
      </c>
      <c r="G631" s="98" t="s">
        <v>433</v>
      </c>
      <c r="H631" s="98">
        <v>3</v>
      </c>
      <c r="I631" s="98">
        <v>50</v>
      </c>
      <c r="J631" s="98">
        <v>5</v>
      </c>
      <c r="K631" s="98">
        <v>8</v>
      </c>
      <c r="L631" s="98">
        <v>20</v>
      </c>
      <c r="M631" s="108">
        <v>79</v>
      </c>
      <c r="N631" s="98">
        <v>678.7</v>
      </c>
      <c r="O631" s="98">
        <v>16.291870585591997</v>
      </c>
      <c r="P631" s="98">
        <v>712.31000000000006</v>
      </c>
      <c r="Q631" s="107">
        <v>4.7184512361191064</v>
      </c>
      <c r="R631" s="74" t="s">
        <v>301</v>
      </c>
      <c r="V631" s="74" t="s">
        <v>185</v>
      </c>
      <c r="W631" s="76">
        <v>3</v>
      </c>
      <c r="X631" s="76">
        <v>4</v>
      </c>
      <c r="AA631" s="76">
        <v>60</v>
      </c>
      <c r="AB631" s="76">
        <v>1</v>
      </c>
      <c r="AC631" s="76" t="s">
        <v>206</v>
      </c>
      <c r="AD631" s="76" t="s">
        <v>207</v>
      </c>
      <c r="AE631" s="25"/>
      <c r="AF631" s="76" t="s">
        <v>185</v>
      </c>
      <c r="AG631" s="76">
        <v>3</v>
      </c>
    </row>
    <row r="632" spans="1:33" x14ac:dyDescent="0.25">
      <c r="A632" s="106" t="s">
        <v>185</v>
      </c>
      <c r="B632" s="98">
        <v>3</v>
      </c>
      <c r="C632" s="98">
        <v>2</v>
      </c>
      <c r="D632" s="98" t="s">
        <v>431</v>
      </c>
      <c r="E632" s="98" t="s">
        <v>432</v>
      </c>
      <c r="F632" s="98" t="s">
        <v>427</v>
      </c>
      <c r="G632" s="98" t="s">
        <v>433</v>
      </c>
      <c r="H632" s="98">
        <v>6</v>
      </c>
      <c r="I632" s="98"/>
      <c r="J632" s="98">
        <v>3</v>
      </c>
      <c r="K632" s="98">
        <v>4</v>
      </c>
      <c r="L632" s="98"/>
      <c r="M632" s="98">
        <v>55.9</v>
      </c>
      <c r="N632" s="98"/>
      <c r="O632" s="98">
        <v>21.730353348950377</v>
      </c>
      <c r="P632" s="98"/>
      <c r="Q632" s="98"/>
    </row>
    <row r="633" spans="1:33" x14ac:dyDescent="0.25">
      <c r="A633" s="106" t="s">
        <v>185</v>
      </c>
      <c r="B633" s="98">
        <v>3</v>
      </c>
      <c r="C633" s="98">
        <v>3</v>
      </c>
      <c r="D633" s="98" t="s">
        <v>431</v>
      </c>
      <c r="E633" s="98" t="s">
        <v>432</v>
      </c>
      <c r="F633" s="98" t="s">
        <v>427</v>
      </c>
      <c r="G633" s="98" t="s">
        <v>433</v>
      </c>
      <c r="H633" s="98">
        <v>7</v>
      </c>
      <c r="I633" s="98"/>
      <c r="J633" s="98">
        <v>3</v>
      </c>
      <c r="K633" s="98">
        <v>4</v>
      </c>
      <c r="L633" s="98"/>
      <c r="M633" s="98">
        <v>86.3</v>
      </c>
      <c r="N633" s="98"/>
      <c r="O633" s="98">
        <v>17.797321918184675</v>
      </c>
      <c r="P633" s="98"/>
      <c r="Q633" s="98"/>
    </row>
    <row r="634" spans="1:33" x14ac:dyDescent="0.25">
      <c r="A634" s="106" t="s">
        <v>185</v>
      </c>
      <c r="B634" s="98">
        <v>3</v>
      </c>
      <c r="C634" s="98">
        <v>4</v>
      </c>
      <c r="D634" s="98" t="s">
        <v>431</v>
      </c>
      <c r="E634" s="98" t="s">
        <v>432</v>
      </c>
      <c r="F634" s="98" t="s">
        <v>427</v>
      </c>
      <c r="G634" s="98" t="s">
        <v>433</v>
      </c>
      <c r="H634" s="98">
        <v>4</v>
      </c>
      <c r="I634" s="98"/>
      <c r="J634" s="98">
        <v>3</v>
      </c>
      <c r="K634" s="98">
        <v>5</v>
      </c>
      <c r="L634" s="98"/>
      <c r="M634" s="98">
        <v>63.1</v>
      </c>
      <c r="N634" s="98"/>
      <c r="O634" s="98">
        <v>17.569940909972981</v>
      </c>
      <c r="P634" s="98"/>
      <c r="Q634" s="98"/>
    </row>
    <row r="635" spans="1:33" x14ac:dyDescent="0.25">
      <c r="A635" s="106" t="s">
        <v>185</v>
      </c>
      <c r="B635" s="98">
        <v>3</v>
      </c>
      <c r="C635" s="98">
        <v>5</v>
      </c>
      <c r="D635" s="98" t="s">
        <v>431</v>
      </c>
      <c r="E635" s="98" t="s">
        <v>432</v>
      </c>
      <c r="F635" s="98" t="s">
        <v>427</v>
      </c>
      <c r="G635" s="98" t="s">
        <v>433</v>
      </c>
      <c r="H635" s="98">
        <v>4</v>
      </c>
      <c r="I635" s="98"/>
      <c r="J635" s="98">
        <v>3</v>
      </c>
      <c r="K635" s="98">
        <v>5</v>
      </c>
      <c r="L635" s="98"/>
      <c r="M635" s="98">
        <v>61.2</v>
      </c>
      <c r="N635" s="98"/>
      <c r="O635" s="98">
        <v>17.040893560861274</v>
      </c>
      <c r="P635" s="98"/>
      <c r="Q635" s="98"/>
    </row>
    <row r="636" spans="1:33" x14ac:dyDescent="0.25">
      <c r="A636" s="106" t="s">
        <v>185</v>
      </c>
      <c r="B636" s="98">
        <v>3</v>
      </c>
      <c r="C636" s="98">
        <v>6</v>
      </c>
      <c r="D636" s="98" t="s">
        <v>431</v>
      </c>
      <c r="E636" s="98" t="s">
        <v>432</v>
      </c>
      <c r="F636" s="98" t="s">
        <v>427</v>
      </c>
      <c r="G636" s="98" t="s">
        <v>433</v>
      </c>
      <c r="H636" s="98">
        <v>4</v>
      </c>
      <c r="I636" s="98"/>
      <c r="J636" s="98">
        <v>4</v>
      </c>
      <c r="K636" s="98">
        <v>5</v>
      </c>
      <c r="L636" s="98"/>
      <c r="M636" s="98">
        <v>70.3</v>
      </c>
      <c r="N636" s="98"/>
      <c r="O636" s="98">
        <v>19.574751917133131</v>
      </c>
      <c r="P636" s="98"/>
      <c r="Q636" s="98"/>
    </row>
    <row r="637" spans="1:33" x14ac:dyDescent="0.25">
      <c r="A637" s="106" t="s">
        <v>185</v>
      </c>
      <c r="B637" s="98">
        <v>3</v>
      </c>
      <c r="C637" s="98">
        <v>7</v>
      </c>
      <c r="D637" s="98" t="s">
        <v>431</v>
      </c>
      <c r="E637" s="98" t="s">
        <v>432</v>
      </c>
      <c r="F637" s="98" t="s">
        <v>427</v>
      </c>
      <c r="G637" s="98" t="s">
        <v>433</v>
      </c>
      <c r="H637" s="98">
        <v>3</v>
      </c>
      <c r="I637" s="98"/>
      <c r="J637" s="98">
        <v>3</v>
      </c>
      <c r="K637" s="98">
        <v>4</v>
      </c>
      <c r="L637" s="98"/>
      <c r="M637" s="108">
        <v>74</v>
      </c>
      <c r="N637" s="98"/>
      <c r="O637" s="98">
        <v>15.260739535870984</v>
      </c>
      <c r="P637" s="98"/>
      <c r="Q637" s="98"/>
    </row>
    <row r="638" spans="1:33" x14ac:dyDescent="0.25">
      <c r="A638" s="106" t="s">
        <v>185</v>
      </c>
      <c r="B638" s="98">
        <v>3</v>
      </c>
      <c r="C638" s="98">
        <v>8</v>
      </c>
      <c r="D638" s="98" t="s">
        <v>431</v>
      </c>
      <c r="E638" s="98" t="s">
        <v>432</v>
      </c>
      <c r="F638" s="98" t="s">
        <v>427</v>
      </c>
      <c r="G638" s="98" t="s">
        <v>433</v>
      </c>
      <c r="H638" s="98">
        <v>5</v>
      </c>
      <c r="I638" s="98"/>
      <c r="J638" s="98">
        <v>2</v>
      </c>
      <c r="K638" s="98">
        <v>3</v>
      </c>
      <c r="L638" s="98"/>
      <c r="M638" s="98">
        <v>66.400000000000006</v>
      </c>
      <c r="N638" s="98"/>
      <c r="O638" s="98">
        <v>18.488812621588053</v>
      </c>
      <c r="P638" s="98"/>
      <c r="Q638" s="98"/>
    </row>
    <row r="639" spans="1:33" x14ac:dyDescent="0.25">
      <c r="A639" s="106" t="s">
        <v>185</v>
      </c>
      <c r="B639" s="98">
        <v>3</v>
      </c>
      <c r="C639" s="98">
        <v>9</v>
      </c>
      <c r="D639" s="98" t="s">
        <v>431</v>
      </c>
      <c r="E639" s="98" t="s">
        <v>432</v>
      </c>
      <c r="F639" s="98" t="s">
        <v>427</v>
      </c>
      <c r="G639" s="98" t="s">
        <v>433</v>
      </c>
      <c r="H639" s="98">
        <v>7</v>
      </c>
      <c r="I639" s="98"/>
      <c r="J639" s="98">
        <v>6</v>
      </c>
      <c r="K639" s="98">
        <v>8</v>
      </c>
      <c r="L639" s="98"/>
      <c r="M639" s="98">
        <v>70.8</v>
      </c>
      <c r="N639" s="98"/>
      <c r="O639" s="98">
        <v>19.713974903741473</v>
      </c>
      <c r="P639" s="98"/>
      <c r="Q639" s="98"/>
    </row>
    <row r="640" spans="1:33" x14ac:dyDescent="0.25">
      <c r="A640" s="106" t="s">
        <v>185</v>
      </c>
      <c r="B640" s="98">
        <v>3</v>
      </c>
      <c r="C640" s="98">
        <v>10</v>
      </c>
      <c r="D640" s="98" t="s">
        <v>431</v>
      </c>
      <c r="E640" s="98" t="s">
        <v>432</v>
      </c>
      <c r="F640" s="98" t="s">
        <v>427</v>
      </c>
      <c r="G640" s="98" t="s">
        <v>433</v>
      </c>
      <c r="H640" s="98">
        <v>5</v>
      </c>
      <c r="I640" s="98"/>
      <c r="J640" s="98">
        <v>2</v>
      </c>
      <c r="K640" s="98">
        <v>3</v>
      </c>
      <c r="L640" s="98"/>
      <c r="M640" s="98">
        <v>51.7</v>
      </c>
      <c r="N640" s="108"/>
      <c r="O640" s="98">
        <v>29.2562400284923</v>
      </c>
      <c r="P640" s="98"/>
      <c r="Q640" s="98"/>
    </row>
    <row r="641" spans="1:33" x14ac:dyDescent="0.25">
      <c r="A641" s="106" t="s">
        <v>185</v>
      </c>
      <c r="B641" s="98">
        <v>4</v>
      </c>
      <c r="C641" s="98">
        <v>1</v>
      </c>
      <c r="D641" s="98" t="s">
        <v>431</v>
      </c>
      <c r="E641" s="98" t="s">
        <v>432</v>
      </c>
      <c r="F641" s="98" t="s">
        <v>427</v>
      </c>
      <c r="G641" s="98" t="s">
        <v>433</v>
      </c>
      <c r="H641" s="98">
        <v>4</v>
      </c>
      <c r="I641" s="98">
        <v>50</v>
      </c>
      <c r="J641" s="98">
        <v>4</v>
      </c>
      <c r="K641" s="98">
        <v>8</v>
      </c>
      <c r="L641" s="98">
        <v>20</v>
      </c>
      <c r="M641" s="98">
        <v>59.6</v>
      </c>
      <c r="N641" s="98">
        <v>650.6</v>
      </c>
      <c r="O641" s="98">
        <v>16.595380003714574</v>
      </c>
      <c r="P641" s="98">
        <v>711.2</v>
      </c>
      <c r="Q641" s="107">
        <v>8.520809898762657</v>
      </c>
      <c r="V641" s="74" t="s">
        <v>185</v>
      </c>
      <c r="W641" s="76">
        <v>4</v>
      </c>
      <c r="X641" s="76">
        <v>3</v>
      </c>
      <c r="AA641" s="76">
        <v>1</v>
      </c>
      <c r="AB641" s="76">
        <v>1</v>
      </c>
      <c r="AC641" s="76" t="s">
        <v>211</v>
      </c>
      <c r="AD641" s="76" t="s">
        <v>204</v>
      </c>
      <c r="AE641" s="25" t="s">
        <v>218</v>
      </c>
      <c r="AF641" s="76" t="s">
        <v>185</v>
      </c>
      <c r="AG641" s="76">
        <v>4</v>
      </c>
    </row>
    <row r="642" spans="1:33" x14ac:dyDescent="0.25">
      <c r="A642" s="106" t="s">
        <v>185</v>
      </c>
      <c r="B642" s="98">
        <v>4</v>
      </c>
      <c r="C642" s="98">
        <v>2</v>
      </c>
      <c r="D642" s="98" t="s">
        <v>431</v>
      </c>
      <c r="E642" s="98" t="s">
        <v>432</v>
      </c>
      <c r="F642" s="98" t="s">
        <v>427</v>
      </c>
      <c r="G642" s="98" t="s">
        <v>433</v>
      </c>
      <c r="H642" s="98">
        <v>5</v>
      </c>
      <c r="I642" s="98"/>
      <c r="J642" s="98">
        <v>2</v>
      </c>
      <c r="K642" s="98">
        <v>3</v>
      </c>
      <c r="L642" s="98"/>
      <c r="M642" s="98">
        <v>62.7</v>
      </c>
      <c r="N642" s="98"/>
      <c r="O642" s="98">
        <v>14.968535041173421</v>
      </c>
      <c r="P642" s="98"/>
      <c r="Q642" s="98"/>
    </row>
    <row r="643" spans="1:33" x14ac:dyDescent="0.25">
      <c r="A643" s="106" t="s">
        <v>185</v>
      </c>
      <c r="B643" s="98">
        <v>4</v>
      </c>
      <c r="C643" s="98">
        <v>3</v>
      </c>
      <c r="D643" s="98" t="s">
        <v>431</v>
      </c>
      <c r="E643" s="98" t="s">
        <v>432</v>
      </c>
      <c r="F643" s="98" t="s">
        <v>427</v>
      </c>
      <c r="G643" s="98" t="s">
        <v>433</v>
      </c>
      <c r="H643" s="98">
        <v>6</v>
      </c>
      <c r="I643" s="98"/>
      <c r="J643" s="98">
        <v>3</v>
      </c>
      <c r="K643" s="98">
        <v>5</v>
      </c>
      <c r="L643" s="98"/>
      <c r="M643" s="98">
        <v>68.8</v>
      </c>
      <c r="N643" s="98"/>
      <c r="O643" s="98">
        <v>12.340198347499642</v>
      </c>
      <c r="P643" s="98"/>
      <c r="Q643" s="98"/>
    </row>
    <row r="644" spans="1:33" x14ac:dyDescent="0.25">
      <c r="A644" s="106" t="s">
        <v>185</v>
      </c>
      <c r="B644" s="98">
        <v>4</v>
      </c>
      <c r="C644" s="98">
        <v>4</v>
      </c>
      <c r="D644" s="98" t="s">
        <v>431</v>
      </c>
      <c r="E644" s="98" t="s">
        <v>432</v>
      </c>
      <c r="F644" s="98" t="s">
        <v>427</v>
      </c>
      <c r="G644" s="98" t="s">
        <v>433</v>
      </c>
      <c r="H644" s="98">
        <v>3</v>
      </c>
      <c r="I644" s="98"/>
      <c r="J644" s="98">
        <v>2</v>
      </c>
      <c r="K644" s="98">
        <v>4</v>
      </c>
      <c r="L644" s="98"/>
      <c r="M644" s="98">
        <v>85.1</v>
      </c>
      <c r="N644" s="98"/>
      <c r="O644" s="98">
        <v>17.54985046625163</v>
      </c>
      <c r="P644" s="98"/>
      <c r="Q644" s="98"/>
    </row>
    <row r="645" spans="1:33" x14ac:dyDescent="0.25">
      <c r="A645" s="106" t="s">
        <v>185</v>
      </c>
      <c r="B645" s="98">
        <v>4</v>
      </c>
      <c r="C645" s="98">
        <v>5</v>
      </c>
      <c r="D645" s="98" t="s">
        <v>431</v>
      </c>
      <c r="E645" s="98" t="s">
        <v>432</v>
      </c>
      <c r="F645" s="98" t="s">
        <v>427</v>
      </c>
      <c r="G645" s="98" t="s">
        <v>433</v>
      </c>
      <c r="H645" s="98">
        <v>3</v>
      </c>
      <c r="I645" s="98"/>
      <c r="J645" s="98">
        <v>2</v>
      </c>
      <c r="K645" s="98">
        <v>3</v>
      </c>
      <c r="L645" s="98"/>
      <c r="M645" s="98">
        <v>75.7</v>
      </c>
      <c r="N645" s="98"/>
      <c r="O645" s="98">
        <v>15.61132409277613</v>
      </c>
      <c r="P645" s="98"/>
      <c r="Q645" s="98"/>
    </row>
    <row r="646" spans="1:33" x14ac:dyDescent="0.25">
      <c r="A646" s="106" t="s">
        <v>185</v>
      </c>
      <c r="B646" s="98">
        <v>4</v>
      </c>
      <c r="C646" s="98">
        <v>6</v>
      </c>
      <c r="D646" s="98" t="s">
        <v>431</v>
      </c>
      <c r="E646" s="98" t="s">
        <v>432</v>
      </c>
      <c r="F646" s="98" t="s">
        <v>427</v>
      </c>
      <c r="G646" s="98" t="s">
        <v>433</v>
      </c>
      <c r="H646" s="98">
        <v>7</v>
      </c>
      <c r="I646" s="98"/>
      <c r="J646" s="98">
        <v>2</v>
      </c>
      <c r="K646" s="98">
        <v>3</v>
      </c>
      <c r="L646" s="98"/>
      <c r="M646" s="108">
        <v>82</v>
      </c>
      <c r="N646" s="98"/>
      <c r="O646" s="98">
        <v>19.57607453550591</v>
      </c>
      <c r="P646" s="98"/>
      <c r="Q646" s="98"/>
    </row>
    <row r="647" spans="1:33" x14ac:dyDescent="0.25">
      <c r="A647" s="106" t="s">
        <v>185</v>
      </c>
      <c r="B647" s="98">
        <v>4</v>
      </c>
      <c r="C647" s="98">
        <v>7</v>
      </c>
      <c r="D647" s="98" t="s">
        <v>431</v>
      </c>
      <c r="E647" s="98" t="s">
        <v>432</v>
      </c>
      <c r="F647" s="98" t="s">
        <v>427</v>
      </c>
      <c r="G647" s="98" t="s">
        <v>433</v>
      </c>
      <c r="H647" s="98">
        <v>3</v>
      </c>
      <c r="I647" s="98"/>
      <c r="J647" s="98">
        <v>1</v>
      </c>
      <c r="K647" s="98">
        <v>4</v>
      </c>
      <c r="L647" s="98"/>
      <c r="M647" s="98">
        <v>67.599999999999994</v>
      </c>
      <c r="N647" s="108"/>
      <c r="O647" s="98">
        <v>22.137619836732561</v>
      </c>
      <c r="P647" s="98"/>
      <c r="Q647" s="98"/>
    </row>
    <row r="648" spans="1:33" x14ac:dyDescent="0.25">
      <c r="A648" s="106" t="s">
        <v>185</v>
      </c>
      <c r="B648" s="98">
        <v>4</v>
      </c>
      <c r="C648" s="98">
        <v>8</v>
      </c>
      <c r="D648" s="98" t="s">
        <v>431</v>
      </c>
      <c r="E648" s="98" t="s">
        <v>432</v>
      </c>
      <c r="F648" s="98" t="s">
        <v>427</v>
      </c>
      <c r="G648" s="98" t="s">
        <v>433</v>
      </c>
      <c r="H648" s="98">
        <v>6</v>
      </c>
      <c r="I648" s="98"/>
      <c r="J648" s="98">
        <v>2</v>
      </c>
      <c r="K648" s="98">
        <v>8</v>
      </c>
      <c r="L648" s="98"/>
      <c r="M648" s="108">
        <v>73</v>
      </c>
      <c r="N648" s="98"/>
      <c r="O648" s="98">
        <v>15.054513325926782</v>
      </c>
      <c r="P648" s="98"/>
      <c r="Q648" s="98"/>
    </row>
    <row r="649" spans="1:33" x14ac:dyDescent="0.25">
      <c r="A649" s="106" t="s">
        <v>185</v>
      </c>
      <c r="B649" s="98">
        <v>4</v>
      </c>
      <c r="C649" s="98">
        <v>9</v>
      </c>
      <c r="D649" s="98" t="s">
        <v>431</v>
      </c>
      <c r="E649" s="98" t="s">
        <v>432</v>
      </c>
      <c r="F649" s="98" t="s">
        <v>427</v>
      </c>
      <c r="G649" s="98" t="s">
        <v>433</v>
      </c>
      <c r="H649" s="98">
        <v>5</v>
      </c>
      <c r="I649" s="98"/>
      <c r="J649" s="98">
        <v>2</v>
      </c>
      <c r="K649" s="98">
        <v>4</v>
      </c>
      <c r="L649" s="98"/>
      <c r="M649" s="98">
        <v>34.5</v>
      </c>
      <c r="N649" s="98"/>
      <c r="O649" s="98">
        <v>19.523022842997761</v>
      </c>
      <c r="P649" s="98"/>
      <c r="Q649" s="98"/>
    </row>
    <row r="650" spans="1:33" x14ac:dyDescent="0.25">
      <c r="A650" s="106" t="s">
        <v>185</v>
      </c>
      <c r="B650" s="98">
        <v>4</v>
      </c>
      <c r="C650" s="98">
        <v>10</v>
      </c>
      <c r="D650" s="98" t="s">
        <v>431</v>
      </c>
      <c r="E650" s="98" t="s">
        <v>432</v>
      </c>
      <c r="F650" s="98" t="s">
        <v>427</v>
      </c>
      <c r="G650" s="98" t="s">
        <v>433</v>
      </c>
      <c r="H650" s="98">
        <v>3</v>
      </c>
      <c r="I650" s="98"/>
      <c r="J650" s="98">
        <v>2</v>
      </c>
      <c r="K650" s="98">
        <v>3</v>
      </c>
      <c r="L650" s="98"/>
      <c r="M650" s="108">
        <v>41.6</v>
      </c>
      <c r="N650" s="98"/>
      <c r="O650" s="98">
        <v>13.623150668758502</v>
      </c>
      <c r="P650" s="98"/>
      <c r="Q650" s="98"/>
    </row>
    <row r="651" spans="1:33" x14ac:dyDescent="0.25">
      <c r="A651" s="106" t="s">
        <v>185</v>
      </c>
      <c r="B651" s="98">
        <v>5</v>
      </c>
      <c r="C651" s="98">
        <v>1</v>
      </c>
      <c r="D651" s="98" t="s">
        <v>431</v>
      </c>
      <c r="E651" s="98" t="s">
        <v>432</v>
      </c>
      <c r="F651" s="98" t="s">
        <v>427</v>
      </c>
      <c r="G651" s="98" t="s">
        <v>433</v>
      </c>
      <c r="H651" s="98">
        <v>3</v>
      </c>
      <c r="I651" s="98">
        <v>55.555500000000002</v>
      </c>
      <c r="J651" s="98">
        <v>2</v>
      </c>
      <c r="K651" s="98">
        <v>3</v>
      </c>
      <c r="L651" s="98">
        <v>0</v>
      </c>
      <c r="M651" s="98">
        <v>83.3</v>
      </c>
      <c r="N651" s="98">
        <v>679.8</v>
      </c>
      <c r="O651" s="98">
        <v>27.279049295855362</v>
      </c>
      <c r="P651" s="98">
        <v>730.85</v>
      </c>
      <c r="Q651" s="107">
        <v>6.9850174454402501</v>
      </c>
      <c r="V651" s="74" t="s">
        <v>185</v>
      </c>
      <c r="W651" s="76">
        <v>5</v>
      </c>
      <c r="X651" s="76">
        <v>8</v>
      </c>
      <c r="AA651" s="76">
        <v>0</v>
      </c>
      <c r="AB651" s="76">
        <v>1</v>
      </c>
      <c r="AC651" s="76" t="s">
        <v>206</v>
      </c>
      <c r="AD651" s="76" t="s">
        <v>207</v>
      </c>
      <c r="AE651" s="25"/>
      <c r="AF651" s="76" t="s">
        <v>185</v>
      </c>
      <c r="AG651" s="76">
        <v>5</v>
      </c>
    </row>
    <row r="652" spans="1:33" x14ac:dyDescent="0.25">
      <c r="A652" s="106" t="s">
        <v>185</v>
      </c>
      <c r="B652" s="98">
        <v>5</v>
      </c>
      <c r="C652" s="98">
        <v>2</v>
      </c>
      <c r="D652" s="98" t="s">
        <v>431</v>
      </c>
      <c r="E652" s="98" t="s">
        <v>432</v>
      </c>
      <c r="F652" s="98" t="s">
        <v>427</v>
      </c>
      <c r="G652" s="98" t="s">
        <v>433</v>
      </c>
      <c r="H652" s="98">
        <v>4</v>
      </c>
      <c r="I652" s="98"/>
      <c r="J652" s="98">
        <v>1</v>
      </c>
      <c r="K652" s="98">
        <v>4</v>
      </c>
      <c r="L652" s="98"/>
      <c r="M652" s="98">
        <v>62.9</v>
      </c>
      <c r="N652" s="98"/>
      <c r="O652" s="98">
        <v>20.598465794829561</v>
      </c>
      <c r="P652" s="98"/>
      <c r="Q652" s="98"/>
    </row>
    <row r="653" spans="1:33" x14ac:dyDescent="0.25">
      <c r="A653" s="106" t="s">
        <v>185</v>
      </c>
      <c r="B653" s="98">
        <v>5</v>
      </c>
      <c r="C653" s="98">
        <v>3</v>
      </c>
      <c r="D653" s="98" t="s">
        <v>431</v>
      </c>
      <c r="E653" s="98" t="s">
        <v>432</v>
      </c>
      <c r="F653" s="98" t="s">
        <v>427</v>
      </c>
      <c r="G653" s="98" t="s">
        <v>433</v>
      </c>
      <c r="H653" s="98">
        <v>3</v>
      </c>
      <c r="I653" s="98"/>
      <c r="J653" s="98">
        <v>1</v>
      </c>
      <c r="K653" s="98">
        <v>3</v>
      </c>
      <c r="L653" s="98"/>
      <c r="M653" s="98">
        <v>40.200000000000003</v>
      </c>
      <c r="N653" s="98"/>
      <c r="O653" s="98">
        <v>15.627195073842669</v>
      </c>
      <c r="P653" s="98"/>
      <c r="Q653" s="98"/>
    </row>
    <row r="654" spans="1:33" x14ac:dyDescent="0.25">
      <c r="A654" s="106" t="s">
        <v>185</v>
      </c>
      <c r="B654" s="98">
        <v>5</v>
      </c>
      <c r="C654" s="98">
        <v>4</v>
      </c>
      <c r="D654" s="98" t="s">
        <v>431</v>
      </c>
      <c r="E654" s="98" t="s">
        <v>432</v>
      </c>
      <c r="F654" s="98" t="s">
        <v>427</v>
      </c>
      <c r="G654" s="98" t="s">
        <v>433</v>
      </c>
      <c r="H654" s="98">
        <v>7</v>
      </c>
      <c r="I654" s="98"/>
      <c r="J654" s="98">
        <v>1</v>
      </c>
      <c r="K654" s="98">
        <v>3</v>
      </c>
      <c r="L654" s="98"/>
      <c r="M654" s="98">
        <v>74.7</v>
      </c>
      <c r="N654" s="98"/>
      <c r="O654" s="98">
        <v>17.833326436613309</v>
      </c>
      <c r="P654" s="98"/>
      <c r="Q654" s="98"/>
    </row>
    <row r="655" spans="1:33" x14ac:dyDescent="0.25">
      <c r="A655" s="106" t="s">
        <v>185</v>
      </c>
      <c r="B655" s="98">
        <v>5</v>
      </c>
      <c r="C655" s="98">
        <v>5</v>
      </c>
      <c r="D655" s="98" t="s">
        <v>431</v>
      </c>
      <c r="E655" s="98" t="s">
        <v>432</v>
      </c>
      <c r="F655" s="98" t="s">
        <v>427</v>
      </c>
      <c r="G655" s="98" t="s">
        <v>433</v>
      </c>
      <c r="H655" s="98"/>
      <c r="I655" s="98"/>
      <c r="J655" s="98">
        <v>1</v>
      </c>
      <c r="K655" s="98">
        <v>4</v>
      </c>
      <c r="L655" s="98"/>
      <c r="M655" s="98">
        <v>64.900000000000006</v>
      </c>
      <c r="N655" s="98"/>
      <c r="O655" s="98">
        <v>13.384081025378743</v>
      </c>
      <c r="P655" s="98"/>
      <c r="Q655" s="98"/>
    </row>
    <row r="656" spans="1:33" x14ac:dyDescent="0.25">
      <c r="A656" s="106" t="s">
        <v>185</v>
      </c>
      <c r="B656" s="98">
        <v>5</v>
      </c>
      <c r="C656" s="98">
        <v>6</v>
      </c>
      <c r="D656" s="98" t="s">
        <v>431</v>
      </c>
      <c r="E656" s="98" t="s">
        <v>432</v>
      </c>
      <c r="F656" s="98" t="s">
        <v>427</v>
      </c>
      <c r="G656" s="98" t="s">
        <v>433</v>
      </c>
      <c r="H656" s="98">
        <v>3</v>
      </c>
      <c r="I656" s="98"/>
      <c r="J656" s="98">
        <v>1</v>
      </c>
      <c r="K656" s="98">
        <v>3</v>
      </c>
      <c r="L656" s="98"/>
      <c r="M656" s="98">
        <v>79.400000000000006</v>
      </c>
      <c r="N656" s="98"/>
      <c r="O656" s="98">
        <v>18.955369733160602</v>
      </c>
      <c r="P656" s="98"/>
      <c r="Q656" s="98"/>
    </row>
    <row r="657" spans="1:33" x14ac:dyDescent="0.25">
      <c r="A657" s="106" t="s">
        <v>185</v>
      </c>
      <c r="B657" s="98">
        <v>5</v>
      </c>
      <c r="C657" s="98">
        <v>7</v>
      </c>
      <c r="D657" s="98" t="s">
        <v>431</v>
      </c>
      <c r="E657" s="98" t="s">
        <v>432</v>
      </c>
      <c r="F657" s="98" t="s">
        <v>427</v>
      </c>
      <c r="G657" s="98" t="s">
        <v>433</v>
      </c>
      <c r="H657" s="98">
        <v>8</v>
      </c>
      <c r="I657" s="98"/>
      <c r="J657" s="98">
        <v>1</v>
      </c>
      <c r="K657" s="98">
        <v>4</v>
      </c>
      <c r="L657" s="98"/>
      <c r="M657" s="108">
        <v>80</v>
      </c>
      <c r="N657" s="98"/>
      <c r="O657" s="98">
        <v>16.498096795536199</v>
      </c>
      <c r="P657" s="98"/>
      <c r="Q657" s="98"/>
    </row>
    <row r="658" spans="1:33" x14ac:dyDescent="0.25">
      <c r="A658" s="106" t="s">
        <v>185</v>
      </c>
      <c r="B658" s="98">
        <v>5</v>
      </c>
      <c r="C658" s="98">
        <v>8</v>
      </c>
      <c r="D658" s="98" t="s">
        <v>431</v>
      </c>
      <c r="E658" s="98" t="s">
        <v>432</v>
      </c>
      <c r="F658" s="98" t="s">
        <v>427</v>
      </c>
      <c r="G658" s="98" t="s">
        <v>433</v>
      </c>
      <c r="H658" s="98">
        <v>3</v>
      </c>
      <c r="I658" s="98"/>
      <c r="J658" s="98">
        <v>2</v>
      </c>
      <c r="K658" s="98">
        <v>4</v>
      </c>
      <c r="L658" s="98"/>
      <c r="M658" s="98">
        <v>63.8</v>
      </c>
      <c r="N658" s="98"/>
      <c r="O658" s="98">
        <v>24.801369296297569</v>
      </c>
      <c r="P658" s="98"/>
      <c r="Q658" s="98"/>
    </row>
    <row r="659" spans="1:33" x14ac:dyDescent="0.25">
      <c r="A659" s="106" t="s">
        <v>185</v>
      </c>
      <c r="B659" s="98">
        <v>5</v>
      </c>
      <c r="C659" s="98">
        <v>9</v>
      </c>
      <c r="D659" s="98" t="s">
        <v>431</v>
      </c>
      <c r="E659" s="98" t="s">
        <v>432</v>
      </c>
      <c r="F659" s="98" t="s">
        <v>427</v>
      </c>
      <c r="G659" s="98" t="s">
        <v>433</v>
      </c>
      <c r="H659" s="98">
        <v>5</v>
      </c>
      <c r="I659" s="98"/>
      <c r="J659" s="98">
        <v>1</v>
      </c>
      <c r="K659" s="98">
        <v>2</v>
      </c>
      <c r="L659" s="98"/>
      <c r="M659" s="108">
        <v>60</v>
      </c>
      <c r="N659" s="98"/>
      <c r="O659" s="98">
        <v>19.648775003017068</v>
      </c>
      <c r="P659" s="98"/>
      <c r="Q659" s="98"/>
    </row>
    <row r="660" spans="1:33" x14ac:dyDescent="0.25">
      <c r="A660" s="106" t="s">
        <v>185</v>
      </c>
      <c r="B660" s="98">
        <v>5</v>
      </c>
      <c r="C660" s="98">
        <v>10</v>
      </c>
      <c r="D660" s="98" t="s">
        <v>431</v>
      </c>
      <c r="E660" s="98" t="s">
        <v>432</v>
      </c>
      <c r="F660" s="98" t="s">
        <v>427</v>
      </c>
      <c r="G660" s="98" t="s">
        <v>433</v>
      </c>
      <c r="H660" s="98">
        <v>8</v>
      </c>
      <c r="I660" s="98"/>
      <c r="J660" s="98">
        <v>1</v>
      </c>
      <c r="K660" s="98">
        <v>3</v>
      </c>
      <c r="L660" s="98"/>
      <c r="M660" s="98">
        <v>70.599999999999994</v>
      </c>
      <c r="N660" s="108"/>
      <c r="O660" s="98">
        <v>16.854522709838012</v>
      </c>
      <c r="P660" s="98"/>
      <c r="Q660" s="98"/>
    </row>
    <row r="661" spans="1:33" x14ac:dyDescent="0.25">
      <c r="A661" s="106" t="s">
        <v>186</v>
      </c>
      <c r="B661" s="98">
        <v>1</v>
      </c>
      <c r="C661" s="98">
        <v>1</v>
      </c>
      <c r="D661" s="98" t="s">
        <v>434</v>
      </c>
      <c r="E661" s="98" t="s">
        <v>435</v>
      </c>
      <c r="F661" s="98" t="s">
        <v>427</v>
      </c>
      <c r="G661" s="98" t="s">
        <v>433</v>
      </c>
      <c r="H661" s="98"/>
      <c r="I661" s="98"/>
      <c r="J661" s="98">
        <v>2</v>
      </c>
      <c r="K661" s="98">
        <v>5</v>
      </c>
      <c r="L661" s="98">
        <v>0</v>
      </c>
      <c r="M661" s="108">
        <v>87.5</v>
      </c>
      <c r="N661" s="98">
        <v>663.59999999999991</v>
      </c>
      <c r="O661" s="98">
        <v>13.734924911700523</v>
      </c>
      <c r="P661" s="98">
        <v>789.29000000000008</v>
      </c>
      <c r="Q661" s="107">
        <v>15.924438419338918</v>
      </c>
      <c r="V661" s="74" t="s">
        <v>186</v>
      </c>
      <c r="W661" s="76">
        <v>1</v>
      </c>
      <c r="X661" s="76">
        <v>1</v>
      </c>
      <c r="Y661" s="76">
        <v>5</v>
      </c>
      <c r="AA661" s="76">
        <v>4</v>
      </c>
      <c r="AB661" s="76">
        <v>1</v>
      </c>
      <c r="AC661" s="76" t="s">
        <v>206</v>
      </c>
      <c r="AD661" s="76" t="s">
        <v>207</v>
      </c>
      <c r="AE661" s="25"/>
      <c r="AF661" s="76" t="s">
        <v>186</v>
      </c>
      <c r="AG661" s="76">
        <v>1</v>
      </c>
    </row>
    <row r="662" spans="1:33" x14ac:dyDescent="0.25">
      <c r="A662" s="106" t="s">
        <v>186</v>
      </c>
      <c r="B662" s="98">
        <v>1</v>
      </c>
      <c r="C662" s="98">
        <v>2</v>
      </c>
      <c r="D662" s="98" t="s">
        <v>434</v>
      </c>
      <c r="E662" s="98" t="s">
        <v>435</v>
      </c>
      <c r="F662" s="98" t="s">
        <v>427</v>
      </c>
      <c r="G662" s="98" t="s">
        <v>433</v>
      </c>
      <c r="H662" s="98"/>
      <c r="I662" s="98"/>
      <c r="J662" s="98">
        <v>2</v>
      </c>
      <c r="K662" s="98">
        <v>3</v>
      </c>
      <c r="L662" s="98"/>
      <c r="M662" s="108">
        <v>72</v>
      </c>
      <c r="N662" s="108"/>
      <c r="O662" s="98">
        <v>14.848287115982579</v>
      </c>
      <c r="P662" s="98"/>
      <c r="Q662" s="98"/>
      <c r="W662" s="76"/>
      <c r="X662" s="76"/>
      <c r="AC662" s="76"/>
      <c r="AD662" s="76"/>
      <c r="AE662" s="25"/>
      <c r="AF662" s="76"/>
      <c r="AG662" s="76"/>
    </row>
    <row r="663" spans="1:33" x14ac:dyDescent="0.25">
      <c r="A663" s="106" t="s">
        <v>186</v>
      </c>
      <c r="B663" s="98">
        <v>1</v>
      </c>
      <c r="C663" s="98">
        <v>3</v>
      </c>
      <c r="D663" s="98" t="s">
        <v>434</v>
      </c>
      <c r="E663" s="98" t="s">
        <v>435</v>
      </c>
      <c r="F663" s="98" t="s">
        <v>427</v>
      </c>
      <c r="G663" s="98" t="s">
        <v>433</v>
      </c>
      <c r="H663" s="98"/>
      <c r="I663" s="98"/>
      <c r="J663" s="98">
        <v>4</v>
      </c>
      <c r="K663" s="98">
        <v>5</v>
      </c>
      <c r="L663" s="98"/>
      <c r="M663" s="108">
        <v>72</v>
      </c>
      <c r="N663" s="108"/>
      <c r="O663" s="98">
        <v>14.848287115982579</v>
      </c>
      <c r="P663" s="98"/>
      <c r="Q663" s="98"/>
      <c r="W663" s="76"/>
      <c r="X663" s="76"/>
      <c r="AC663" s="76"/>
      <c r="AD663" s="76"/>
      <c r="AE663" s="25"/>
      <c r="AF663" s="76"/>
      <c r="AG663" s="76"/>
    </row>
    <row r="664" spans="1:33" x14ac:dyDescent="0.25">
      <c r="A664" s="106" t="s">
        <v>186</v>
      </c>
      <c r="B664" s="98">
        <v>1</v>
      </c>
      <c r="C664" s="98">
        <v>4</v>
      </c>
      <c r="D664" s="98" t="s">
        <v>434</v>
      </c>
      <c r="E664" s="98" t="s">
        <v>435</v>
      </c>
      <c r="F664" s="98" t="s">
        <v>427</v>
      </c>
      <c r="G664" s="98" t="s">
        <v>433</v>
      </c>
      <c r="H664" s="98"/>
      <c r="I664" s="98"/>
      <c r="J664" s="98">
        <v>5</v>
      </c>
      <c r="K664" s="98">
        <v>6</v>
      </c>
      <c r="L664" s="98"/>
      <c r="M664" s="108">
        <v>70.099999999999994</v>
      </c>
      <c r="N664" s="108"/>
      <c r="O664" s="98">
        <v>14.456457317088594</v>
      </c>
      <c r="P664" s="98"/>
      <c r="Q664" s="98"/>
      <c r="W664" s="76"/>
      <c r="X664" s="76"/>
      <c r="AC664" s="76"/>
      <c r="AD664" s="76"/>
      <c r="AE664" s="25"/>
      <c r="AF664" s="76"/>
      <c r="AG664" s="76"/>
    </row>
    <row r="665" spans="1:33" x14ac:dyDescent="0.25">
      <c r="A665" s="106" t="s">
        <v>186</v>
      </c>
      <c r="B665" s="98">
        <v>1</v>
      </c>
      <c r="C665" s="98">
        <v>5</v>
      </c>
      <c r="D665" s="98" t="s">
        <v>434</v>
      </c>
      <c r="E665" s="98" t="s">
        <v>435</v>
      </c>
      <c r="F665" s="98" t="s">
        <v>427</v>
      </c>
      <c r="G665" s="98" t="s">
        <v>433</v>
      </c>
      <c r="H665" s="98"/>
      <c r="I665" s="98"/>
      <c r="J665" s="98">
        <v>2</v>
      </c>
      <c r="K665" s="98">
        <v>5</v>
      </c>
      <c r="L665" s="98"/>
      <c r="M665" s="108">
        <v>37.5</v>
      </c>
      <c r="N665" s="108"/>
      <c r="O665" s="98">
        <v>17.485299044432914</v>
      </c>
      <c r="P665" s="98"/>
      <c r="Q665" s="98"/>
      <c r="W665" s="76"/>
      <c r="X665" s="76"/>
      <c r="AC665" s="76"/>
      <c r="AD665" s="76"/>
      <c r="AE665" s="25"/>
      <c r="AF665" s="76"/>
      <c r="AG665" s="76"/>
    </row>
    <row r="666" spans="1:33" x14ac:dyDescent="0.25">
      <c r="A666" s="106" t="s">
        <v>186</v>
      </c>
      <c r="B666" s="98">
        <v>1</v>
      </c>
      <c r="C666" s="98">
        <v>6</v>
      </c>
      <c r="D666" s="98" t="s">
        <v>434</v>
      </c>
      <c r="E666" s="98" t="s">
        <v>435</v>
      </c>
      <c r="F666" s="98" t="s">
        <v>427</v>
      </c>
      <c r="G666" s="98" t="s">
        <v>433</v>
      </c>
      <c r="H666" s="98"/>
      <c r="I666" s="98"/>
      <c r="J666" s="98">
        <v>5</v>
      </c>
      <c r="K666" s="98">
        <v>7</v>
      </c>
      <c r="L666" s="98"/>
      <c r="M666" s="108">
        <v>86.1</v>
      </c>
      <c r="N666" s="108"/>
      <c r="O666" s="98">
        <v>13.515166113113313</v>
      </c>
      <c r="P666" s="98"/>
      <c r="Q666" s="98"/>
    </row>
    <row r="667" spans="1:33" x14ac:dyDescent="0.25">
      <c r="A667" s="106" t="s">
        <v>186</v>
      </c>
      <c r="B667" s="98">
        <v>1</v>
      </c>
      <c r="C667" s="98">
        <v>7</v>
      </c>
      <c r="D667" s="98" t="s">
        <v>434</v>
      </c>
      <c r="E667" s="98" t="s">
        <v>435</v>
      </c>
      <c r="F667" s="98" t="s">
        <v>427</v>
      </c>
      <c r="G667" s="98" t="s">
        <v>433</v>
      </c>
      <c r="H667" s="98"/>
      <c r="I667" s="98"/>
      <c r="J667" s="98">
        <v>4</v>
      </c>
      <c r="K667" s="98">
        <v>5</v>
      </c>
      <c r="L667" s="98"/>
      <c r="M667" s="108">
        <v>66.400000000000006</v>
      </c>
      <c r="N667" s="108"/>
      <c r="O667" s="98">
        <v>13.693420340295047</v>
      </c>
      <c r="P667" s="98"/>
      <c r="Q667" s="98"/>
    </row>
    <row r="668" spans="1:33" x14ac:dyDescent="0.25">
      <c r="A668" s="106" t="s">
        <v>186</v>
      </c>
      <c r="B668" s="98">
        <v>1</v>
      </c>
      <c r="C668" s="98">
        <v>8</v>
      </c>
      <c r="D668" s="98" t="s">
        <v>434</v>
      </c>
      <c r="E668" s="98" t="s">
        <v>435</v>
      </c>
      <c r="F668" s="98" t="s">
        <v>427</v>
      </c>
      <c r="G668" s="98" t="s">
        <v>433</v>
      </c>
      <c r="H668" s="98"/>
      <c r="I668" s="98"/>
      <c r="J668" s="98">
        <v>2</v>
      </c>
      <c r="K668" s="98">
        <v>6</v>
      </c>
      <c r="L668" s="98"/>
      <c r="M668" s="108">
        <v>44.3</v>
      </c>
      <c r="N668" s="108"/>
      <c r="O668" s="98">
        <v>14.507345543894269</v>
      </c>
      <c r="P668" s="98"/>
      <c r="Q668" s="98"/>
    </row>
    <row r="669" spans="1:33" x14ac:dyDescent="0.25">
      <c r="A669" s="106" t="s">
        <v>186</v>
      </c>
      <c r="B669" s="98">
        <v>1</v>
      </c>
      <c r="C669" s="98">
        <v>9</v>
      </c>
      <c r="D669" s="98" t="s">
        <v>434</v>
      </c>
      <c r="E669" s="98" t="s">
        <v>435</v>
      </c>
      <c r="F669" s="98" t="s">
        <v>427</v>
      </c>
      <c r="G669" s="98" t="s">
        <v>433</v>
      </c>
      <c r="H669" s="98"/>
      <c r="I669" s="98"/>
      <c r="J669" s="98">
        <v>2</v>
      </c>
      <c r="K669" s="98">
        <v>5</v>
      </c>
      <c r="L669" s="98"/>
      <c r="M669" s="108">
        <v>76.3</v>
      </c>
      <c r="N669" s="108"/>
      <c r="O669" s="98">
        <v>15.73505981874265</v>
      </c>
      <c r="P669" s="98"/>
      <c r="Q669" s="98"/>
    </row>
    <row r="670" spans="1:33" x14ac:dyDescent="0.25">
      <c r="A670" s="106" t="s">
        <v>186</v>
      </c>
      <c r="B670" s="98">
        <v>1</v>
      </c>
      <c r="C670" s="98">
        <v>10</v>
      </c>
      <c r="D670" s="98" t="s">
        <v>434</v>
      </c>
      <c r="E670" s="98" t="s">
        <v>435</v>
      </c>
      <c r="F670" s="98" t="s">
        <v>427</v>
      </c>
      <c r="G670" s="98" t="s">
        <v>433</v>
      </c>
      <c r="H670" s="98"/>
      <c r="I670" s="98"/>
      <c r="J670" s="98">
        <v>4</v>
      </c>
      <c r="K670" s="98">
        <v>7</v>
      </c>
      <c r="L670" s="98"/>
      <c r="M670" s="108">
        <v>51.4</v>
      </c>
      <c r="N670" s="108"/>
      <c r="O670" s="98">
        <v>16.832450585917957</v>
      </c>
      <c r="P670" s="98"/>
      <c r="Q670" s="98"/>
    </row>
    <row r="671" spans="1:33" x14ac:dyDescent="0.25">
      <c r="A671" s="106" t="s">
        <v>186</v>
      </c>
      <c r="B671" s="98">
        <v>2</v>
      </c>
      <c r="C671" s="98">
        <v>1</v>
      </c>
      <c r="D671" s="98" t="s">
        <v>434</v>
      </c>
      <c r="E671" s="98" t="s">
        <v>435</v>
      </c>
      <c r="F671" s="98" t="s">
        <v>427</v>
      </c>
      <c r="G671" s="98" t="s">
        <v>433</v>
      </c>
      <c r="H671" s="98">
        <v>4</v>
      </c>
      <c r="I671" s="98">
        <v>70</v>
      </c>
      <c r="J671" s="98">
        <v>2</v>
      </c>
      <c r="K671" s="98">
        <v>5</v>
      </c>
      <c r="L671" s="98">
        <v>0</v>
      </c>
      <c r="M671" s="108">
        <v>53.4</v>
      </c>
      <c r="N671" s="98">
        <v>571.9</v>
      </c>
      <c r="O671" s="98">
        <v>17.487409752685192</v>
      </c>
      <c r="P671" s="98">
        <v>711.49</v>
      </c>
      <c r="Q671" s="107">
        <v>19.61939029360919</v>
      </c>
      <c r="V671" s="74" t="s">
        <v>186</v>
      </c>
      <c r="W671" s="76">
        <v>2</v>
      </c>
      <c r="X671" s="76">
        <v>4</v>
      </c>
      <c r="AA671" s="76">
        <v>0</v>
      </c>
      <c r="AB671" s="76">
        <v>1</v>
      </c>
      <c r="AC671" s="76" t="s">
        <v>206</v>
      </c>
      <c r="AD671" s="76" t="s">
        <v>207</v>
      </c>
      <c r="AE671" s="25"/>
      <c r="AF671" s="76" t="s">
        <v>186</v>
      </c>
      <c r="AG671" s="76">
        <v>2</v>
      </c>
    </row>
    <row r="672" spans="1:33" x14ac:dyDescent="0.25">
      <c r="A672" s="106" t="s">
        <v>186</v>
      </c>
      <c r="B672" s="98">
        <v>2</v>
      </c>
      <c r="C672" s="98">
        <v>2</v>
      </c>
      <c r="D672" s="98" t="s">
        <v>434</v>
      </c>
      <c r="E672" s="98" t="s">
        <v>435</v>
      </c>
      <c r="F672" s="98" t="s">
        <v>427</v>
      </c>
      <c r="G672" s="98" t="s">
        <v>433</v>
      </c>
      <c r="H672" s="98">
        <v>4</v>
      </c>
      <c r="I672" s="98"/>
      <c r="J672" s="98">
        <v>2</v>
      </c>
      <c r="K672" s="98">
        <v>3</v>
      </c>
      <c r="L672" s="98"/>
      <c r="M672" s="108">
        <v>36.299999999999997</v>
      </c>
      <c r="N672" s="98"/>
      <c r="O672" s="98">
        <v>20.541615339154166</v>
      </c>
      <c r="P672" s="98"/>
      <c r="Q672" s="98"/>
    </row>
    <row r="673" spans="1:33" x14ac:dyDescent="0.25">
      <c r="A673" s="106" t="s">
        <v>186</v>
      </c>
      <c r="B673" s="98">
        <v>2</v>
      </c>
      <c r="C673" s="98">
        <v>3</v>
      </c>
      <c r="D673" s="98" t="s">
        <v>434</v>
      </c>
      <c r="E673" s="98" t="s">
        <v>435</v>
      </c>
      <c r="F673" s="98" t="s">
        <v>427</v>
      </c>
      <c r="G673" s="98" t="s">
        <v>433</v>
      </c>
      <c r="H673" s="98">
        <v>4</v>
      </c>
      <c r="I673" s="98"/>
      <c r="J673" s="98">
        <v>2</v>
      </c>
      <c r="K673" s="98">
        <v>4</v>
      </c>
      <c r="L673" s="98"/>
      <c r="M673" s="108">
        <v>66</v>
      </c>
      <c r="N673" s="98"/>
      <c r="O673" s="98">
        <v>11.837980972892099</v>
      </c>
      <c r="P673" s="98"/>
      <c r="Q673" s="98"/>
    </row>
    <row r="674" spans="1:33" x14ac:dyDescent="0.25">
      <c r="A674" s="106" t="s">
        <v>186</v>
      </c>
      <c r="B674" s="98">
        <v>2</v>
      </c>
      <c r="C674" s="98">
        <v>4</v>
      </c>
      <c r="D674" s="98" t="s">
        <v>434</v>
      </c>
      <c r="E674" s="98" t="s">
        <v>435</v>
      </c>
      <c r="F674" s="98" t="s">
        <v>427</v>
      </c>
      <c r="G674" s="98" t="s">
        <v>433</v>
      </c>
      <c r="H674" s="98">
        <v>3</v>
      </c>
      <c r="I674" s="98"/>
      <c r="J674" s="98">
        <v>2</v>
      </c>
      <c r="K674" s="98">
        <v>6</v>
      </c>
      <c r="L674" s="98"/>
      <c r="M674" s="108">
        <v>51</v>
      </c>
      <c r="N674" s="108"/>
      <c r="O674" s="98">
        <v>16.701458752564509</v>
      </c>
      <c r="P674" s="98"/>
      <c r="Q674" s="98"/>
    </row>
    <row r="675" spans="1:33" x14ac:dyDescent="0.25">
      <c r="A675" s="106" t="s">
        <v>186</v>
      </c>
      <c r="B675" s="98">
        <v>2</v>
      </c>
      <c r="C675" s="98">
        <v>5</v>
      </c>
      <c r="D675" s="98" t="s">
        <v>434</v>
      </c>
      <c r="E675" s="98" t="s">
        <v>435</v>
      </c>
      <c r="F675" s="98" t="s">
        <v>427</v>
      </c>
      <c r="G675" s="98" t="s">
        <v>433</v>
      </c>
      <c r="H675" s="98">
        <v>4</v>
      </c>
      <c r="I675" s="98"/>
      <c r="J675" s="98">
        <v>2</v>
      </c>
      <c r="K675" s="98">
        <v>3</v>
      </c>
      <c r="L675" s="98"/>
      <c r="M675" s="108">
        <v>56.2</v>
      </c>
      <c r="N675" s="108"/>
      <c r="O675" s="98">
        <v>15.648663694777838</v>
      </c>
      <c r="P675" s="98"/>
      <c r="Q675" s="98"/>
    </row>
    <row r="676" spans="1:33" x14ac:dyDescent="0.25">
      <c r="A676" s="106" t="s">
        <v>186</v>
      </c>
      <c r="B676" s="98">
        <v>2</v>
      </c>
      <c r="C676" s="98">
        <v>6</v>
      </c>
      <c r="D676" s="98" t="s">
        <v>434</v>
      </c>
      <c r="E676" s="98" t="s">
        <v>435</v>
      </c>
      <c r="F676" s="98" t="s">
        <v>427</v>
      </c>
      <c r="G676" s="98" t="s">
        <v>433</v>
      </c>
      <c r="H676" s="98">
        <v>3</v>
      </c>
      <c r="I676" s="98"/>
      <c r="J676" s="98">
        <v>2</v>
      </c>
      <c r="K676" s="98">
        <v>3</v>
      </c>
      <c r="L676" s="98"/>
      <c r="M676" s="108">
        <v>63.2</v>
      </c>
      <c r="N676" s="98"/>
      <c r="O676" s="98">
        <v>15.08790134931675</v>
      </c>
      <c r="P676" s="98"/>
      <c r="Q676" s="98"/>
    </row>
    <row r="677" spans="1:33" x14ac:dyDescent="0.25">
      <c r="A677" s="106" t="s">
        <v>186</v>
      </c>
      <c r="B677" s="98">
        <v>2</v>
      </c>
      <c r="C677" s="98">
        <v>7</v>
      </c>
      <c r="D677" s="98" t="s">
        <v>434</v>
      </c>
      <c r="E677" s="98" t="s">
        <v>435</v>
      </c>
      <c r="F677" s="98" t="s">
        <v>427</v>
      </c>
      <c r="G677" s="98" t="s">
        <v>433</v>
      </c>
      <c r="H677" s="98">
        <v>4</v>
      </c>
      <c r="I677" s="98"/>
      <c r="J677" s="98">
        <v>2</v>
      </c>
      <c r="K677" s="98">
        <v>3</v>
      </c>
      <c r="L677" s="98"/>
      <c r="M677" s="108">
        <v>40.9</v>
      </c>
      <c r="N677" s="98"/>
      <c r="O677" s="98">
        <v>23.144685051553868</v>
      </c>
      <c r="P677" s="98"/>
      <c r="Q677" s="98"/>
    </row>
    <row r="678" spans="1:33" x14ac:dyDescent="0.25">
      <c r="A678" s="106" t="s">
        <v>186</v>
      </c>
      <c r="B678" s="98">
        <v>2</v>
      </c>
      <c r="C678" s="98">
        <v>8</v>
      </c>
      <c r="D678" s="98" t="s">
        <v>434</v>
      </c>
      <c r="E678" s="98" t="s">
        <v>435</v>
      </c>
      <c r="F678" s="98" t="s">
        <v>427</v>
      </c>
      <c r="G678" s="98" t="s">
        <v>433</v>
      </c>
      <c r="H678" s="98">
        <v>5</v>
      </c>
      <c r="I678" s="98"/>
      <c r="J678" s="98">
        <v>3</v>
      </c>
      <c r="K678" s="98">
        <v>5</v>
      </c>
      <c r="L678" s="98"/>
      <c r="M678" s="108">
        <v>64.400000000000006</v>
      </c>
      <c r="N678" s="98"/>
      <c r="O678" s="98">
        <v>15.374380488860739</v>
      </c>
      <c r="P678" s="98"/>
      <c r="Q678" s="98"/>
    </row>
    <row r="679" spans="1:33" x14ac:dyDescent="0.25">
      <c r="A679" s="106" t="s">
        <v>186</v>
      </c>
      <c r="B679" s="98">
        <v>2</v>
      </c>
      <c r="C679" s="98">
        <v>9</v>
      </c>
      <c r="D679" s="98" t="s">
        <v>434</v>
      </c>
      <c r="E679" s="98" t="s">
        <v>435</v>
      </c>
      <c r="F679" s="98" t="s">
        <v>427</v>
      </c>
      <c r="G679" s="98" t="s">
        <v>433</v>
      </c>
      <c r="H679" s="98">
        <v>6</v>
      </c>
      <c r="I679" s="98"/>
      <c r="J679" s="98">
        <v>3</v>
      </c>
      <c r="K679" s="98">
        <v>5</v>
      </c>
      <c r="L679" s="98"/>
      <c r="M679" s="108">
        <v>98</v>
      </c>
      <c r="N679" s="98"/>
      <c r="O679" s="98">
        <v>17.577608111264027</v>
      </c>
      <c r="P679" s="98"/>
      <c r="Q679" s="98"/>
    </row>
    <row r="680" spans="1:33" x14ac:dyDescent="0.25">
      <c r="A680" s="106" t="s">
        <v>186</v>
      </c>
      <c r="B680" s="98">
        <v>2</v>
      </c>
      <c r="C680" s="98">
        <v>10</v>
      </c>
      <c r="D680" s="98" t="s">
        <v>434</v>
      </c>
      <c r="E680" s="98" t="s">
        <v>435</v>
      </c>
      <c r="F680" s="98" t="s">
        <v>427</v>
      </c>
      <c r="G680" s="98" t="s">
        <v>433</v>
      </c>
      <c r="H680" s="98">
        <v>5</v>
      </c>
      <c r="I680" s="98"/>
      <c r="J680" s="98">
        <v>1</v>
      </c>
      <c r="K680" s="98">
        <v>3</v>
      </c>
      <c r="L680" s="98"/>
      <c r="M680" s="108">
        <v>42.5</v>
      </c>
      <c r="N680" s="108"/>
      <c r="O680" s="98">
        <v>16.521288324336155</v>
      </c>
      <c r="P680" s="98"/>
      <c r="Q680" s="98"/>
    </row>
    <row r="681" spans="1:33" x14ac:dyDescent="0.25">
      <c r="A681" s="106" t="s">
        <v>186</v>
      </c>
      <c r="B681" s="98">
        <v>3</v>
      </c>
      <c r="C681" s="98">
        <v>1</v>
      </c>
      <c r="D681" s="98" t="s">
        <v>434</v>
      </c>
      <c r="E681" s="98" t="s">
        <v>435</v>
      </c>
      <c r="F681" s="98" t="s">
        <v>427</v>
      </c>
      <c r="G681" s="98" t="s">
        <v>433</v>
      </c>
      <c r="H681" s="98">
        <v>4</v>
      </c>
      <c r="I681" s="98">
        <v>50</v>
      </c>
      <c r="J681" s="98">
        <v>1</v>
      </c>
      <c r="K681" s="98">
        <v>2</v>
      </c>
      <c r="L681" s="98">
        <v>0</v>
      </c>
      <c r="M681" s="98">
        <v>26.4</v>
      </c>
      <c r="N681" s="98">
        <v>585.80000000000007</v>
      </c>
      <c r="O681" s="98">
        <v>18.374755306028447</v>
      </c>
      <c r="P681" s="98">
        <v>701.32</v>
      </c>
      <c r="Q681" s="107">
        <v>16.47179604174984</v>
      </c>
      <c r="V681" s="74" t="s">
        <v>186</v>
      </c>
      <c r="W681" s="76">
        <v>3</v>
      </c>
      <c r="X681" s="76">
        <v>2</v>
      </c>
      <c r="AA681" s="76">
        <v>10</v>
      </c>
      <c r="AB681" s="76">
        <v>1</v>
      </c>
      <c r="AC681" s="76" t="s">
        <v>206</v>
      </c>
      <c r="AD681" s="76" t="s">
        <v>207</v>
      </c>
      <c r="AE681" s="25"/>
      <c r="AF681" s="76" t="s">
        <v>186</v>
      </c>
      <c r="AG681" s="76">
        <v>3</v>
      </c>
    </row>
    <row r="682" spans="1:33" x14ac:dyDescent="0.25">
      <c r="A682" s="106" t="s">
        <v>186</v>
      </c>
      <c r="B682" s="98">
        <v>3</v>
      </c>
      <c r="C682" s="98">
        <v>2</v>
      </c>
      <c r="D682" s="98" t="s">
        <v>434</v>
      </c>
      <c r="E682" s="98" t="s">
        <v>435</v>
      </c>
      <c r="F682" s="98" t="s">
        <v>427</v>
      </c>
      <c r="G682" s="98" t="s">
        <v>433</v>
      </c>
      <c r="H682" s="98">
        <v>3</v>
      </c>
      <c r="I682" s="98"/>
      <c r="J682" s="98">
        <v>3</v>
      </c>
      <c r="K682" s="98">
        <v>3</v>
      </c>
      <c r="L682" s="98"/>
      <c r="M682" s="98">
        <v>66.7</v>
      </c>
      <c r="N682" s="98"/>
      <c r="O682" s="98">
        <v>21.84288821168731</v>
      </c>
      <c r="P682" s="98"/>
      <c r="Q682" s="98"/>
    </row>
    <row r="683" spans="1:33" x14ac:dyDescent="0.25">
      <c r="A683" s="106" t="s">
        <v>186</v>
      </c>
      <c r="B683" s="98">
        <v>3</v>
      </c>
      <c r="C683" s="98">
        <v>3</v>
      </c>
      <c r="D683" s="98" t="s">
        <v>434</v>
      </c>
      <c r="E683" s="98" t="s">
        <v>435</v>
      </c>
      <c r="F683" s="98" t="s">
        <v>427</v>
      </c>
      <c r="G683" s="98" t="s">
        <v>433</v>
      </c>
      <c r="H683" s="98">
        <v>5</v>
      </c>
      <c r="I683" s="98"/>
      <c r="J683" s="98">
        <v>4</v>
      </c>
      <c r="K683" s="98">
        <v>6</v>
      </c>
      <c r="L683" s="98"/>
      <c r="M683" s="98">
        <v>40.200000000000003</v>
      </c>
      <c r="N683" s="98"/>
      <c r="O683" s="98">
        <v>18.744240575632084</v>
      </c>
      <c r="P683" s="98"/>
      <c r="Q683" s="98"/>
    </row>
    <row r="684" spans="1:33" x14ac:dyDescent="0.25">
      <c r="A684" s="106" t="s">
        <v>186</v>
      </c>
      <c r="B684" s="98">
        <v>3</v>
      </c>
      <c r="C684" s="98">
        <v>4</v>
      </c>
      <c r="D684" s="98" t="s">
        <v>434</v>
      </c>
      <c r="E684" s="98" t="s">
        <v>435</v>
      </c>
      <c r="F684" s="98" t="s">
        <v>427</v>
      </c>
      <c r="G684" s="98" t="s">
        <v>433</v>
      </c>
      <c r="H684" s="98">
        <v>5</v>
      </c>
      <c r="I684" s="98"/>
      <c r="J684" s="98">
        <v>3</v>
      </c>
      <c r="K684" s="98">
        <v>3</v>
      </c>
      <c r="L684" s="98"/>
      <c r="M684" s="98">
        <v>72.8</v>
      </c>
      <c r="N684" s="98"/>
      <c r="O684" s="98">
        <v>20.270866850174848</v>
      </c>
      <c r="P684" s="98"/>
      <c r="Q684" s="98"/>
    </row>
    <row r="685" spans="1:33" x14ac:dyDescent="0.25">
      <c r="A685" s="106" t="s">
        <v>186</v>
      </c>
      <c r="B685" s="98">
        <v>3</v>
      </c>
      <c r="C685" s="98">
        <v>5</v>
      </c>
      <c r="D685" s="98" t="s">
        <v>434</v>
      </c>
      <c r="E685" s="98" t="s">
        <v>435</v>
      </c>
      <c r="F685" s="98" t="s">
        <v>427</v>
      </c>
      <c r="G685" s="98" t="s">
        <v>433</v>
      </c>
      <c r="H685" s="98">
        <v>4</v>
      </c>
      <c r="I685" s="98"/>
      <c r="J685" s="98">
        <v>4</v>
      </c>
      <c r="K685" s="98">
        <v>4</v>
      </c>
      <c r="L685" s="98"/>
      <c r="M685" s="98">
        <v>74.5</v>
      </c>
      <c r="N685" s="98"/>
      <c r="O685" s="98">
        <v>17.785579913355978</v>
      </c>
      <c r="P685" s="98"/>
      <c r="Q685" s="98"/>
    </row>
    <row r="686" spans="1:33" x14ac:dyDescent="0.25">
      <c r="A686" s="106" t="s">
        <v>186</v>
      </c>
      <c r="B686" s="98">
        <v>3</v>
      </c>
      <c r="C686" s="98">
        <v>6</v>
      </c>
      <c r="D686" s="98" t="s">
        <v>434</v>
      </c>
      <c r="E686" s="98" t="s">
        <v>435</v>
      </c>
      <c r="F686" s="98" t="s">
        <v>427</v>
      </c>
      <c r="G686" s="98" t="s">
        <v>433</v>
      </c>
      <c r="H686" s="98">
        <v>5</v>
      </c>
      <c r="I686" s="98"/>
      <c r="J686" s="98">
        <v>5</v>
      </c>
      <c r="K686" s="98">
        <v>6</v>
      </c>
      <c r="L686" s="98"/>
      <c r="M686" s="108">
        <v>60</v>
      </c>
      <c r="N686" s="98"/>
      <c r="O686" s="98">
        <v>19.648775003017068</v>
      </c>
      <c r="P686" s="98"/>
      <c r="Q686" s="98"/>
    </row>
    <row r="687" spans="1:33" x14ac:dyDescent="0.25">
      <c r="A687" s="106" t="s">
        <v>186</v>
      </c>
      <c r="B687" s="98">
        <v>3</v>
      </c>
      <c r="C687" s="98">
        <v>7</v>
      </c>
      <c r="D687" s="98" t="s">
        <v>434</v>
      </c>
      <c r="E687" s="98" t="s">
        <v>435</v>
      </c>
      <c r="F687" s="98" t="s">
        <v>427</v>
      </c>
      <c r="G687" s="98" t="s">
        <v>433</v>
      </c>
      <c r="H687" s="98">
        <v>4</v>
      </c>
      <c r="I687" s="98"/>
      <c r="J687" s="98">
        <v>3</v>
      </c>
      <c r="K687" s="98">
        <v>5</v>
      </c>
      <c r="L687" s="98"/>
      <c r="M687" s="98">
        <v>59.1</v>
      </c>
      <c r="N687" s="98"/>
      <c r="O687" s="98">
        <v>27.556831294026271</v>
      </c>
      <c r="P687" s="98"/>
      <c r="Q687" s="98"/>
    </row>
    <row r="688" spans="1:33" x14ac:dyDescent="0.25">
      <c r="A688" s="106" t="s">
        <v>186</v>
      </c>
      <c r="B688" s="98">
        <v>3</v>
      </c>
      <c r="C688" s="98">
        <v>8</v>
      </c>
      <c r="D688" s="98" t="s">
        <v>434</v>
      </c>
      <c r="E688" s="98" t="s">
        <v>435</v>
      </c>
      <c r="F688" s="98" t="s">
        <v>427</v>
      </c>
      <c r="G688" s="98" t="s">
        <v>433</v>
      </c>
      <c r="H688" s="98">
        <v>4</v>
      </c>
      <c r="I688" s="98"/>
      <c r="J688" s="98">
        <v>3</v>
      </c>
      <c r="K688" s="98">
        <v>5</v>
      </c>
      <c r="L688" s="98"/>
      <c r="M688" s="98">
        <v>43.1</v>
      </c>
      <c r="N688" s="98"/>
      <c r="O688" s="98">
        <v>20.096437035068227</v>
      </c>
      <c r="P688" s="98"/>
      <c r="Q688" s="98"/>
    </row>
    <row r="689" spans="1:33" x14ac:dyDescent="0.25">
      <c r="A689" s="106" t="s">
        <v>186</v>
      </c>
      <c r="B689" s="98">
        <v>3</v>
      </c>
      <c r="C689" s="98">
        <v>9</v>
      </c>
      <c r="D689" s="98" t="s">
        <v>434</v>
      </c>
      <c r="E689" s="98" t="s">
        <v>435</v>
      </c>
      <c r="F689" s="98" t="s">
        <v>427</v>
      </c>
      <c r="G689" s="98" t="s">
        <v>433</v>
      </c>
      <c r="H689" s="98">
        <v>5</v>
      </c>
      <c r="I689" s="98"/>
      <c r="J689" s="98">
        <v>3</v>
      </c>
      <c r="K689" s="98">
        <v>4</v>
      </c>
      <c r="L689" s="98"/>
      <c r="M689" s="98">
        <v>80.5</v>
      </c>
      <c r="N689" s="98"/>
      <c r="O689" s="98">
        <v>16.601209900508302</v>
      </c>
      <c r="P689" s="98"/>
      <c r="Q689" s="98"/>
      <c r="R689" s="74" t="s">
        <v>263</v>
      </c>
    </row>
    <row r="690" spans="1:33" x14ac:dyDescent="0.25">
      <c r="A690" s="106" t="s">
        <v>186</v>
      </c>
      <c r="B690" s="98">
        <v>3</v>
      </c>
      <c r="C690" s="98">
        <v>10</v>
      </c>
      <c r="D690" s="98" t="s">
        <v>434</v>
      </c>
      <c r="E690" s="98" t="s">
        <v>435</v>
      </c>
      <c r="F690" s="98" t="s">
        <v>427</v>
      </c>
      <c r="G690" s="98" t="s">
        <v>433</v>
      </c>
      <c r="H690" s="98">
        <v>6</v>
      </c>
      <c r="I690" s="98"/>
      <c r="J690" s="98">
        <v>2</v>
      </c>
      <c r="K690" s="98">
        <v>3</v>
      </c>
      <c r="L690" s="98"/>
      <c r="M690" s="98">
        <v>62.5</v>
      </c>
      <c r="N690" s="108"/>
      <c r="O690" s="98">
        <v>20.467473961476113</v>
      </c>
      <c r="P690" s="98"/>
      <c r="Q690" s="98"/>
    </row>
    <row r="691" spans="1:33" x14ac:dyDescent="0.25">
      <c r="A691" s="106" t="s">
        <v>186</v>
      </c>
      <c r="B691" s="98">
        <v>4</v>
      </c>
      <c r="C691" s="98">
        <v>1</v>
      </c>
      <c r="D691" s="98" t="s">
        <v>434</v>
      </c>
      <c r="E691" s="98" t="s">
        <v>435</v>
      </c>
      <c r="F691" s="98" t="s">
        <v>427</v>
      </c>
      <c r="G691" s="98" t="s">
        <v>433</v>
      </c>
      <c r="H691" s="98">
        <v>7</v>
      </c>
      <c r="I691" s="98">
        <v>40</v>
      </c>
      <c r="J691" s="98">
        <v>4</v>
      </c>
      <c r="K691" s="98">
        <v>5</v>
      </c>
      <c r="L691" s="98">
        <v>10</v>
      </c>
      <c r="M691" s="98">
        <v>80.5</v>
      </c>
      <c r="N691" s="98">
        <v>678.9</v>
      </c>
      <c r="O691" s="98">
        <v>14.438749519966878</v>
      </c>
      <c r="P691" s="98">
        <v>714.65000000000009</v>
      </c>
      <c r="Q691" s="107">
        <v>5.002448751136936</v>
      </c>
      <c r="V691" s="74" t="s">
        <v>186</v>
      </c>
      <c r="W691" s="76">
        <v>4</v>
      </c>
      <c r="X691" s="76">
        <v>1</v>
      </c>
      <c r="AA691" s="76">
        <v>0</v>
      </c>
      <c r="AB691" s="76">
        <v>1</v>
      </c>
      <c r="AC691" s="76" t="s">
        <v>211</v>
      </c>
      <c r="AD691" s="76" t="s">
        <v>204</v>
      </c>
      <c r="AE691" s="25"/>
      <c r="AF691" s="76" t="s">
        <v>186</v>
      </c>
      <c r="AG691" s="76">
        <v>4</v>
      </c>
    </row>
    <row r="692" spans="1:33" x14ac:dyDescent="0.25">
      <c r="A692" s="106" t="s">
        <v>186</v>
      </c>
      <c r="B692" s="98">
        <v>4</v>
      </c>
      <c r="C692" s="98">
        <v>2</v>
      </c>
      <c r="D692" s="98" t="s">
        <v>434</v>
      </c>
      <c r="E692" s="98" t="s">
        <v>435</v>
      </c>
      <c r="F692" s="98" t="s">
        <v>427</v>
      </c>
      <c r="G692" s="98" t="s">
        <v>433</v>
      </c>
      <c r="H692" s="98">
        <v>6</v>
      </c>
      <c r="I692" s="98"/>
      <c r="J692" s="98">
        <v>4</v>
      </c>
      <c r="K692" s="98">
        <v>5</v>
      </c>
      <c r="L692" s="98"/>
      <c r="M692" s="108">
        <v>85</v>
      </c>
      <c r="N692" s="98"/>
      <c r="O692" s="98">
        <v>23.667907723418438</v>
      </c>
      <c r="P692" s="98"/>
      <c r="Q692" s="98"/>
    </row>
    <row r="693" spans="1:33" x14ac:dyDescent="0.25">
      <c r="A693" s="106" t="s">
        <v>186</v>
      </c>
      <c r="B693" s="98">
        <v>4</v>
      </c>
      <c r="C693" s="98">
        <v>3</v>
      </c>
      <c r="D693" s="98" t="s">
        <v>434</v>
      </c>
      <c r="E693" s="98" t="s">
        <v>435</v>
      </c>
      <c r="F693" s="98" t="s">
        <v>427</v>
      </c>
      <c r="G693" s="98" t="s">
        <v>433</v>
      </c>
      <c r="H693" s="98">
        <v>5</v>
      </c>
      <c r="I693" s="98"/>
      <c r="J693" s="98">
        <v>2</v>
      </c>
      <c r="K693" s="98">
        <v>3</v>
      </c>
      <c r="L693" s="98"/>
      <c r="M693" s="98">
        <v>65.5</v>
      </c>
      <c r="N693" s="98"/>
      <c r="O693" s="98">
        <v>18.23821124569303</v>
      </c>
      <c r="P693" s="98"/>
      <c r="Q693" s="98"/>
    </row>
    <row r="694" spans="1:33" x14ac:dyDescent="0.25">
      <c r="A694" s="106" t="s">
        <v>186</v>
      </c>
      <c r="B694" s="98">
        <v>4</v>
      </c>
      <c r="C694" s="98">
        <v>4</v>
      </c>
      <c r="D694" s="98" t="s">
        <v>434</v>
      </c>
      <c r="E694" s="98" t="s">
        <v>435</v>
      </c>
      <c r="F694" s="98" t="s">
        <v>427</v>
      </c>
      <c r="G694" s="98" t="s">
        <v>433</v>
      </c>
      <c r="H694" s="98">
        <v>4</v>
      </c>
      <c r="I694" s="98"/>
      <c r="J694" s="98">
        <v>1</v>
      </c>
      <c r="K694" s="98">
        <v>4</v>
      </c>
      <c r="L694" s="98"/>
      <c r="M694" s="108">
        <v>62</v>
      </c>
      <c r="N694" s="98"/>
      <c r="O694" s="98">
        <v>20.303734169784306</v>
      </c>
      <c r="P694" s="98"/>
      <c r="Q694" s="98"/>
    </row>
    <row r="695" spans="1:33" x14ac:dyDescent="0.25">
      <c r="A695" s="106" t="s">
        <v>186</v>
      </c>
      <c r="B695" s="98">
        <v>4</v>
      </c>
      <c r="C695" s="98">
        <v>5</v>
      </c>
      <c r="D695" s="98" t="s">
        <v>434</v>
      </c>
      <c r="E695" s="98" t="s">
        <v>435</v>
      </c>
      <c r="F695" s="98" t="s">
        <v>427</v>
      </c>
      <c r="G695" s="98" t="s">
        <v>433</v>
      </c>
      <c r="H695" s="98">
        <v>3</v>
      </c>
      <c r="I695" s="98"/>
      <c r="J695" s="98">
        <v>1</v>
      </c>
      <c r="K695" s="98">
        <v>3</v>
      </c>
      <c r="L695" s="98"/>
      <c r="M695" s="98">
        <v>66.5</v>
      </c>
      <c r="N695" s="98"/>
      <c r="O695" s="98">
        <v>21.777392295010586</v>
      </c>
      <c r="P695" s="98"/>
      <c r="Q695" s="98"/>
    </row>
    <row r="696" spans="1:33" x14ac:dyDescent="0.25">
      <c r="A696" s="106" t="s">
        <v>186</v>
      </c>
      <c r="B696" s="98">
        <v>4</v>
      </c>
      <c r="C696" s="98">
        <v>6</v>
      </c>
      <c r="D696" s="98" t="s">
        <v>434</v>
      </c>
      <c r="E696" s="98" t="s">
        <v>435</v>
      </c>
      <c r="F696" s="98" t="s">
        <v>427</v>
      </c>
      <c r="G696" s="98" t="s">
        <v>433</v>
      </c>
      <c r="H696" s="98">
        <v>7</v>
      </c>
      <c r="I696" s="98"/>
      <c r="J696" s="98">
        <v>2</v>
      </c>
      <c r="K696" s="98">
        <v>3</v>
      </c>
      <c r="L696" s="98"/>
      <c r="M696" s="108">
        <v>59</v>
      </c>
      <c r="N696" s="98"/>
      <c r="O696" s="98">
        <v>19.321295419633451</v>
      </c>
      <c r="P696" s="98"/>
      <c r="Q696" s="98"/>
    </row>
    <row r="697" spans="1:33" x14ac:dyDescent="0.25">
      <c r="A697" s="106" t="s">
        <v>186</v>
      </c>
      <c r="B697" s="98">
        <v>4</v>
      </c>
      <c r="C697" s="98">
        <v>7</v>
      </c>
      <c r="D697" s="98" t="s">
        <v>434</v>
      </c>
      <c r="E697" s="98" t="s">
        <v>435</v>
      </c>
      <c r="F697" s="98" t="s">
        <v>427</v>
      </c>
      <c r="G697" s="98" t="s">
        <v>433</v>
      </c>
      <c r="H697" s="98">
        <v>6</v>
      </c>
      <c r="I697" s="98"/>
      <c r="J697" s="98">
        <v>3</v>
      </c>
      <c r="K697" s="98">
        <v>4</v>
      </c>
      <c r="L697" s="98"/>
      <c r="M697" s="98">
        <v>93.6</v>
      </c>
      <c r="N697" s="108"/>
      <c r="O697" s="98">
        <v>16.788409379737885</v>
      </c>
      <c r="P697" s="98"/>
      <c r="Q697" s="98"/>
    </row>
    <row r="698" spans="1:33" x14ac:dyDescent="0.25">
      <c r="A698" s="106" t="s">
        <v>186</v>
      </c>
      <c r="B698" s="98">
        <v>4</v>
      </c>
      <c r="C698" s="98">
        <v>8</v>
      </c>
      <c r="D698" s="98" t="s">
        <v>434</v>
      </c>
      <c r="E698" s="98" t="s">
        <v>435</v>
      </c>
      <c r="F698" s="98" t="s">
        <v>427</v>
      </c>
      <c r="G698" s="98" t="s">
        <v>433</v>
      </c>
      <c r="H698" s="98">
        <v>5</v>
      </c>
      <c r="I698" s="98"/>
      <c r="J698" s="98">
        <v>4</v>
      </c>
      <c r="K698" s="98">
        <v>8</v>
      </c>
      <c r="L698" s="98"/>
      <c r="M698" s="108">
        <v>61</v>
      </c>
      <c r="N698" s="98"/>
      <c r="O698" s="98">
        <v>16.985204366217939</v>
      </c>
      <c r="P698" s="98"/>
      <c r="Q698" s="98"/>
    </row>
    <row r="699" spans="1:33" x14ac:dyDescent="0.25">
      <c r="A699" s="106" t="s">
        <v>186</v>
      </c>
      <c r="B699" s="98">
        <v>4</v>
      </c>
      <c r="C699" s="98">
        <v>9</v>
      </c>
      <c r="D699" s="98" t="s">
        <v>434</v>
      </c>
      <c r="E699" s="98" t="s">
        <v>435</v>
      </c>
      <c r="F699" s="98" t="s">
        <v>427</v>
      </c>
      <c r="G699" s="98" t="s">
        <v>433</v>
      </c>
      <c r="H699" s="98">
        <v>3</v>
      </c>
      <c r="I699" s="98"/>
      <c r="J699" s="98">
        <v>2</v>
      </c>
      <c r="K699" s="98">
        <v>3</v>
      </c>
      <c r="L699" s="98"/>
      <c r="M699" s="108">
        <v>45</v>
      </c>
      <c r="N699" s="98"/>
      <c r="O699" s="98">
        <v>14.736581252262802</v>
      </c>
      <c r="P699" s="98"/>
      <c r="Q699" s="98"/>
    </row>
    <row r="700" spans="1:33" x14ac:dyDescent="0.25">
      <c r="A700" s="106" t="s">
        <v>186</v>
      </c>
      <c r="B700" s="98">
        <v>4</v>
      </c>
      <c r="C700" s="98">
        <v>10</v>
      </c>
      <c r="D700" s="98" t="s">
        <v>434</v>
      </c>
      <c r="E700" s="98" t="s">
        <v>435</v>
      </c>
      <c r="F700" s="98" t="s">
        <v>427</v>
      </c>
      <c r="G700" s="98" t="s">
        <v>433</v>
      </c>
      <c r="H700" s="98">
        <v>3</v>
      </c>
      <c r="I700" s="98"/>
      <c r="J700" s="98">
        <v>2</v>
      </c>
      <c r="K700" s="98">
        <v>5</v>
      </c>
      <c r="L700" s="98"/>
      <c r="M700" s="108">
        <v>60.8</v>
      </c>
      <c r="N700" s="98"/>
      <c r="O700" s="98">
        <v>19.910758669723961</v>
      </c>
      <c r="P700" s="98"/>
      <c r="Q700" s="98"/>
    </row>
    <row r="701" spans="1:33" x14ac:dyDescent="0.25">
      <c r="A701" s="106" t="s">
        <v>186</v>
      </c>
      <c r="B701" s="98">
        <v>5</v>
      </c>
      <c r="C701" s="98">
        <v>1</v>
      </c>
      <c r="D701" s="98" t="s">
        <v>434</v>
      </c>
      <c r="E701" s="98" t="s">
        <v>435</v>
      </c>
      <c r="F701" s="98" t="s">
        <v>427</v>
      </c>
      <c r="G701" s="98" t="s">
        <v>433</v>
      </c>
      <c r="H701" s="98">
        <v>4</v>
      </c>
      <c r="I701" s="98">
        <v>20</v>
      </c>
      <c r="J701" s="98">
        <v>3</v>
      </c>
      <c r="K701" s="98">
        <v>4</v>
      </c>
      <c r="L701" s="98">
        <v>10</v>
      </c>
      <c r="M701" s="98">
        <v>79.5</v>
      </c>
      <c r="N701" s="98">
        <v>579.40000000000009</v>
      </c>
      <c r="O701" s="98">
        <v>14.259386171892755</v>
      </c>
      <c r="P701" s="98">
        <v>708.83</v>
      </c>
      <c r="Q701" s="107">
        <v>18.259667339136314</v>
      </c>
      <c r="V701" s="74" t="s">
        <v>186</v>
      </c>
      <c r="W701" s="76">
        <v>5</v>
      </c>
      <c r="X701" s="76">
        <v>3</v>
      </c>
      <c r="AA701" s="76">
        <v>8</v>
      </c>
      <c r="AB701" s="76">
        <v>1</v>
      </c>
      <c r="AC701" s="76" t="s">
        <v>211</v>
      </c>
      <c r="AD701" s="76" t="s">
        <v>207</v>
      </c>
      <c r="AE701" s="25"/>
      <c r="AF701" s="76" t="s">
        <v>186</v>
      </c>
      <c r="AG701" s="76">
        <v>5</v>
      </c>
    </row>
    <row r="702" spans="1:33" x14ac:dyDescent="0.25">
      <c r="A702" s="106" t="s">
        <v>186</v>
      </c>
      <c r="B702" s="98">
        <v>5</v>
      </c>
      <c r="C702" s="98">
        <v>2</v>
      </c>
      <c r="D702" s="98" t="s">
        <v>434</v>
      </c>
      <c r="E702" s="98" t="s">
        <v>435</v>
      </c>
      <c r="F702" s="98" t="s">
        <v>427</v>
      </c>
      <c r="G702" s="98" t="s">
        <v>433</v>
      </c>
      <c r="H702" s="98">
        <v>5</v>
      </c>
      <c r="I702" s="98"/>
      <c r="J702" s="98">
        <v>2</v>
      </c>
      <c r="K702" s="98">
        <v>4</v>
      </c>
      <c r="L702" s="98"/>
      <c r="M702" s="108">
        <v>32</v>
      </c>
      <c r="N702" s="98"/>
      <c r="O702" s="98">
        <v>22.272430673973876</v>
      </c>
      <c r="P702" s="98"/>
      <c r="Q702" s="98"/>
    </row>
    <row r="703" spans="1:33" x14ac:dyDescent="0.25">
      <c r="A703" s="106" t="s">
        <v>186</v>
      </c>
      <c r="B703" s="98">
        <v>5</v>
      </c>
      <c r="C703" s="98">
        <v>3</v>
      </c>
      <c r="D703" s="98" t="s">
        <v>434</v>
      </c>
      <c r="E703" s="98" t="s">
        <v>435</v>
      </c>
      <c r="F703" s="98" t="s">
        <v>427</v>
      </c>
      <c r="G703" s="98" t="s">
        <v>433</v>
      </c>
      <c r="H703" s="98">
        <v>7</v>
      </c>
      <c r="I703" s="98"/>
      <c r="J703" s="98">
        <v>1</v>
      </c>
      <c r="K703" s="98">
        <v>4</v>
      </c>
      <c r="L703" s="98"/>
      <c r="M703" s="98">
        <v>79.900000000000006</v>
      </c>
      <c r="N703" s="98"/>
      <c r="O703" s="98">
        <v>14.331131511122406</v>
      </c>
      <c r="P703" s="98"/>
      <c r="Q703" s="98"/>
    </row>
    <row r="704" spans="1:33" x14ac:dyDescent="0.25">
      <c r="A704" s="106" t="s">
        <v>186</v>
      </c>
      <c r="B704" s="98">
        <v>5</v>
      </c>
      <c r="C704" s="98">
        <v>4</v>
      </c>
      <c r="D704" s="98" t="s">
        <v>434</v>
      </c>
      <c r="E704" s="98" t="s">
        <v>435</v>
      </c>
      <c r="F704" s="98" t="s">
        <v>427</v>
      </c>
      <c r="G704" s="98" t="s">
        <v>433</v>
      </c>
      <c r="H704" s="98">
        <v>5</v>
      </c>
      <c r="I704" s="98"/>
      <c r="J704" s="98">
        <v>2</v>
      </c>
      <c r="K704" s="98">
        <v>6</v>
      </c>
      <c r="L704" s="98"/>
      <c r="M704" s="98">
        <v>47.2</v>
      </c>
      <c r="N704" s="98"/>
      <c r="O704" s="98">
        <v>13.142649935827651</v>
      </c>
      <c r="P704" s="98"/>
      <c r="Q704" s="98"/>
    </row>
    <row r="705" spans="1:33" x14ac:dyDescent="0.25">
      <c r="A705" s="106" t="s">
        <v>186</v>
      </c>
      <c r="B705" s="98">
        <v>5</v>
      </c>
      <c r="C705" s="98">
        <v>5</v>
      </c>
      <c r="D705" s="98" t="s">
        <v>434</v>
      </c>
      <c r="E705" s="98" t="s">
        <v>435</v>
      </c>
      <c r="F705" s="98" t="s">
        <v>427</v>
      </c>
      <c r="G705" s="98" t="s">
        <v>433</v>
      </c>
      <c r="H705" s="98">
        <v>6</v>
      </c>
      <c r="I705" s="98"/>
      <c r="J705" s="98">
        <v>1</v>
      </c>
      <c r="K705" s="98">
        <v>3</v>
      </c>
      <c r="L705" s="98"/>
      <c r="M705" s="98">
        <v>76.599999999999994</v>
      </c>
      <c r="N705" s="98"/>
      <c r="O705" s="98">
        <v>15.79692768172591</v>
      </c>
      <c r="P705" s="98"/>
      <c r="Q705" s="98"/>
    </row>
    <row r="706" spans="1:33" x14ac:dyDescent="0.25">
      <c r="A706" s="106" t="s">
        <v>186</v>
      </c>
      <c r="B706" s="98">
        <v>5</v>
      </c>
      <c r="C706" s="98">
        <v>6</v>
      </c>
      <c r="D706" s="98" t="s">
        <v>434</v>
      </c>
      <c r="E706" s="98" t="s">
        <v>435</v>
      </c>
      <c r="F706" s="98" t="s">
        <v>427</v>
      </c>
      <c r="G706" s="98" t="s">
        <v>433</v>
      </c>
      <c r="H706" s="98">
        <v>8</v>
      </c>
      <c r="I706" s="98"/>
      <c r="J706" s="98">
        <v>6</v>
      </c>
      <c r="K706" s="98">
        <v>8</v>
      </c>
      <c r="L706" s="98"/>
      <c r="M706" s="98">
        <v>45.1</v>
      </c>
      <c r="N706" s="98"/>
      <c r="O706" s="98">
        <v>9.3008020684835326</v>
      </c>
      <c r="P706" s="98"/>
      <c r="Q706" s="98"/>
    </row>
    <row r="707" spans="1:33" x14ac:dyDescent="0.25">
      <c r="A707" s="106" t="s">
        <v>186</v>
      </c>
      <c r="B707" s="98">
        <v>5</v>
      </c>
      <c r="C707" s="98">
        <v>7</v>
      </c>
      <c r="D707" s="98" t="s">
        <v>434</v>
      </c>
      <c r="E707" s="98" t="s">
        <v>435</v>
      </c>
      <c r="F707" s="98" t="s">
        <v>427</v>
      </c>
      <c r="G707" s="98" t="s">
        <v>433</v>
      </c>
      <c r="H707" s="98">
        <v>5</v>
      </c>
      <c r="I707" s="98"/>
      <c r="J707" s="98">
        <v>1</v>
      </c>
      <c r="K707" s="98">
        <v>3</v>
      </c>
      <c r="L707" s="98"/>
      <c r="M707" s="98">
        <v>50.8</v>
      </c>
      <c r="N707" s="98"/>
      <c r="O707" s="98">
        <v>16.635962835887785</v>
      </c>
      <c r="P707" s="98"/>
      <c r="Q707" s="98"/>
    </row>
    <row r="708" spans="1:33" x14ac:dyDescent="0.25">
      <c r="A708" s="106" t="s">
        <v>186</v>
      </c>
      <c r="B708" s="98">
        <v>5</v>
      </c>
      <c r="C708" s="98">
        <v>8</v>
      </c>
      <c r="D708" s="98" t="s">
        <v>434</v>
      </c>
      <c r="E708" s="98" t="s">
        <v>435</v>
      </c>
      <c r="F708" s="98" t="s">
        <v>427</v>
      </c>
      <c r="G708" s="98" t="s">
        <v>433</v>
      </c>
      <c r="H708" s="98">
        <v>4</v>
      </c>
      <c r="I708" s="98"/>
      <c r="J708" s="98">
        <v>1</v>
      </c>
      <c r="K708" s="98">
        <v>2</v>
      </c>
      <c r="L708" s="98"/>
      <c r="M708" s="98">
        <v>50.8</v>
      </c>
      <c r="N708" s="98"/>
      <c r="O708" s="98">
        <v>19.747798750030039</v>
      </c>
      <c r="P708" s="98"/>
      <c r="Q708" s="98"/>
    </row>
    <row r="709" spans="1:33" x14ac:dyDescent="0.25">
      <c r="A709" s="106" t="s">
        <v>186</v>
      </c>
      <c r="B709" s="98">
        <v>5</v>
      </c>
      <c r="C709" s="98">
        <v>9</v>
      </c>
      <c r="D709" s="98" t="s">
        <v>434</v>
      </c>
      <c r="E709" s="98" t="s">
        <v>435</v>
      </c>
      <c r="F709" s="98" t="s">
        <v>427</v>
      </c>
      <c r="G709" s="98" t="s">
        <v>433</v>
      </c>
      <c r="H709" s="98">
        <v>6</v>
      </c>
      <c r="I709" s="98"/>
      <c r="J709" s="98">
        <v>2</v>
      </c>
      <c r="K709" s="98">
        <v>6</v>
      </c>
      <c r="L709" s="98"/>
      <c r="M709" s="108">
        <v>64</v>
      </c>
      <c r="N709" s="98"/>
      <c r="O709" s="98">
        <v>17.820542285868001</v>
      </c>
      <c r="P709" s="98"/>
      <c r="Q709" s="98"/>
    </row>
    <row r="710" spans="1:33" x14ac:dyDescent="0.25">
      <c r="A710" s="106" t="s">
        <v>186</v>
      </c>
      <c r="B710" s="98">
        <v>5</v>
      </c>
      <c r="C710" s="98">
        <v>10</v>
      </c>
      <c r="D710" s="98" t="s">
        <v>434</v>
      </c>
      <c r="E710" s="98" t="s">
        <v>435</v>
      </c>
      <c r="F710" s="98" t="s">
        <v>427</v>
      </c>
      <c r="G710" s="98" t="s">
        <v>433</v>
      </c>
      <c r="H710" s="98">
        <v>7</v>
      </c>
      <c r="I710" s="98"/>
      <c r="J710" s="98">
        <v>2</v>
      </c>
      <c r="K710" s="98">
        <v>3</v>
      </c>
      <c r="L710" s="98"/>
      <c r="M710" s="108">
        <v>53.5</v>
      </c>
      <c r="N710" s="108"/>
      <c r="O710" s="98">
        <v>14.896859567092781</v>
      </c>
      <c r="P710" s="98"/>
      <c r="Q710" s="98"/>
    </row>
    <row r="711" spans="1:33" x14ac:dyDescent="0.25">
      <c r="A711" s="106" t="s">
        <v>187</v>
      </c>
      <c r="B711" s="98">
        <v>1</v>
      </c>
      <c r="C711" s="98">
        <v>1</v>
      </c>
      <c r="D711" s="98" t="s">
        <v>436</v>
      </c>
      <c r="E711" s="98" t="s">
        <v>437</v>
      </c>
      <c r="F711" s="98" t="s">
        <v>427</v>
      </c>
      <c r="G711" s="98" t="s">
        <v>433</v>
      </c>
      <c r="H711" s="98"/>
      <c r="I711" s="98">
        <v>57.142800000000001</v>
      </c>
      <c r="J711" s="98">
        <v>3</v>
      </c>
      <c r="K711" s="98">
        <v>6</v>
      </c>
      <c r="L711" s="98">
        <v>0</v>
      </c>
      <c r="M711" s="98">
        <v>91.5</v>
      </c>
      <c r="N711" s="98">
        <v>673</v>
      </c>
      <c r="O711" s="98">
        <v>14.362807193378261</v>
      </c>
      <c r="P711" s="98">
        <v>806.19</v>
      </c>
      <c r="Q711" s="107">
        <v>16.520919386248906</v>
      </c>
      <c r="V711" s="74" t="s">
        <v>187</v>
      </c>
      <c r="W711" s="76">
        <v>1</v>
      </c>
      <c r="X711" s="76">
        <v>2</v>
      </c>
      <c r="Y711" s="76">
        <v>5</v>
      </c>
      <c r="AA711" s="76">
        <v>100</v>
      </c>
      <c r="AB711" s="76">
        <v>1</v>
      </c>
      <c r="AC711" s="76" t="s">
        <v>209</v>
      </c>
      <c r="AD711" s="76" t="s">
        <v>207</v>
      </c>
      <c r="AE711" s="25"/>
      <c r="AF711" s="76" t="s">
        <v>187</v>
      </c>
      <c r="AG711" s="76">
        <v>1</v>
      </c>
    </row>
    <row r="712" spans="1:33" x14ac:dyDescent="0.25">
      <c r="A712" s="106" t="s">
        <v>187</v>
      </c>
      <c r="B712" s="98">
        <v>1</v>
      </c>
      <c r="C712" s="98">
        <v>2</v>
      </c>
      <c r="D712" s="98" t="s">
        <v>436</v>
      </c>
      <c r="E712" s="98" t="s">
        <v>437</v>
      </c>
      <c r="F712" s="98" t="s">
        <v>427</v>
      </c>
      <c r="G712" s="98" t="s">
        <v>433</v>
      </c>
      <c r="H712" s="98"/>
      <c r="I712" s="98"/>
      <c r="J712" s="98">
        <v>2</v>
      </c>
      <c r="K712" s="98">
        <v>5</v>
      </c>
      <c r="L712" s="98"/>
      <c r="M712" s="98">
        <v>65.2</v>
      </c>
      <c r="N712" s="98"/>
      <c r="O712" s="98">
        <v>15.565366581890064</v>
      </c>
      <c r="P712" s="98"/>
      <c r="Q712" s="98"/>
      <c r="W712" s="76"/>
      <c r="X712" s="76"/>
      <c r="AC712" s="76"/>
      <c r="AD712" s="76"/>
      <c r="AE712" s="25"/>
      <c r="AF712" s="76"/>
      <c r="AG712" s="76"/>
    </row>
    <row r="713" spans="1:33" x14ac:dyDescent="0.25">
      <c r="A713" s="106" t="s">
        <v>187</v>
      </c>
      <c r="B713" s="98">
        <v>1</v>
      </c>
      <c r="C713" s="98">
        <v>3</v>
      </c>
      <c r="D713" s="98" t="s">
        <v>436</v>
      </c>
      <c r="E713" s="98" t="s">
        <v>437</v>
      </c>
      <c r="F713" s="98" t="s">
        <v>427</v>
      </c>
      <c r="G713" s="98" t="s">
        <v>433</v>
      </c>
      <c r="H713" s="98"/>
      <c r="I713" s="98"/>
      <c r="J713" s="98">
        <v>3</v>
      </c>
      <c r="K713" s="98">
        <v>5</v>
      </c>
      <c r="L713" s="98"/>
      <c r="M713" s="98">
        <v>91.5</v>
      </c>
      <c r="N713" s="98"/>
      <c r="O713" s="98">
        <v>14.362807193378261</v>
      </c>
      <c r="P713" s="98"/>
      <c r="Q713" s="98"/>
      <c r="W713" s="76"/>
      <c r="X713" s="76"/>
      <c r="AC713" s="76"/>
      <c r="AD713" s="76"/>
      <c r="AE713" s="25"/>
      <c r="AF713" s="76"/>
      <c r="AG713" s="76"/>
    </row>
    <row r="714" spans="1:33" x14ac:dyDescent="0.25">
      <c r="A714" s="106" t="s">
        <v>187</v>
      </c>
      <c r="B714" s="98">
        <v>1</v>
      </c>
      <c r="C714" s="98">
        <v>4</v>
      </c>
      <c r="D714" s="98" t="s">
        <v>436</v>
      </c>
      <c r="E714" s="98" t="s">
        <v>437</v>
      </c>
      <c r="F714" s="98" t="s">
        <v>427</v>
      </c>
      <c r="G714" s="98" t="s">
        <v>433</v>
      </c>
      <c r="H714" s="98">
        <v>5</v>
      </c>
      <c r="I714" s="98"/>
      <c r="J714" s="98">
        <v>3</v>
      </c>
      <c r="K714" s="98">
        <v>5</v>
      </c>
      <c r="L714" s="98"/>
      <c r="M714" s="98">
        <v>81.5</v>
      </c>
      <c r="N714" s="98"/>
      <c r="O714" s="98">
        <v>14.618112868041001</v>
      </c>
      <c r="P714" s="98"/>
      <c r="Q714" s="98"/>
      <c r="W714" s="76"/>
      <c r="X714" s="76"/>
      <c r="AC714" s="76"/>
      <c r="AD714" s="76"/>
      <c r="AE714" s="25"/>
      <c r="AF714" s="76"/>
      <c r="AG714" s="76"/>
    </row>
    <row r="715" spans="1:33" x14ac:dyDescent="0.25">
      <c r="A715" s="106" t="s">
        <v>187</v>
      </c>
      <c r="B715" s="98">
        <v>1</v>
      </c>
      <c r="C715" s="98">
        <v>5</v>
      </c>
      <c r="D715" s="98" t="s">
        <v>436</v>
      </c>
      <c r="E715" s="98" t="s">
        <v>437</v>
      </c>
      <c r="F715" s="98" t="s">
        <v>427</v>
      </c>
      <c r="G715" s="98" t="s">
        <v>433</v>
      </c>
      <c r="H715" s="98">
        <v>5</v>
      </c>
      <c r="I715" s="98"/>
      <c r="J715" s="98">
        <v>3</v>
      </c>
      <c r="K715" s="98">
        <v>5</v>
      </c>
      <c r="L715" s="98"/>
      <c r="M715" s="108">
        <v>65</v>
      </c>
      <c r="N715" s="108"/>
      <c r="O715" s="98">
        <v>15.517620058632732</v>
      </c>
      <c r="P715" s="98"/>
      <c r="Q715" s="98"/>
      <c r="W715" s="76"/>
      <c r="X715" s="76"/>
      <c r="AC715" s="76"/>
      <c r="AD715" s="76"/>
      <c r="AE715" s="25"/>
      <c r="AF715" s="76"/>
      <c r="AG715" s="76"/>
    </row>
    <row r="716" spans="1:33" x14ac:dyDescent="0.25">
      <c r="A716" s="106" t="s">
        <v>187</v>
      </c>
      <c r="B716" s="98">
        <v>1</v>
      </c>
      <c r="C716" s="98">
        <v>6</v>
      </c>
      <c r="D716" s="98" t="s">
        <v>436</v>
      </c>
      <c r="E716" s="98" t="s">
        <v>437</v>
      </c>
      <c r="F716" s="98" t="s">
        <v>427</v>
      </c>
      <c r="G716" s="98" t="s">
        <v>433</v>
      </c>
      <c r="H716" s="98">
        <v>4</v>
      </c>
      <c r="I716" s="98"/>
      <c r="J716" s="98">
        <v>2</v>
      </c>
      <c r="K716" s="98">
        <v>3</v>
      </c>
      <c r="L716" s="98"/>
      <c r="M716" s="98">
        <v>66.2</v>
      </c>
      <c r="N716" s="98"/>
      <c r="O716" s="98">
        <v>13.652175098306206</v>
      </c>
      <c r="P716" s="98"/>
      <c r="Q716" s="98"/>
    </row>
    <row r="717" spans="1:33" x14ac:dyDescent="0.25">
      <c r="A717" s="106" t="s">
        <v>187</v>
      </c>
      <c r="B717" s="98">
        <v>1</v>
      </c>
      <c r="C717" s="98">
        <v>7</v>
      </c>
      <c r="D717" s="98" t="s">
        <v>436</v>
      </c>
      <c r="E717" s="98" t="s">
        <v>437</v>
      </c>
      <c r="F717" s="98" t="s">
        <v>427</v>
      </c>
      <c r="G717" s="98" t="s">
        <v>433</v>
      </c>
      <c r="H717" s="98">
        <v>3</v>
      </c>
      <c r="I717" s="98"/>
      <c r="J717" s="98">
        <v>2</v>
      </c>
      <c r="K717" s="98">
        <v>3</v>
      </c>
      <c r="L717" s="98"/>
      <c r="M717" s="108">
        <v>32</v>
      </c>
      <c r="N717" s="108"/>
      <c r="O717" s="98">
        <v>12.439558267735457</v>
      </c>
      <c r="P717" s="98"/>
      <c r="Q717" s="98"/>
    </row>
    <row r="718" spans="1:33" x14ac:dyDescent="0.25">
      <c r="A718" s="106" t="s">
        <v>187</v>
      </c>
      <c r="B718" s="98">
        <v>1</v>
      </c>
      <c r="C718" s="98">
        <v>8</v>
      </c>
      <c r="D718" s="98" t="s">
        <v>436</v>
      </c>
      <c r="E718" s="98" t="s">
        <v>437</v>
      </c>
      <c r="F718" s="98" t="s">
        <v>427</v>
      </c>
      <c r="G718" s="98" t="s">
        <v>433</v>
      </c>
      <c r="H718" s="98">
        <v>4</v>
      </c>
      <c r="I718" s="98"/>
      <c r="J718" s="98">
        <v>2</v>
      </c>
      <c r="K718" s="98">
        <v>3</v>
      </c>
      <c r="L718" s="98"/>
      <c r="M718" s="98">
        <v>53.5</v>
      </c>
      <c r="N718" s="98"/>
      <c r="O718" s="98">
        <v>12.772194971336171</v>
      </c>
      <c r="P718" s="98"/>
      <c r="Q718" s="98"/>
    </row>
    <row r="719" spans="1:33" x14ac:dyDescent="0.25">
      <c r="A719" s="106" t="s">
        <v>187</v>
      </c>
      <c r="B719" s="98">
        <v>1</v>
      </c>
      <c r="C719" s="98">
        <v>9</v>
      </c>
      <c r="D719" s="98" t="s">
        <v>436</v>
      </c>
      <c r="E719" s="98" t="s">
        <v>437</v>
      </c>
      <c r="F719" s="98" t="s">
        <v>427</v>
      </c>
      <c r="G719" s="98" t="s">
        <v>433</v>
      </c>
      <c r="H719" s="98">
        <v>6</v>
      </c>
      <c r="I719" s="98"/>
      <c r="J719" s="98">
        <v>2</v>
      </c>
      <c r="K719" s="98">
        <v>5</v>
      </c>
      <c r="L719" s="98"/>
      <c r="M719" s="108">
        <v>64.400000000000006</v>
      </c>
      <c r="N719" s="108"/>
      <c r="O719" s="98">
        <v>21.089685169904989</v>
      </c>
      <c r="P719" s="98"/>
      <c r="Q719" s="98"/>
    </row>
    <row r="720" spans="1:33" x14ac:dyDescent="0.25">
      <c r="A720" s="106" t="s">
        <v>187</v>
      </c>
      <c r="B720" s="98">
        <v>1</v>
      </c>
      <c r="C720" s="98">
        <v>10</v>
      </c>
      <c r="D720" s="98" t="s">
        <v>436</v>
      </c>
      <c r="E720" s="98" t="s">
        <v>437</v>
      </c>
      <c r="F720" s="98" t="s">
        <v>427</v>
      </c>
      <c r="G720" s="98" t="s">
        <v>433</v>
      </c>
      <c r="H720" s="98">
        <v>3</v>
      </c>
      <c r="I720" s="98"/>
      <c r="J720" s="98">
        <v>2</v>
      </c>
      <c r="K720" s="98">
        <v>4</v>
      </c>
      <c r="L720" s="98"/>
      <c r="M720" s="98">
        <v>62.2</v>
      </c>
      <c r="N720" s="98"/>
      <c r="O720" s="98">
        <v>12.827270258529396</v>
      </c>
      <c r="P720" s="98"/>
      <c r="Q720" s="98"/>
    </row>
    <row r="721" spans="1:33" x14ac:dyDescent="0.25">
      <c r="A721" s="106" t="s">
        <v>187</v>
      </c>
      <c r="B721" s="98">
        <v>2</v>
      </c>
      <c r="C721" s="98">
        <v>1</v>
      </c>
      <c r="D721" s="98" t="s">
        <v>436</v>
      </c>
      <c r="E721" s="98" t="s">
        <v>437</v>
      </c>
      <c r="F721" s="98" t="s">
        <v>427</v>
      </c>
      <c r="G721" s="98" t="s">
        <v>433</v>
      </c>
      <c r="H721" s="98">
        <v>6</v>
      </c>
      <c r="I721" s="98">
        <v>60</v>
      </c>
      <c r="J721" s="98">
        <v>2</v>
      </c>
      <c r="K721" s="98">
        <v>3</v>
      </c>
      <c r="L721" s="98">
        <v>0</v>
      </c>
      <c r="M721" s="108">
        <v>77.2</v>
      </c>
      <c r="N721" s="98">
        <v>669.8</v>
      </c>
      <c r="O721" s="98">
        <v>18.430157977329955</v>
      </c>
      <c r="P721" s="98">
        <v>750.17000000000007</v>
      </c>
      <c r="Q721" s="107">
        <v>10.713571590439514</v>
      </c>
      <c r="V721" s="74" t="s">
        <v>187</v>
      </c>
      <c r="W721" s="76">
        <v>2</v>
      </c>
      <c r="X721" s="76">
        <v>3</v>
      </c>
      <c r="AA721" s="76">
        <v>1</v>
      </c>
      <c r="AB721" s="76">
        <v>1</v>
      </c>
      <c r="AC721" s="76" t="s">
        <v>206</v>
      </c>
      <c r="AD721" s="76" t="s">
        <v>207</v>
      </c>
      <c r="AE721" s="25"/>
      <c r="AF721" s="76" t="s">
        <v>187</v>
      </c>
      <c r="AG721" s="76">
        <v>2</v>
      </c>
    </row>
    <row r="722" spans="1:33" x14ac:dyDescent="0.25">
      <c r="A722" s="106" t="s">
        <v>187</v>
      </c>
      <c r="B722" s="98">
        <v>2</v>
      </c>
      <c r="C722" s="98">
        <v>2</v>
      </c>
      <c r="D722" s="98" t="s">
        <v>436</v>
      </c>
      <c r="E722" s="98" t="s">
        <v>437</v>
      </c>
      <c r="F722" s="98" t="s">
        <v>427</v>
      </c>
      <c r="G722" s="98" t="s">
        <v>433</v>
      </c>
      <c r="H722" s="98">
        <v>3</v>
      </c>
      <c r="I722" s="98"/>
      <c r="J722" s="98">
        <v>2</v>
      </c>
      <c r="K722" s="98">
        <v>5</v>
      </c>
      <c r="L722" s="98"/>
      <c r="M722" s="98">
        <v>78.099999999999994</v>
      </c>
      <c r="N722" s="98"/>
      <c r="O722" s="98">
        <v>16.106266996642212</v>
      </c>
      <c r="P722" s="98"/>
      <c r="Q722" s="98"/>
    </row>
    <row r="723" spans="1:33" x14ac:dyDescent="0.25">
      <c r="A723" s="106" t="s">
        <v>187</v>
      </c>
      <c r="B723" s="98">
        <v>2</v>
      </c>
      <c r="C723" s="98">
        <v>3</v>
      </c>
      <c r="D723" s="98" t="s">
        <v>436</v>
      </c>
      <c r="E723" s="98" t="s">
        <v>437</v>
      </c>
      <c r="F723" s="98" t="s">
        <v>427</v>
      </c>
      <c r="G723" s="98" t="s">
        <v>433</v>
      </c>
      <c r="H723" s="98">
        <v>4</v>
      </c>
      <c r="I723" s="98"/>
      <c r="J723" s="98">
        <v>2</v>
      </c>
      <c r="K723" s="98">
        <v>3</v>
      </c>
      <c r="L723" s="98"/>
      <c r="M723" s="108">
        <v>54.8</v>
      </c>
      <c r="N723" s="98"/>
      <c r="O723" s="98">
        <v>17.945881169422258</v>
      </c>
      <c r="P723" s="98"/>
      <c r="Q723" s="98"/>
    </row>
    <row r="724" spans="1:33" x14ac:dyDescent="0.25">
      <c r="A724" s="106" t="s">
        <v>187</v>
      </c>
      <c r="B724" s="98">
        <v>2</v>
      </c>
      <c r="C724" s="98">
        <v>4</v>
      </c>
      <c r="D724" s="98" t="s">
        <v>436</v>
      </c>
      <c r="E724" s="98" t="s">
        <v>437</v>
      </c>
      <c r="F724" s="98" t="s">
        <v>427</v>
      </c>
      <c r="G724" s="98" t="s">
        <v>433</v>
      </c>
      <c r="H724" s="98">
        <v>6</v>
      </c>
      <c r="I724" s="98"/>
      <c r="J724" s="98">
        <v>2</v>
      </c>
      <c r="K724" s="98">
        <v>4</v>
      </c>
      <c r="L724" s="98"/>
      <c r="M724" s="108">
        <v>77</v>
      </c>
      <c r="N724" s="108"/>
      <c r="O724" s="98">
        <v>13.81097780170745</v>
      </c>
      <c r="P724" s="98"/>
      <c r="Q724" s="98"/>
    </row>
    <row r="725" spans="1:33" x14ac:dyDescent="0.25">
      <c r="A725" s="106" t="s">
        <v>187</v>
      </c>
      <c r="B725" s="98">
        <v>2</v>
      </c>
      <c r="C725" s="98">
        <v>5</v>
      </c>
      <c r="D725" s="98" t="s">
        <v>436</v>
      </c>
      <c r="E725" s="98" t="s">
        <v>437</v>
      </c>
      <c r="F725" s="98" t="s">
        <v>427</v>
      </c>
      <c r="G725" s="98" t="s">
        <v>433</v>
      </c>
      <c r="H725" s="98">
        <v>3</v>
      </c>
      <c r="I725" s="98"/>
      <c r="J725" s="98">
        <v>4</v>
      </c>
      <c r="K725" s="98">
        <v>8</v>
      </c>
      <c r="L725" s="98"/>
      <c r="M725" s="108">
        <v>49</v>
      </c>
      <c r="N725" s="108"/>
      <c r="O725" s="98">
        <v>22.847457418059005</v>
      </c>
      <c r="P725" s="98"/>
      <c r="Q725" s="98"/>
    </row>
    <row r="726" spans="1:33" x14ac:dyDescent="0.25">
      <c r="A726" s="106" t="s">
        <v>187</v>
      </c>
      <c r="B726" s="98">
        <v>2</v>
      </c>
      <c r="C726" s="98">
        <v>6</v>
      </c>
      <c r="D726" s="98" t="s">
        <v>436</v>
      </c>
      <c r="E726" s="98" t="s">
        <v>437</v>
      </c>
      <c r="F726" s="98" t="s">
        <v>427</v>
      </c>
      <c r="G726" s="98" t="s">
        <v>433</v>
      </c>
      <c r="H726" s="98">
        <v>3</v>
      </c>
      <c r="I726" s="98"/>
      <c r="J726" s="98">
        <v>2</v>
      </c>
      <c r="K726" s="98">
        <v>3</v>
      </c>
      <c r="L726" s="98"/>
      <c r="M726" s="108">
        <v>72.400000000000006</v>
      </c>
      <c r="N726" s="98"/>
      <c r="O726" s="98">
        <v>17.284241419154</v>
      </c>
      <c r="P726" s="98"/>
      <c r="Q726" s="98"/>
    </row>
    <row r="727" spans="1:33" x14ac:dyDescent="0.25">
      <c r="A727" s="106" t="s">
        <v>187</v>
      </c>
      <c r="B727" s="98">
        <v>2</v>
      </c>
      <c r="C727" s="98">
        <v>7</v>
      </c>
      <c r="D727" s="98" t="s">
        <v>436</v>
      </c>
      <c r="E727" s="98" t="s">
        <v>437</v>
      </c>
      <c r="F727" s="98" t="s">
        <v>427</v>
      </c>
      <c r="G727" s="98" t="s">
        <v>433</v>
      </c>
      <c r="H727" s="98">
        <v>3</v>
      </c>
      <c r="I727" s="98"/>
      <c r="J727" s="98">
        <v>2</v>
      </c>
      <c r="K727" s="98">
        <v>4</v>
      </c>
      <c r="L727" s="98"/>
      <c r="M727" s="108">
        <v>65.2</v>
      </c>
      <c r="N727" s="98"/>
      <c r="O727" s="98">
        <v>18.154677453728027</v>
      </c>
      <c r="P727" s="98"/>
      <c r="Q727" s="98"/>
    </row>
    <row r="728" spans="1:33" x14ac:dyDescent="0.25">
      <c r="A728" s="106" t="s">
        <v>187</v>
      </c>
      <c r="B728" s="98">
        <v>2</v>
      </c>
      <c r="C728" s="98">
        <v>8</v>
      </c>
      <c r="D728" s="98" t="s">
        <v>436</v>
      </c>
      <c r="E728" s="98" t="s">
        <v>437</v>
      </c>
      <c r="F728" s="98" t="s">
        <v>427</v>
      </c>
      <c r="G728" s="98" t="s">
        <v>433</v>
      </c>
      <c r="H728" s="98">
        <v>4</v>
      </c>
      <c r="I728" s="98"/>
      <c r="J728" s="98">
        <v>3</v>
      </c>
      <c r="K728" s="98">
        <v>3</v>
      </c>
      <c r="L728" s="98"/>
      <c r="M728" s="108">
        <v>78.7</v>
      </c>
      <c r="N728" s="98"/>
      <c r="O728" s="98">
        <v>16.230002722608738</v>
      </c>
      <c r="P728" s="98"/>
      <c r="Q728" s="98"/>
    </row>
    <row r="729" spans="1:33" x14ac:dyDescent="0.25">
      <c r="A729" s="106" t="s">
        <v>187</v>
      </c>
      <c r="B729" s="98">
        <v>2</v>
      </c>
      <c r="C729" s="98">
        <v>9</v>
      </c>
      <c r="D729" s="98" t="s">
        <v>436</v>
      </c>
      <c r="E729" s="98" t="s">
        <v>437</v>
      </c>
      <c r="F729" s="98" t="s">
        <v>427</v>
      </c>
      <c r="G729" s="98" t="s">
        <v>433</v>
      </c>
      <c r="H729" s="98">
        <v>6</v>
      </c>
      <c r="I729" s="98"/>
      <c r="J729" s="98">
        <v>2</v>
      </c>
      <c r="K729" s="98">
        <v>3</v>
      </c>
      <c r="L729" s="98"/>
      <c r="M729" s="108">
        <v>74.8</v>
      </c>
      <c r="N729" s="98"/>
      <c r="O729" s="98">
        <v>17.857199698241974</v>
      </c>
      <c r="P729" s="98"/>
      <c r="Q729" s="98"/>
    </row>
    <row r="730" spans="1:33" x14ac:dyDescent="0.25">
      <c r="A730" s="106" t="s">
        <v>187</v>
      </c>
      <c r="B730" s="98">
        <v>2</v>
      </c>
      <c r="C730" s="98">
        <v>10</v>
      </c>
      <c r="D730" s="98" t="s">
        <v>436</v>
      </c>
      <c r="E730" s="98" t="s">
        <v>437</v>
      </c>
      <c r="F730" s="98" t="s">
        <v>427</v>
      </c>
      <c r="G730" s="98" t="s">
        <v>433</v>
      </c>
      <c r="H730" s="98">
        <v>5</v>
      </c>
      <c r="I730" s="98"/>
      <c r="J730" s="98">
        <v>2</v>
      </c>
      <c r="K730" s="98">
        <v>3</v>
      </c>
      <c r="L730" s="98"/>
      <c r="M730" s="108">
        <v>42.6</v>
      </c>
      <c r="N730" s="108"/>
      <c r="O730" s="98">
        <v>24.106689075701585</v>
      </c>
      <c r="P730" s="98"/>
      <c r="Q730" s="98"/>
    </row>
    <row r="731" spans="1:33" x14ac:dyDescent="0.25">
      <c r="A731" s="106" t="s">
        <v>187</v>
      </c>
      <c r="B731" s="98">
        <v>3</v>
      </c>
      <c r="C731" s="98">
        <v>1</v>
      </c>
      <c r="D731" s="98" t="s">
        <v>436</v>
      </c>
      <c r="E731" s="98" t="s">
        <v>437</v>
      </c>
      <c r="F731" s="98" t="s">
        <v>427</v>
      </c>
      <c r="G731" s="98" t="s">
        <v>433</v>
      </c>
      <c r="H731" s="98">
        <v>4</v>
      </c>
      <c r="I731" s="98">
        <v>70</v>
      </c>
      <c r="J731" s="98">
        <v>4</v>
      </c>
      <c r="K731" s="98">
        <v>8</v>
      </c>
      <c r="L731" s="98">
        <v>20</v>
      </c>
      <c r="M731" s="98">
        <v>54.8</v>
      </c>
      <c r="N731" s="98">
        <v>718.59999999999991</v>
      </c>
      <c r="O731" s="98">
        <v>17.945881169422258</v>
      </c>
      <c r="P731" s="98">
        <v>793.93000000000006</v>
      </c>
      <c r="Q731" s="107">
        <v>9.4882420364515951</v>
      </c>
      <c r="V731" s="74" t="s">
        <v>187</v>
      </c>
      <c r="W731" s="76">
        <v>3</v>
      </c>
      <c r="X731" s="76">
        <v>12</v>
      </c>
      <c r="AA731" s="76">
        <v>30</v>
      </c>
      <c r="AB731" s="76">
        <v>1</v>
      </c>
      <c r="AC731" s="76" t="s">
        <v>206</v>
      </c>
      <c r="AD731" s="76" t="s">
        <v>207</v>
      </c>
      <c r="AE731" s="25"/>
      <c r="AF731" s="76" t="s">
        <v>187</v>
      </c>
      <c r="AG731" s="76">
        <v>3</v>
      </c>
    </row>
    <row r="732" spans="1:33" x14ac:dyDescent="0.25">
      <c r="A732" s="106" t="s">
        <v>187</v>
      </c>
      <c r="B732" s="98">
        <v>3</v>
      </c>
      <c r="C732" s="98">
        <v>2</v>
      </c>
      <c r="D732" s="98" t="s">
        <v>436</v>
      </c>
      <c r="E732" s="98" t="s">
        <v>437</v>
      </c>
      <c r="F732" s="98" t="s">
        <v>427</v>
      </c>
      <c r="G732" s="98" t="s">
        <v>433</v>
      </c>
      <c r="H732" s="98">
        <v>4</v>
      </c>
      <c r="I732" s="98"/>
      <c r="J732" s="98">
        <v>3</v>
      </c>
      <c r="K732" s="98">
        <v>4</v>
      </c>
      <c r="L732" s="98"/>
      <c r="M732" s="98">
        <v>73.3</v>
      </c>
      <c r="N732" s="98"/>
      <c r="O732" s="98">
        <v>20.410089836783193</v>
      </c>
      <c r="P732" s="98"/>
      <c r="Q732" s="98"/>
    </row>
    <row r="733" spans="1:33" x14ac:dyDescent="0.25">
      <c r="A733" s="106" t="s">
        <v>187</v>
      </c>
      <c r="B733" s="98">
        <v>3</v>
      </c>
      <c r="C733" s="98">
        <v>3</v>
      </c>
      <c r="D733" s="98" t="s">
        <v>436</v>
      </c>
      <c r="E733" s="98" t="s">
        <v>437</v>
      </c>
      <c r="F733" s="98" t="s">
        <v>427</v>
      </c>
      <c r="G733" s="98" t="s">
        <v>433</v>
      </c>
      <c r="H733" s="98">
        <v>5</v>
      </c>
      <c r="I733" s="98"/>
      <c r="J733" s="98">
        <v>3</v>
      </c>
      <c r="K733" s="98">
        <v>8</v>
      </c>
      <c r="L733" s="98"/>
      <c r="M733" s="98">
        <v>47.7</v>
      </c>
      <c r="N733" s="98"/>
      <c r="O733" s="98">
        <v>18.542716542843166</v>
      </c>
      <c r="P733" s="98"/>
      <c r="Q733" s="98"/>
    </row>
    <row r="734" spans="1:33" x14ac:dyDescent="0.25">
      <c r="A734" s="106" t="s">
        <v>187</v>
      </c>
      <c r="B734" s="98">
        <v>3</v>
      </c>
      <c r="C734" s="98">
        <v>4</v>
      </c>
      <c r="D734" s="98" t="s">
        <v>436</v>
      </c>
      <c r="E734" s="98" t="s">
        <v>437</v>
      </c>
      <c r="F734" s="98" t="s">
        <v>427</v>
      </c>
      <c r="G734" s="98" t="s">
        <v>433</v>
      </c>
      <c r="H734" s="98">
        <v>6</v>
      </c>
      <c r="I734" s="98"/>
      <c r="J734" s="98">
        <v>3</v>
      </c>
      <c r="K734" s="98">
        <v>4</v>
      </c>
      <c r="L734" s="98"/>
      <c r="M734" s="98">
        <v>92.4</v>
      </c>
      <c r="N734" s="98"/>
      <c r="O734" s="98">
        <v>14.504080706755753</v>
      </c>
      <c r="P734" s="98"/>
      <c r="Q734" s="98"/>
    </row>
    <row r="735" spans="1:33" x14ac:dyDescent="0.25">
      <c r="A735" s="106" t="s">
        <v>187</v>
      </c>
      <c r="B735" s="98">
        <v>3</v>
      </c>
      <c r="C735" s="98">
        <v>5</v>
      </c>
      <c r="D735" s="98" t="s">
        <v>436</v>
      </c>
      <c r="E735" s="98" t="s">
        <v>437</v>
      </c>
      <c r="F735" s="98" t="s">
        <v>427</v>
      </c>
      <c r="G735" s="98" t="s">
        <v>433</v>
      </c>
      <c r="H735" s="98">
        <v>5</v>
      </c>
      <c r="I735" s="98"/>
      <c r="J735" s="98">
        <v>3</v>
      </c>
      <c r="K735" s="98">
        <v>4</v>
      </c>
      <c r="L735" s="98"/>
      <c r="M735" s="98">
        <v>79.7</v>
      </c>
      <c r="N735" s="98"/>
      <c r="O735" s="98">
        <v>16.43622893255294</v>
      </c>
      <c r="P735" s="98"/>
      <c r="Q735" s="98"/>
    </row>
    <row r="736" spans="1:33" x14ac:dyDescent="0.25">
      <c r="A736" s="106" t="s">
        <v>187</v>
      </c>
      <c r="B736" s="98">
        <v>3</v>
      </c>
      <c r="C736" s="98">
        <v>6</v>
      </c>
      <c r="D736" s="98" t="s">
        <v>436</v>
      </c>
      <c r="E736" s="98" t="s">
        <v>437</v>
      </c>
      <c r="F736" s="98" t="s">
        <v>427</v>
      </c>
      <c r="G736" s="98" t="s">
        <v>433</v>
      </c>
      <c r="H736" s="98">
        <v>4</v>
      </c>
      <c r="I736" s="98"/>
      <c r="J736" s="98">
        <v>3</v>
      </c>
      <c r="K736" s="98">
        <v>3</v>
      </c>
      <c r="L736" s="98"/>
      <c r="M736" s="98">
        <v>120.6</v>
      </c>
      <c r="N736" s="98"/>
      <c r="O736" s="98">
        <v>14.741070604375492</v>
      </c>
      <c r="P736" s="98"/>
      <c r="Q736" s="98"/>
    </row>
    <row r="737" spans="1:33" x14ac:dyDescent="0.25">
      <c r="A737" s="106" t="s">
        <v>187</v>
      </c>
      <c r="B737" s="98">
        <v>3</v>
      </c>
      <c r="C737" s="98">
        <v>7</v>
      </c>
      <c r="D737" s="98" t="s">
        <v>436</v>
      </c>
      <c r="E737" s="98" t="s">
        <v>437</v>
      </c>
      <c r="F737" s="98" t="s">
        <v>427</v>
      </c>
      <c r="G737" s="98" t="s">
        <v>433</v>
      </c>
      <c r="H737" s="98">
        <v>4</v>
      </c>
      <c r="I737" s="98"/>
      <c r="J737" s="98">
        <v>4</v>
      </c>
      <c r="K737" s="98">
        <v>5</v>
      </c>
      <c r="L737" s="98"/>
      <c r="M737" s="98">
        <v>88.9</v>
      </c>
      <c r="N737" s="98"/>
      <c r="O737" s="98">
        <v>21.223329587883846</v>
      </c>
      <c r="P737" s="98"/>
      <c r="Q737" s="98"/>
    </row>
    <row r="738" spans="1:33" x14ac:dyDescent="0.25">
      <c r="A738" s="106" t="s">
        <v>187</v>
      </c>
      <c r="B738" s="98">
        <v>3</v>
      </c>
      <c r="C738" s="98">
        <v>8</v>
      </c>
      <c r="D738" s="98" t="s">
        <v>436</v>
      </c>
      <c r="E738" s="98" t="s">
        <v>437</v>
      </c>
      <c r="F738" s="98" t="s">
        <v>427</v>
      </c>
      <c r="G738" s="98" t="s">
        <v>433</v>
      </c>
      <c r="H738" s="98">
        <v>4</v>
      </c>
      <c r="I738" s="98"/>
      <c r="J738" s="98">
        <v>2</v>
      </c>
      <c r="K738" s="98">
        <v>3</v>
      </c>
      <c r="L738" s="98"/>
      <c r="M738" s="98">
        <v>54.3</v>
      </c>
      <c r="N738" s="98"/>
      <c r="O738" s="98">
        <v>17.782141377730447</v>
      </c>
      <c r="P738" s="98"/>
      <c r="Q738" s="98"/>
    </row>
    <row r="739" spans="1:33" x14ac:dyDescent="0.25">
      <c r="A739" s="106" t="s">
        <v>187</v>
      </c>
      <c r="B739" s="98">
        <v>3</v>
      </c>
      <c r="C739" s="98">
        <v>9</v>
      </c>
      <c r="D739" s="98" t="s">
        <v>436</v>
      </c>
      <c r="E739" s="98" t="s">
        <v>437</v>
      </c>
      <c r="F739" s="98" t="s">
        <v>427</v>
      </c>
      <c r="G739" s="98" t="s">
        <v>433</v>
      </c>
      <c r="H739" s="98">
        <v>3</v>
      </c>
      <c r="I739" s="98"/>
      <c r="J739" s="98">
        <v>3</v>
      </c>
      <c r="K739" s="98">
        <v>5</v>
      </c>
      <c r="L739" s="98"/>
      <c r="M739" s="108">
        <v>40</v>
      </c>
      <c r="N739" s="98"/>
      <c r="O739" s="98">
        <v>18.650985647395107</v>
      </c>
      <c r="P739" s="98"/>
      <c r="Q739" s="98"/>
    </row>
    <row r="740" spans="1:33" x14ac:dyDescent="0.25">
      <c r="A740" s="106" t="s">
        <v>187</v>
      </c>
      <c r="B740" s="98">
        <v>3</v>
      </c>
      <c r="C740" s="98">
        <v>10</v>
      </c>
      <c r="D740" s="98" t="s">
        <v>436</v>
      </c>
      <c r="E740" s="98" t="s">
        <v>437</v>
      </c>
      <c r="F740" s="98" t="s">
        <v>427</v>
      </c>
      <c r="G740" s="98" t="s">
        <v>433</v>
      </c>
      <c r="H740" s="98">
        <v>4</v>
      </c>
      <c r="I740" s="98"/>
      <c r="J740" s="98">
        <v>2</v>
      </c>
      <c r="K740" s="98">
        <v>4</v>
      </c>
      <c r="L740" s="98"/>
      <c r="M740" s="98">
        <v>66.900000000000006</v>
      </c>
      <c r="N740" s="108"/>
      <c r="O740" s="98">
        <v>18.628035608196395</v>
      </c>
      <c r="P740" s="98"/>
      <c r="Q740" s="98"/>
    </row>
    <row r="741" spans="1:33" x14ac:dyDescent="0.25">
      <c r="A741" s="106" t="s">
        <v>187</v>
      </c>
      <c r="B741" s="98">
        <v>4</v>
      </c>
      <c r="C741" s="98">
        <v>1</v>
      </c>
      <c r="D741" s="98" t="s">
        <v>436</v>
      </c>
      <c r="E741" s="98" t="s">
        <v>437</v>
      </c>
      <c r="F741" s="98" t="s">
        <v>427</v>
      </c>
      <c r="G741" s="98" t="s">
        <v>433</v>
      </c>
      <c r="H741" s="98">
        <v>3</v>
      </c>
      <c r="I741" s="98">
        <v>70</v>
      </c>
      <c r="J741" s="98">
        <v>5</v>
      </c>
      <c r="K741" s="98">
        <v>8</v>
      </c>
      <c r="L741" s="98">
        <v>10</v>
      </c>
      <c r="M741" s="98">
        <v>56.2</v>
      </c>
      <c r="N741" s="98">
        <v>590.80000000000007</v>
      </c>
      <c r="O741" s="98">
        <v>18.404352586159323</v>
      </c>
      <c r="P741" s="98">
        <v>679.93000000000006</v>
      </c>
      <c r="Q741" s="107">
        <v>13.108702366420072</v>
      </c>
      <c r="V741" s="74" t="s">
        <v>187</v>
      </c>
      <c r="W741" s="76">
        <v>4</v>
      </c>
      <c r="X741" s="76">
        <v>0</v>
      </c>
      <c r="AA741" s="76">
        <v>0</v>
      </c>
      <c r="AB741" s="76">
        <v>1</v>
      </c>
      <c r="AC741" s="76" t="s">
        <v>95</v>
      </c>
      <c r="AD741" s="76" t="s">
        <v>207</v>
      </c>
      <c r="AE741" s="25"/>
      <c r="AF741" s="76" t="s">
        <v>187</v>
      </c>
      <c r="AG741" s="76">
        <v>4</v>
      </c>
    </row>
    <row r="742" spans="1:33" x14ac:dyDescent="0.25">
      <c r="A742" s="106" t="s">
        <v>187</v>
      </c>
      <c r="B742" s="98">
        <v>4</v>
      </c>
      <c r="C742" s="98">
        <v>2</v>
      </c>
      <c r="D742" s="98" t="s">
        <v>436</v>
      </c>
      <c r="E742" s="98" t="s">
        <v>437</v>
      </c>
      <c r="F742" s="98" t="s">
        <v>427</v>
      </c>
      <c r="G742" s="98" t="s">
        <v>433</v>
      </c>
      <c r="H742" s="98">
        <v>3</v>
      </c>
      <c r="I742" s="98"/>
      <c r="J742" s="98">
        <v>2</v>
      </c>
      <c r="K742" s="98">
        <v>5</v>
      </c>
      <c r="L742" s="98"/>
      <c r="M742" s="98">
        <v>82.7</v>
      </c>
      <c r="N742" s="98"/>
      <c r="O742" s="98">
        <v>19.743187366906568</v>
      </c>
      <c r="P742" s="98"/>
      <c r="Q742" s="98"/>
    </row>
    <row r="743" spans="1:33" x14ac:dyDescent="0.25">
      <c r="A743" s="106" t="s">
        <v>187</v>
      </c>
      <c r="B743" s="98">
        <v>4</v>
      </c>
      <c r="C743" s="98">
        <v>3</v>
      </c>
      <c r="D743" s="98" t="s">
        <v>436</v>
      </c>
      <c r="E743" s="98" t="s">
        <v>437</v>
      </c>
      <c r="F743" s="98" t="s">
        <v>427</v>
      </c>
      <c r="G743" s="98" t="s">
        <v>433</v>
      </c>
      <c r="H743" s="98">
        <v>5</v>
      </c>
      <c r="I743" s="98"/>
      <c r="J743" s="98">
        <v>2</v>
      </c>
      <c r="K743" s="98">
        <v>3</v>
      </c>
      <c r="L743" s="98"/>
      <c r="M743" s="98">
        <v>66.3</v>
      </c>
      <c r="N743" s="98"/>
      <c r="O743" s="98">
        <v>18.460968024266382</v>
      </c>
      <c r="P743" s="98"/>
      <c r="Q743" s="98"/>
    </row>
    <row r="744" spans="1:33" x14ac:dyDescent="0.25">
      <c r="A744" s="106" t="s">
        <v>187</v>
      </c>
      <c r="B744" s="98">
        <v>4</v>
      </c>
      <c r="C744" s="98">
        <v>4</v>
      </c>
      <c r="D744" s="98" t="s">
        <v>436</v>
      </c>
      <c r="E744" s="98" t="s">
        <v>437</v>
      </c>
      <c r="F744" s="98" t="s">
        <v>427</v>
      </c>
      <c r="G744" s="98" t="s">
        <v>433</v>
      </c>
      <c r="H744" s="98">
        <v>3</v>
      </c>
      <c r="I744" s="98"/>
      <c r="J744" s="98">
        <v>2</v>
      </c>
      <c r="K744" s="98">
        <v>5</v>
      </c>
      <c r="L744" s="98"/>
      <c r="M744" s="98">
        <v>51.8</v>
      </c>
      <c r="N744" s="98"/>
      <c r="O744" s="98">
        <v>16.963442419271402</v>
      </c>
      <c r="P744" s="98"/>
      <c r="Q744" s="98"/>
    </row>
    <row r="745" spans="1:33" x14ac:dyDescent="0.25">
      <c r="A745" s="106" t="s">
        <v>187</v>
      </c>
      <c r="B745" s="98">
        <v>4</v>
      </c>
      <c r="C745" s="98">
        <v>5</v>
      </c>
      <c r="D745" s="98" t="s">
        <v>436</v>
      </c>
      <c r="E745" s="98" t="s">
        <v>437</v>
      </c>
      <c r="F745" s="98" t="s">
        <v>427</v>
      </c>
      <c r="G745" s="98" t="s">
        <v>433</v>
      </c>
      <c r="H745" s="98">
        <v>3</v>
      </c>
      <c r="I745" s="98"/>
      <c r="J745" s="98">
        <v>3</v>
      </c>
      <c r="K745" s="98">
        <v>5</v>
      </c>
      <c r="L745" s="98"/>
      <c r="M745" s="98">
        <v>50.3</v>
      </c>
      <c r="N745" s="98"/>
      <c r="O745" s="98">
        <v>19.553430652096672</v>
      </c>
      <c r="P745" s="98"/>
      <c r="Q745" s="98"/>
    </row>
    <row r="746" spans="1:33" x14ac:dyDescent="0.25">
      <c r="A746" s="106" t="s">
        <v>187</v>
      </c>
      <c r="B746" s="98">
        <v>4</v>
      </c>
      <c r="C746" s="98">
        <v>6</v>
      </c>
      <c r="D746" s="98" t="s">
        <v>436</v>
      </c>
      <c r="E746" s="98" t="s">
        <v>437</v>
      </c>
      <c r="F746" s="98" t="s">
        <v>427</v>
      </c>
      <c r="G746" s="98" t="s">
        <v>433</v>
      </c>
      <c r="H746" s="98">
        <v>4</v>
      </c>
      <c r="I746" s="98"/>
      <c r="J746" s="98">
        <v>3</v>
      </c>
      <c r="K746" s="98">
        <v>4</v>
      </c>
      <c r="L746" s="98"/>
      <c r="M746" s="98">
        <v>83.7</v>
      </c>
      <c r="N746" s="98"/>
      <c r="O746" s="98">
        <v>17.26113377232975</v>
      </c>
      <c r="P746" s="98"/>
      <c r="Q746" s="98"/>
    </row>
    <row r="747" spans="1:33" x14ac:dyDescent="0.25">
      <c r="A747" s="106" t="s">
        <v>187</v>
      </c>
      <c r="B747" s="98">
        <v>4</v>
      </c>
      <c r="C747" s="98">
        <v>7</v>
      </c>
      <c r="D747" s="98" t="s">
        <v>436</v>
      </c>
      <c r="E747" s="98" t="s">
        <v>437</v>
      </c>
      <c r="F747" s="98" t="s">
        <v>427</v>
      </c>
      <c r="G747" s="98" t="s">
        <v>433</v>
      </c>
      <c r="H747" s="98">
        <v>3</v>
      </c>
      <c r="I747" s="98"/>
      <c r="J747" s="98">
        <v>2</v>
      </c>
      <c r="K747" s="98">
        <v>4</v>
      </c>
      <c r="L747" s="98"/>
      <c r="M747" s="98">
        <v>58.5</v>
      </c>
      <c r="N747" s="108"/>
      <c r="O747" s="98">
        <v>19.157555627941644</v>
      </c>
      <c r="P747" s="98"/>
      <c r="Q747" s="98"/>
    </row>
    <row r="748" spans="1:33" x14ac:dyDescent="0.25">
      <c r="A748" s="106" t="s">
        <v>187</v>
      </c>
      <c r="B748" s="98">
        <v>4</v>
      </c>
      <c r="C748" s="98">
        <v>8</v>
      </c>
      <c r="D748" s="98" t="s">
        <v>436</v>
      </c>
      <c r="E748" s="98" t="s">
        <v>437</v>
      </c>
      <c r="F748" s="98" t="s">
        <v>427</v>
      </c>
      <c r="G748" s="98" t="s">
        <v>433</v>
      </c>
      <c r="H748" s="98">
        <v>6</v>
      </c>
      <c r="I748" s="98"/>
      <c r="J748" s="98">
        <v>2</v>
      </c>
      <c r="K748" s="98">
        <v>3</v>
      </c>
      <c r="L748" s="98"/>
      <c r="M748" s="98">
        <v>59.1</v>
      </c>
      <c r="N748" s="98"/>
      <c r="O748" s="98">
        <v>16.456157017106232</v>
      </c>
      <c r="P748" s="98"/>
      <c r="Q748" s="98"/>
    </row>
    <row r="749" spans="1:33" x14ac:dyDescent="0.25">
      <c r="A749" s="106" t="s">
        <v>187</v>
      </c>
      <c r="B749" s="98">
        <v>4</v>
      </c>
      <c r="C749" s="98">
        <v>9</v>
      </c>
      <c r="D749" s="98" t="s">
        <v>436</v>
      </c>
      <c r="E749" s="98" t="s">
        <v>437</v>
      </c>
      <c r="F749" s="98" t="s">
        <v>427</v>
      </c>
      <c r="G749" s="98" t="s">
        <v>433</v>
      </c>
      <c r="H749" s="98">
        <v>7</v>
      </c>
      <c r="I749" s="98"/>
      <c r="J749" s="98">
        <v>3</v>
      </c>
      <c r="K749" s="98">
        <v>4</v>
      </c>
      <c r="L749" s="98"/>
      <c r="M749" s="98">
        <v>37.700000000000003</v>
      </c>
      <c r="N749" s="98"/>
      <c r="O749" s="98">
        <v>26.239707387775475</v>
      </c>
      <c r="P749" s="98"/>
      <c r="Q749" s="98"/>
    </row>
    <row r="750" spans="1:33" x14ac:dyDescent="0.25">
      <c r="A750" s="106" t="s">
        <v>187</v>
      </c>
      <c r="B750" s="98">
        <v>4</v>
      </c>
      <c r="C750" s="98">
        <v>10</v>
      </c>
      <c r="D750" s="98" t="s">
        <v>436</v>
      </c>
      <c r="E750" s="98" t="s">
        <v>437</v>
      </c>
      <c r="F750" s="98" t="s">
        <v>427</v>
      </c>
      <c r="G750" s="98" t="s">
        <v>433</v>
      </c>
      <c r="H750" s="98">
        <v>3</v>
      </c>
      <c r="I750" s="98"/>
      <c r="J750" s="98">
        <v>2</v>
      </c>
      <c r="K750" s="98">
        <v>5</v>
      </c>
      <c r="L750" s="98"/>
      <c r="M750" s="98">
        <v>44.5</v>
      </c>
      <c r="N750" s="98"/>
      <c r="O750" s="98">
        <v>17.298760716069619</v>
      </c>
      <c r="P750" s="98"/>
      <c r="Q750" s="98"/>
    </row>
    <row r="751" spans="1:33" x14ac:dyDescent="0.25">
      <c r="A751" s="106" t="s">
        <v>187</v>
      </c>
      <c r="B751" s="98">
        <v>5</v>
      </c>
      <c r="C751" s="98">
        <v>1</v>
      </c>
      <c r="D751" s="98" t="s">
        <v>436</v>
      </c>
      <c r="E751" s="98" t="s">
        <v>437</v>
      </c>
      <c r="F751" s="98" t="s">
        <v>427</v>
      </c>
      <c r="G751" s="98" t="s">
        <v>433</v>
      </c>
      <c r="H751" s="98">
        <v>4</v>
      </c>
      <c r="I751" s="98">
        <v>50</v>
      </c>
      <c r="J751" s="98">
        <v>2</v>
      </c>
      <c r="K751" s="98">
        <v>3</v>
      </c>
      <c r="L751" s="98">
        <v>20</v>
      </c>
      <c r="M751" s="108">
        <v>78</v>
      </c>
      <c r="N751" s="98">
        <v>637.9</v>
      </c>
      <c r="O751" s="98">
        <v>16.085644375647796</v>
      </c>
      <c r="P751" s="98">
        <v>723.85</v>
      </c>
      <c r="Q751" s="107">
        <v>11.874007045658637</v>
      </c>
      <c r="V751" s="74" t="s">
        <v>187</v>
      </c>
      <c r="W751" s="76">
        <v>5</v>
      </c>
      <c r="X751" s="76">
        <v>7</v>
      </c>
      <c r="AA751" s="76">
        <v>75</v>
      </c>
      <c r="AB751" s="76">
        <v>1</v>
      </c>
      <c r="AC751" s="76" t="s">
        <v>209</v>
      </c>
      <c r="AD751" s="76" t="s">
        <v>207</v>
      </c>
      <c r="AE751" s="25"/>
      <c r="AF751" s="76" t="s">
        <v>187</v>
      </c>
      <c r="AG751" s="76">
        <v>5</v>
      </c>
    </row>
    <row r="752" spans="1:33" x14ac:dyDescent="0.25">
      <c r="A752" s="106" t="s">
        <v>187</v>
      </c>
      <c r="B752" s="98">
        <v>5</v>
      </c>
      <c r="C752" s="98">
        <v>2</v>
      </c>
      <c r="D752" s="98" t="s">
        <v>436</v>
      </c>
      <c r="E752" s="98" t="s">
        <v>437</v>
      </c>
      <c r="F752" s="98" t="s">
        <v>427</v>
      </c>
      <c r="G752" s="98" t="s">
        <v>433</v>
      </c>
      <c r="H752" s="98">
        <v>3</v>
      </c>
      <c r="I752" s="98"/>
      <c r="J752" s="98">
        <v>3</v>
      </c>
      <c r="K752" s="98">
        <v>3</v>
      </c>
      <c r="L752" s="98"/>
      <c r="M752" s="98">
        <v>77.900000000000006</v>
      </c>
      <c r="N752" s="98"/>
      <c r="O752" s="98">
        <v>18.597270808730613</v>
      </c>
      <c r="P752" s="98"/>
      <c r="Q752" s="98"/>
    </row>
    <row r="753" spans="1:33" x14ac:dyDescent="0.25">
      <c r="A753" s="106" t="s">
        <v>187</v>
      </c>
      <c r="B753" s="98">
        <v>5</v>
      </c>
      <c r="C753" s="98">
        <v>3</v>
      </c>
      <c r="D753" s="98" t="s">
        <v>436</v>
      </c>
      <c r="E753" s="98" t="s">
        <v>437</v>
      </c>
      <c r="F753" s="98" t="s">
        <v>427</v>
      </c>
      <c r="G753" s="98" t="s">
        <v>433</v>
      </c>
      <c r="H753" s="98">
        <v>7</v>
      </c>
      <c r="I753" s="98"/>
      <c r="J753" s="98">
        <v>4</v>
      </c>
      <c r="K753" s="98">
        <v>8</v>
      </c>
      <c r="L753" s="98"/>
      <c r="M753" s="98">
        <v>61.2</v>
      </c>
      <c r="N753" s="98"/>
      <c r="O753" s="98">
        <v>17.040893560861274</v>
      </c>
      <c r="P753" s="98"/>
      <c r="Q753" s="98"/>
    </row>
    <row r="754" spans="1:33" x14ac:dyDescent="0.25">
      <c r="A754" s="106" t="s">
        <v>187</v>
      </c>
      <c r="B754" s="98">
        <v>5</v>
      </c>
      <c r="C754" s="98">
        <v>4</v>
      </c>
      <c r="D754" s="98" t="s">
        <v>436</v>
      </c>
      <c r="E754" s="98" t="s">
        <v>437</v>
      </c>
      <c r="F754" s="98" t="s">
        <v>427</v>
      </c>
      <c r="G754" s="98" t="s">
        <v>433</v>
      </c>
      <c r="H754" s="98">
        <v>3</v>
      </c>
      <c r="I754" s="98"/>
      <c r="J754" s="98">
        <v>2</v>
      </c>
      <c r="K754" s="98">
        <v>3</v>
      </c>
      <c r="L754" s="98"/>
      <c r="M754" s="108">
        <v>63</v>
      </c>
      <c r="N754" s="98"/>
      <c r="O754" s="98">
        <v>20.631213753167923</v>
      </c>
      <c r="P754" s="98"/>
      <c r="Q754" s="98"/>
    </row>
    <row r="755" spans="1:33" x14ac:dyDescent="0.25">
      <c r="A755" s="106" t="s">
        <v>187</v>
      </c>
      <c r="B755" s="98">
        <v>5</v>
      </c>
      <c r="C755" s="98">
        <v>5</v>
      </c>
      <c r="D755" s="98" t="s">
        <v>436</v>
      </c>
      <c r="E755" s="98" t="s">
        <v>437</v>
      </c>
      <c r="F755" s="98" t="s">
        <v>427</v>
      </c>
      <c r="G755" s="98" t="s">
        <v>433</v>
      </c>
      <c r="H755" s="98">
        <v>6</v>
      </c>
      <c r="I755" s="98"/>
      <c r="J755" s="98">
        <v>1</v>
      </c>
      <c r="K755" s="98">
        <v>4</v>
      </c>
      <c r="L755" s="98"/>
      <c r="M755" s="98">
        <v>62.2</v>
      </c>
      <c r="N755" s="98"/>
      <c r="O755" s="98">
        <v>14.849168733030092</v>
      </c>
      <c r="P755" s="98"/>
      <c r="Q755" s="98"/>
    </row>
    <row r="756" spans="1:33" x14ac:dyDescent="0.25">
      <c r="A756" s="106" t="s">
        <v>187</v>
      </c>
      <c r="B756" s="98">
        <v>5</v>
      </c>
      <c r="C756" s="98">
        <v>6</v>
      </c>
      <c r="D756" s="98" t="s">
        <v>436</v>
      </c>
      <c r="E756" s="98" t="s">
        <v>437</v>
      </c>
      <c r="F756" s="98" t="s">
        <v>427</v>
      </c>
      <c r="G756" s="98" t="s">
        <v>433</v>
      </c>
      <c r="H756" s="98">
        <v>4</v>
      </c>
      <c r="I756" s="98"/>
      <c r="J756" s="98">
        <v>1</v>
      </c>
      <c r="K756" s="98">
        <v>3</v>
      </c>
      <c r="L756" s="98"/>
      <c r="M756" s="98">
        <v>52.3</v>
      </c>
      <c r="N756" s="98"/>
      <c r="O756" s="98">
        <v>24.386163733969102</v>
      </c>
      <c r="P756" s="98"/>
      <c r="Q756" s="98"/>
    </row>
    <row r="757" spans="1:33" x14ac:dyDescent="0.25">
      <c r="A757" s="106" t="s">
        <v>187</v>
      </c>
      <c r="B757" s="98">
        <v>5</v>
      </c>
      <c r="C757" s="98">
        <v>7</v>
      </c>
      <c r="D757" s="98" t="s">
        <v>436</v>
      </c>
      <c r="E757" s="98" t="s">
        <v>437</v>
      </c>
      <c r="F757" s="98" t="s">
        <v>427</v>
      </c>
      <c r="G757" s="98" t="s">
        <v>433</v>
      </c>
      <c r="H757" s="98">
        <v>6</v>
      </c>
      <c r="I757" s="98"/>
      <c r="J757" s="98">
        <v>1</v>
      </c>
      <c r="K757" s="98">
        <v>4</v>
      </c>
      <c r="L757" s="98"/>
      <c r="M757" s="98">
        <v>52.3</v>
      </c>
      <c r="N757" s="98"/>
      <c r="O757" s="98">
        <v>17.127182210963213</v>
      </c>
      <c r="P757" s="98"/>
      <c r="Q757" s="98"/>
    </row>
    <row r="758" spans="1:33" x14ac:dyDescent="0.25">
      <c r="A758" s="106" t="s">
        <v>187</v>
      </c>
      <c r="B758" s="98">
        <v>5</v>
      </c>
      <c r="C758" s="98">
        <v>8</v>
      </c>
      <c r="D758" s="98" t="s">
        <v>436</v>
      </c>
      <c r="E758" s="98" t="s">
        <v>437</v>
      </c>
      <c r="F758" s="98" t="s">
        <v>427</v>
      </c>
      <c r="G758" s="98" t="s">
        <v>433</v>
      </c>
      <c r="H758" s="98">
        <v>6</v>
      </c>
      <c r="I758" s="98"/>
      <c r="J758" s="98">
        <v>4</v>
      </c>
      <c r="K758" s="98">
        <v>8</v>
      </c>
      <c r="L758" s="98"/>
      <c r="M758" s="98">
        <v>41.3</v>
      </c>
      <c r="N758" s="98"/>
      <c r="O758" s="98">
        <v>19.257142680935445</v>
      </c>
      <c r="P758" s="98"/>
      <c r="Q758" s="98"/>
    </row>
    <row r="759" spans="1:33" x14ac:dyDescent="0.25">
      <c r="A759" s="106" t="s">
        <v>187</v>
      </c>
      <c r="B759" s="98">
        <v>5</v>
      </c>
      <c r="C759" s="98">
        <v>9</v>
      </c>
      <c r="D759" s="98" t="s">
        <v>436</v>
      </c>
      <c r="E759" s="98" t="s">
        <v>437</v>
      </c>
      <c r="F759" s="98" t="s">
        <v>427</v>
      </c>
      <c r="G759" s="98" t="s">
        <v>433</v>
      </c>
      <c r="H759" s="98">
        <v>5</v>
      </c>
      <c r="I759" s="98"/>
      <c r="J759" s="98">
        <v>1</v>
      </c>
      <c r="K759" s="98">
        <v>4</v>
      </c>
      <c r="L759" s="98"/>
      <c r="M759" s="98">
        <v>84.9</v>
      </c>
      <c r="N759" s="98"/>
      <c r="O759" s="98">
        <v>20.268399122737215</v>
      </c>
      <c r="P759" s="98"/>
      <c r="Q759" s="98"/>
    </row>
    <row r="760" spans="1:33" x14ac:dyDescent="0.25">
      <c r="A760" s="106" t="s">
        <v>187</v>
      </c>
      <c r="B760" s="98">
        <v>5</v>
      </c>
      <c r="C760" s="98">
        <v>10</v>
      </c>
      <c r="D760" s="98" t="s">
        <v>436</v>
      </c>
      <c r="E760" s="98" t="s">
        <v>437</v>
      </c>
      <c r="F760" s="98" t="s">
        <v>427</v>
      </c>
      <c r="G760" s="98" t="s">
        <v>433</v>
      </c>
      <c r="H760" s="98">
        <v>4</v>
      </c>
      <c r="I760" s="98"/>
      <c r="J760" s="98">
        <v>1</v>
      </c>
      <c r="K760" s="98">
        <v>3</v>
      </c>
      <c r="L760" s="98"/>
      <c r="M760" s="98">
        <v>64.8</v>
      </c>
      <c r="N760" s="108"/>
      <c r="O760" s="98">
        <v>15.469873535375401</v>
      </c>
      <c r="P760" s="98"/>
      <c r="Q760" s="98"/>
    </row>
    <row r="761" spans="1:33" x14ac:dyDescent="0.25">
      <c r="A761" s="106" t="s">
        <v>188</v>
      </c>
      <c r="B761" s="98">
        <v>1</v>
      </c>
      <c r="C761" s="98">
        <v>1</v>
      </c>
      <c r="D761" s="98" t="s">
        <v>438</v>
      </c>
      <c r="E761" s="98" t="s">
        <v>16</v>
      </c>
      <c r="F761" s="98" t="s">
        <v>420</v>
      </c>
      <c r="G761" s="98" t="s">
        <v>12</v>
      </c>
      <c r="H761" s="98"/>
      <c r="I761" s="98"/>
      <c r="J761" s="98">
        <v>3</v>
      </c>
      <c r="K761" s="98">
        <v>4</v>
      </c>
      <c r="L761" s="98">
        <v>0</v>
      </c>
      <c r="M761" s="98">
        <v>77.7</v>
      </c>
      <c r="N761" s="98">
        <v>723.4</v>
      </c>
      <c r="O761" s="98">
        <v>13.936532145359335</v>
      </c>
      <c r="P761" s="98">
        <v>811.16000000000008</v>
      </c>
      <c r="Q761" s="107">
        <v>10.819073918832302</v>
      </c>
      <c r="V761" s="74" t="s">
        <v>188</v>
      </c>
      <c r="W761" s="76">
        <v>1</v>
      </c>
      <c r="X761" s="76">
        <v>18</v>
      </c>
      <c r="Y761" s="76">
        <v>5</v>
      </c>
      <c r="Z761" s="74" t="s">
        <v>189</v>
      </c>
      <c r="AA761" s="76">
        <v>2</v>
      </c>
      <c r="AB761" s="76">
        <v>1</v>
      </c>
      <c r="AC761" s="76" t="s">
        <v>211</v>
      </c>
      <c r="AD761" s="76" t="s">
        <v>207</v>
      </c>
      <c r="AE761" s="25"/>
      <c r="AF761" s="76" t="s">
        <v>188</v>
      </c>
      <c r="AG761" s="76">
        <v>1</v>
      </c>
    </row>
    <row r="762" spans="1:33" x14ac:dyDescent="0.25">
      <c r="A762" s="106" t="s">
        <v>188</v>
      </c>
      <c r="B762" s="98">
        <v>1</v>
      </c>
      <c r="C762" s="98">
        <v>2</v>
      </c>
      <c r="D762" s="98" t="s">
        <v>438</v>
      </c>
      <c r="E762" s="98" t="s">
        <v>16</v>
      </c>
      <c r="F762" s="98" t="s">
        <v>420</v>
      </c>
      <c r="G762" s="98" t="s">
        <v>12</v>
      </c>
      <c r="H762" s="98"/>
      <c r="I762" s="98"/>
      <c r="J762" s="98">
        <v>2</v>
      </c>
      <c r="K762" s="98">
        <v>5</v>
      </c>
      <c r="L762" s="98"/>
      <c r="M762" s="98">
        <v>109.7</v>
      </c>
      <c r="N762" s="98"/>
      <c r="O762" s="98">
        <v>11.920331363971924</v>
      </c>
      <c r="P762" s="98"/>
      <c r="Q762" s="98"/>
      <c r="W762" s="76"/>
      <c r="X762" s="76"/>
      <c r="AC762" s="76"/>
      <c r="AD762" s="76"/>
      <c r="AE762" s="25"/>
      <c r="AF762" s="76"/>
      <c r="AG762" s="76"/>
    </row>
    <row r="763" spans="1:33" x14ac:dyDescent="0.25">
      <c r="A763" s="106" t="s">
        <v>188</v>
      </c>
      <c r="B763" s="98">
        <v>1</v>
      </c>
      <c r="C763" s="98">
        <v>3</v>
      </c>
      <c r="D763" s="98" t="s">
        <v>438</v>
      </c>
      <c r="E763" s="98" t="s">
        <v>16</v>
      </c>
      <c r="F763" s="98" t="s">
        <v>420</v>
      </c>
      <c r="G763" s="98" t="s">
        <v>12</v>
      </c>
      <c r="H763" s="98"/>
      <c r="I763" s="98"/>
      <c r="J763" s="98">
        <v>2</v>
      </c>
      <c r="K763" s="98">
        <v>3</v>
      </c>
      <c r="L763" s="98"/>
      <c r="M763" s="98">
        <v>87.6</v>
      </c>
      <c r="N763" s="98"/>
      <c r="O763" s="98">
        <v>13.750621968742465</v>
      </c>
      <c r="P763" s="98"/>
      <c r="Q763" s="98"/>
      <c r="W763" s="76"/>
      <c r="X763" s="76"/>
      <c r="AC763" s="76"/>
      <c r="AD763" s="76"/>
      <c r="AE763" s="25"/>
      <c r="AF763" s="76"/>
      <c r="AG763" s="76"/>
    </row>
    <row r="764" spans="1:33" x14ac:dyDescent="0.25">
      <c r="A764" s="106" t="s">
        <v>188</v>
      </c>
      <c r="B764" s="98">
        <v>1</v>
      </c>
      <c r="C764" s="98">
        <v>4</v>
      </c>
      <c r="D764" s="98" t="s">
        <v>438</v>
      </c>
      <c r="E764" s="98" t="s">
        <v>16</v>
      </c>
      <c r="F764" s="98" t="s">
        <v>420</v>
      </c>
      <c r="G764" s="98" t="s">
        <v>12</v>
      </c>
      <c r="H764" s="98"/>
      <c r="I764" s="98"/>
      <c r="J764" s="98">
        <v>3</v>
      </c>
      <c r="K764" s="98">
        <v>4</v>
      </c>
      <c r="L764" s="98"/>
      <c r="M764" s="108">
        <v>60</v>
      </c>
      <c r="N764" s="108"/>
      <c r="O764" s="98">
        <v>14.323956977199446</v>
      </c>
      <c r="P764" s="98"/>
      <c r="Q764" s="98"/>
      <c r="W764" s="76"/>
      <c r="X764" s="76"/>
      <c r="AC764" s="76"/>
      <c r="AD764" s="76"/>
      <c r="AE764" s="25"/>
      <c r="AF764" s="76"/>
      <c r="AG764" s="76"/>
    </row>
    <row r="765" spans="1:33" x14ac:dyDescent="0.25">
      <c r="A765" s="106" t="s">
        <v>188</v>
      </c>
      <c r="B765" s="98">
        <v>1</v>
      </c>
      <c r="C765" s="98">
        <v>5</v>
      </c>
      <c r="D765" s="98" t="s">
        <v>438</v>
      </c>
      <c r="E765" s="98" t="s">
        <v>16</v>
      </c>
      <c r="F765" s="98" t="s">
        <v>420</v>
      </c>
      <c r="G765" s="98" t="s">
        <v>12</v>
      </c>
      <c r="H765" s="98"/>
      <c r="I765" s="98"/>
      <c r="J765" s="98">
        <v>2</v>
      </c>
      <c r="K765" s="98">
        <v>3</v>
      </c>
      <c r="L765" s="98"/>
      <c r="M765" s="108">
        <v>73</v>
      </c>
      <c r="N765" s="108"/>
      <c r="O765" s="98">
        <v>15.054513325926782</v>
      </c>
      <c r="P765" s="98"/>
      <c r="Q765" s="98"/>
      <c r="W765" s="76"/>
      <c r="X765" s="76"/>
      <c r="AC765" s="76"/>
      <c r="AD765" s="76"/>
      <c r="AE765" s="25"/>
      <c r="AF765" s="76"/>
      <c r="AG765" s="76"/>
    </row>
    <row r="766" spans="1:33" x14ac:dyDescent="0.25">
      <c r="A766" s="106" t="s">
        <v>188</v>
      </c>
      <c r="B766" s="98">
        <v>1</v>
      </c>
      <c r="C766" s="98">
        <v>6</v>
      </c>
      <c r="D766" s="98" t="s">
        <v>438</v>
      </c>
      <c r="E766" s="98" t="s">
        <v>16</v>
      </c>
      <c r="F766" s="98" t="s">
        <v>420</v>
      </c>
      <c r="G766" s="98" t="s">
        <v>12</v>
      </c>
      <c r="H766" s="98"/>
      <c r="I766" s="98"/>
      <c r="J766" s="98">
        <v>2</v>
      </c>
      <c r="K766" s="98">
        <v>3</v>
      </c>
      <c r="L766" s="98"/>
      <c r="M766" s="98">
        <v>90.3</v>
      </c>
      <c r="N766" s="98"/>
      <c r="O766" s="98">
        <v>16.196510331093283</v>
      </c>
      <c r="P766" s="98"/>
      <c r="Q766" s="98"/>
    </row>
    <row r="767" spans="1:33" x14ac:dyDescent="0.25">
      <c r="A767" s="106" t="s">
        <v>188</v>
      </c>
      <c r="B767" s="98">
        <v>1</v>
      </c>
      <c r="C767" s="98">
        <v>7</v>
      </c>
      <c r="D767" s="98" t="s">
        <v>438</v>
      </c>
      <c r="E767" s="98" t="s">
        <v>16</v>
      </c>
      <c r="F767" s="98" t="s">
        <v>420</v>
      </c>
      <c r="G767" s="98" t="s">
        <v>12</v>
      </c>
      <c r="H767" s="98"/>
      <c r="I767" s="98"/>
      <c r="J767" s="98">
        <v>1</v>
      </c>
      <c r="K767" s="98">
        <v>3</v>
      </c>
      <c r="L767" s="98"/>
      <c r="M767" s="98">
        <v>46.1</v>
      </c>
      <c r="N767" s="98"/>
      <c r="O767" s="98">
        <v>15.096808793984781</v>
      </c>
      <c r="P767" s="98"/>
      <c r="Q767" s="98"/>
    </row>
    <row r="768" spans="1:33" x14ac:dyDescent="0.25">
      <c r="A768" s="106" t="s">
        <v>188</v>
      </c>
      <c r="B768" s="98">
        <v>1</v>
      </c>
      <c r="C768" s="98">
        <v>8</v>
      </c>
      <c r="D768" s="98" t="s">
        <v>438</v>
      </c>
      <c r="E768" s="98" t="s">
        <v>16</v>
      </c>
      <c r="F768" s="98" t="s">
        <v>420</v>
      </c>
      <c r="G768" s="98" t="s">
        <v>12</v>
      </c>
      <c r="H768" s="98"/>
      <c r="I768" s="98"/>
      <c r="J768" s="98">
        <v>2</v>
      </c>
      <c r="K768" s="98">
        <v>3</v>
      </c>
      <c r="L768" s="98"/>
      <c r="M768" s="98">
        <v>43.8</v>
      </c>
      <c r="N768" s="98"/>
      <c r="O768" s="98">
        <v>17.026645378962908</v>
      </c>
      <c r="P768" s="98"/>
      <c r="Q768" s="98"/>
    </row>
    <row r="769" spans="1:33" x14ac:dyDescent="0.25">
      <c r="A769" s="106" t="s">
        <v>188</v>
      </c>
      <c r="B769" s="98">
        <v>1</v>
      </c>
      <c r="C769" s="98">
        <v>9</v>
      </c>
      <c r="D769" s="98" t="s">
        <v>438</v>
      </c>
      <c r="E769" s="98" t="s">
        <v>16</v>
      </c>
      <c r="F769" s="98" t="s">
        <v>420</v>
      </c>
      <c r="G769" s="98" t="s">
        <v>12</v>
      </c>
      <c r="H769" s="98"/>
      <c r="I769" s="98"/>
      <c r="J769" s="98">
        <v>3</v>
      </c>
      <c r="K769" s="98">
        <v>4</v>
      </c>
      <c r="L769" s="98"/>
      <c r="M769" s="98">
        <v>58.6</v>
      </c>
      <c r="N769" s="98"/>
      <c r="O769" s="98">
        <v>13.989731314398124</v>
      </c>
      <c r="P769" s="98"/>
      <c r="Q769" s="98"/>
    </row>
    <row r="770" spans="1:33" x14ac:dyDescent="0.25">
      <c r="A770" s="106" t="s">
        <v>188</v>
      </c>
      <c r="B770" s="98">
        <v>1</v>
      </c>
      <c r="C770" s="98">
        <v>10</v>
      </c>
      <c r="D770" s="98" t="s">
        <v>438</v>
      </c>
      <c r="E770" s="98" t="s">
        <v>16</v>
      </c>
      <c r="F770" s="98" t="s">
        <v>420</v>
      </c>
      <c r="G770" s="98" t="s">
        <v>12</v>
      </c>
      <c r="H770" s="98"/>
      <c r="I770" s="98"/>
      <c r="J770" s="98">
        <v>2</v>
      </c>
      <c r="K770" s="98">
        <v>3</v>
      </c>
      <c r="L770" s="98"/>
      <c r="M770" s="98">
        <v>76.599999999999994</v>
      </c>
      <c r="N770" s="98"/>
      <c r="O770" s="98">
        <v>15.79692768172591</v>
      </c>
      <c r="P770" s="98"/>
      <c r="Q770" s="98"/>
    </row>
    <row r="771" spans="1:33" x14ac:dyDescent="0.25">
      <c r="A771" s="106" t="s">
        <v>188</v>
      </c>
      <c r="B771" s="98">
        <v>2</v>
      </c>
      <c r="C771" s="98">
        <v>1</v>
      </c>
      <c r="D771" s="98" t="s">
        <v>438</v>
      </c>
      <c r="E771" s="98" t="s">
        <v>16</v>
      </c>
      <c r="F771" s="98" t="s">
        <v>420</v>
      </c>
      <c r="G771" s="98" t="s">
        <v>12</v>
      </c>
      <c r="H771" s="98">
        <v>5</v>
      </c>
      <c r="I771" s="98">
        <v>80</v>
      </c>
      <c r="J771" s="98">
        <v>2</v>
      </c>
      <c r="K771" s="98">
        <v>3</v>
      </c>
      <c r="L771" s="98">
        <v>50</v>
      </c>
      <c r="M771" s="98">
        <v>76.3</v>
      </c>
      <c r="N771" s="98">
        <v>609.79999999999995</v>
      </c>
      <c r="O771" s="98">
        <v>18.215298622671959</v>
      </c>
      <c r="P771" s="98">
        <v>731.65</v>
      </c>
      <c r="Q771" s="107">
        <v>16.654137907469423</v>
      </c>
      <c r="V771" s="74" t="s">
        <v>188</v>
      </c>
      <c r="W771" s="76">
        <v>2</v>
      </c>
      <c r="X771" s="76">
        <v>65</v>
      </c>
      <c r="Z771" s="74" t="s">
        <v>179</v>
      </c>
      <c r="AA771" s="76">
        <v>75</v>
      </c>
      <c r="AB771" s="76">
        <v>1</v>
      </c>
      <c r="AC771" s="76" t="s">
        <v>209</v>
      </c>
      <c r="AD771" s="76" t="s">
        <v>204</v>
      </c>
      <c r="AE771" s="25"/>
      <c r="AF771" s="76" t="s">
        <v>188</v>
      </c>
      <c r="AG771" s="76">
        <v>2</v>
      </c>
    </row>
    <row r="772" spans="1:33" x14ac:dyDescent="0.25">
      <c r="A772" s="106" t="s">
        <v>188</v>
      </c>
      <c r="B772" s="98">
        <v>2</v>
      </c>
      <c r="C772" s="98">
        <v>2</v>
      </c>
      <c r="D772" s="98" t="s">
        <v>438</v>
      </c>
      <c r="E772" s="98" t="s">
        <v>16</v>
      </c>
      <c r="F772" s="98" t="s">
        <v>420</v>
      </c>
      <c r="G772" s="98" t="s">
        <v>12</v>
      </c>
      <c r="H772" s="98">
        <v>3</v>
      </c>
      <c r="I772" s="98"/>
      <c r="J772" s="98">
        <v>2</v>
      </c>
      <c r="K772" s="98">
        <v>2</v>
      </c>
      <c r="L772" s="98"/>
      <c r="M772" s="108">
        <v>60</v>
      </c>
      <c r="N772" s="98"/>
      <c r="O772" s="98">
        <v>16.706758393001252</v>
      </c>
      <c r="P772" s="98"/>
      <c r="Q772" s="98"/>
    </row>
    <row r="773" spans="1:33" x14ac:dyDescent="0.25">
      <c r="A773" s="106" t="s">
        <v>188</v>
      </c>
      <c r="B773" s="98">
        <v>2</v>
      </c>
      <c r="C773" s="98">
        <v>3</v>
      </c>
      <c r="D773" s="98" t="s">
        <v>438</v>
      </c>
      <c r="E773" s="98" t="s">
        <v>16</v>
      </c>
      <c r="F773" s="98" t="s">
        <v>420</v>
      </c>
      <c r="G773" s="98" t="s">
        <v>12</v>
      </c>
      <c r="H773" s="98">
        <v>4</v>
      </c>
      <c r="I773" s="98"/>
      <c r="J773" s="98">
        <v>6</v>
      </c>
      <c r="K773" s="98">
        <v>8</v>
      </c>
      <c r="L773" s="98"/>
      <c r="M773" s="108">
        <v>42</v>
      </c>
      <c r="N773" s="98"/>
      <c r="O773" s="98">
        <v>16.326920226402788</v>
      </c>
      <c r="P773" s="98"/>
      <c r="Q773" s="98"/>
    </row>
    <row r="774" spans="1:33" x14ac:dyDescent="0.25">
      <c r="A774" s="106" t="s">
        <v>188</v>
      </c>
      <c r="B774" s="98">
        <v>2</v>
      </c>
      <c r="C774" s="98">
        <v>4</v>
      </c>
      <c r="D774" s="98" t="s">
        <v>438</v>
      </c>
      <c r="E774" s="98" t="s">
        <v>16</v>
      </c>
      <c r="F774" s="98" t="s">
        <v>420</v>
      </c>
      <c r="G774" s="98" t="s">
        <v>12</v>
      </c>
      <c r="H774" s="98">
        <v>3</v>
      </c>
      <c r="I774" s="98"/>
      <c r="J774" s="98">
        <v>2</v>
      </c>
      <c r="K774" s="98">
        <v>8</v>
      </c>
      <c r="L774" s="98"/>
      <c r="M774" s="108">
        <v>63</v>
      </c>
      <c r="N774" s="108"/>
      <c r="O774" s="98">
        <v>17.542096312651314</v>
      </c>
      <c r="P774" s="98"/>
      <c r="Q774" s="98"/>
    </row>
    <row r="775" spans="1:33" x14ac:dyDescent="0.25">
      <c r="A775" s="106" t="s">
        <v>188</v>
      </c>
      <c r="B775" s="98">
        <v>2</v>
      </c>
      <c r="C775" s="98">
        <v>5</v>
      </c>
      <c r="D775" s="98" t="s">
        <v>438</v>
      </c>
      <c r="E775" s="98" t="s">
        <v>16</v>
      </c>
      <c r="F775" s="98" t="s">
        <v>420</v>
      </c>
      <c r="G775" s="98" t="s">
        <v>12</v>
      </c>
      <c r="H775" s="98">
        <v>4</v>
      </c>
      <c r="I775" s="98"/>
      <c r="J775" s="98">
        <v>2</v>
      </c>
      <c r="K775" s="98">
        <v>3</v>
      </c>
      <c r="L775" s="98"/>
      <c r="M775" s="108">
        <v>77.099999999999994</v>
      </c>
      <c r="N775" s="108"/>
      <c r="O775" s="98">
        <v>15.90004078669801</v>
      </c>
      <c r="P775" s="98"/>
      <c r="Q775" s="98"/>
    </row>
    <row r="776" spans="1:33" x14ac:dyDescent="0.25">
      <c r="A776" s="106" t="s">
        <v>188</v>
      </c>
      <c r="B776" s="98">
        <v>2</v>
      </c>
      <c r="C776" s="98">
        <v>6</v>
      </c>
      <c r="D776" s="98" t="s">
        <v>438</v>
      </c>
      <c r="E776" s="98" t="s">
        <v>16</v>
      </c>
      <c r="F776" s="98" t="s">
        <v>420</v>
      </c>
      <c r="G776" s="98" t="s">
        <v>12</v>
      </c>
      <c r="H776" s="98">
        <v>3</v>
      </c>
      <c r="I776" s="98"/>
      <c r="J776" s="98">
        <v>2</v>
      </c>
      <c r="K776" s="98">
        <v>8</v>
      </c>
      <c r="L776" s="98"/>
      <c r="M776" s="108">
        <v>68.8</v>
      </c>
      <c r="N776" s="98"/>
      <c r="O776" s="98">
        <v>16.42480400052203</v>
      </c>
      <c r="P776" s="98"/>
      <c r="Q776" s="98"/>
    </row>
    <row r="777" spans="1:33" x14ac:dyDescent="0.25">
      <c r="A777" s="106" t="s">
        <v>188</v>
      </c>
      <c r="B777" s="98">
        <v>2</v>
      </c>
      <c r="C777" s="98">
        <v>7</v>
      </c>
      <c r="D777" s="98" t="s">
        <v>438</v>
      </c>
      <c r="E777" s="98" t="s">
        <v>16</v>
      </c>
      <c r="F777" s="98" t="s">
        <v>420</v>
      </c>
      <c r="G777" s="98" t="s">
        <v>12</v>
      </c>
      <c r="H777" s="98">
        <v>6</v>
      </c>
      <c r="I777" s="98"/>
      <c r="J777" s="98">
        <v>2</v>
      </c>
      <c r="K777" s="98">
        <v>3</v>
      </c>
      <c r="L777" s="98"/>
      <c r="M777" s="108">
        <v>51.7</v>
      </c>
      <c r="N777" s="98"/>
      <c r="O777" s="98">
        <v>16.930694460933044</v>
      </c>
      <c r="P777" s="98"/>
      <c r="Q777" s="98"/>
    </row>
    <row r="778" spans="1:33" x14ac:dyDescent="0.25">
      <c r="A778" s="106" t="s">
        <v>188</v>
      </c>
      <c r="B778" s="98">
        <v>2</v>
      </c>
      <c r="C778" s="98">
        <v>8</v>
      </c>
      <c r="D778" s="98" t="s">
        <v>438</v>
      </c>
      <c r="E778" s="98" t="s">
        <v>16</v>
      </c>
      <c r="F778" s="98" t="s">
        <v>420</v>
      </c>
      <c r="G778" s="98" t="s">
        <v>12</v>
      </c>
      <c r="H778" s="98">
        <v>3</v>
      </c>
      <c r="I778" s="98"/>
      <c r="J778" s="98">
        <v>2</v>
      </c>
      <c r="K778" s="98">
        <v>3</v>
      </c>
      <c r="L778" s="98"/>
      <c r="M778" s="108">
        <v>66</v>
      </c>
      <c r="N778" s="98"/>
      <c r="O778" s="98">
        <v>15.756352674919389</v>
      </c>
      <c r="P778" s="98"/>
      <c r="Q778" s="98"/>
    </row>
    <row r="779" spans="1:33" x14ac:dyDescent="0.25">
      <c r="A779" s="106" t="s">
        <v>188</v>
      </c>
      <c r="B779" s="98">
        <v>2</v>
      </c>
      <c r="C779" s="98">
        <v>9</v>
      </c>
      <c r="D779" s="98" t="s">
        <v>438</v>
      </c>
      <c r="E779" s="98" t="s">
        <v>16</v>
      </c>
      <c r="F779" s="98" t="s">
        <v>420</v>
      </c>
      <c r="G779" s="98" t="s">
        <v>12</v>
      </c>
      <c r="H779" s="98">
        <v>4</v>
      </c>
      <c r="I779" s="98"/>
      <c r="J779" s="98">
        <v>6</v>
      </c>
      <c r="K779" s="98">
        <v>8</v>
      </c>
      <c r="L779" s="98"/>
      <c r="M779" s="108">
        <v>30</v>
      </c>
      <c r="N779" s="98"/>
      <c r="O779" s="98">
        <v>20.880403756850509</v>
      </c>
      <c r="P779" s="98"/>
      <c r="Q779" s="98"/>
    </row>
    <row r="780" spans="1:33" x14ac:dyDescent="0.25">
      <c r="A780" s="106" t="s">
        <v>188</v>
      </c>
      <c r="B780" s="98">
        <v>2</v>
      </c>
      <c r="C780" s="98">
        <v>10</v>
      </c>
      <c r="D780" s="98" t="s">
        <v>438</v>
      </c>
      <c r="E780" s="98" t="s">
        <v>16</v>
      </c>
      <c r="F780" s="98" t="s">
        <v>420</v>
      </c>
      <c r="G780" s="98" t="s">
        <v>12</v>
      </c>
      <c r="H780" s="98">
        <v>3</v>
      </c>
      <c r="I780" s="98"/>
      <c r="J780" s="98">
        <v>3</v>
      </c>
      <c r="K780" s="98">
        <v>8</v>
      </c>
      <c r="L780" s="98"/>
      <c r="M780" s="108">
        <v>74.900000000000006</v>
      </c>
      <c r="N780" s="108"/>
      <c r="O780" s="98">
        <v>17.881072959870643</v>
      </c>
      <c r="P780" s="98"/>
      <c r="Q780" s="98"/>
    </row>
    <row r="781" spans="1:33" x14ac:dyDescent="0.25">
      <c r="A781" s="106" t="s">
        <v>188</v>
      </c>
      <c r="B781" s="98">
        <v>3</v>
      </c>
      <c r="C781" s="98">
        <v>1</v>
      </c>
      <c r="D781" s="98" t="s">
        <v>438</v>
      </c>
      <c r="E781" s="98" t="s">
        <v>16</v>
      </c>
      <c r="F781" s="98" t="s">
        <v>420</v>
      </c>
      <c r="G781" s="98" t="s">
        <v>12</v>
      </c>
      <c r="H781" s="98">
        <v>5</v>
      </c>
      <c r="I781" s="98">
        <v>60</v>
      </c>
      <c r="J781" s="98">
        <v>6</v>
      </c>
      <c r="K781" s="98">
        <v>8</v>
      </c>
      <c r="L781" s="98">
        <v>30</v>
      </c>
      <c r="M781" s="98">
        <v>68.099999999999994</v>
      </c>
      <c r="N781" s="98">
        <v>536.09999999999991</v>
      </c>
      <c r="O781" s="98">
        <v>14.044004897200189</v>
      </c>
      <c r="P781" s="98">
        <v>690.94</v>
      </c>
      <c r="Q781" s="107">
        <v>22.410050076707115</v>
      </c>
      <c r="V781" s="74" t="s">
        <v>188</v>
      </c>
      <c r="W781" s="76">
        <v>3</v>
      </c>
      <c r="X781" s="76">
        <v>5</v>
      </c>
      <c r="AA781" s="76">
        <v>20</v>
      </c>
      <c r="AB781" s="76">
        <v>1</v>
      </c>
      <c r="AC781" s="76" t="s">
        <v>206</v>
      </c>
      <c r="AD781" s="76" t="s">
        <v>207</v>
      </c>
      <c r="AE781" s="25"/>
      <c r="AF781" s="76" t="s">
        <v>188</v>
      </c>
      <c r="AG781" s="76">
        <v>3</v>
      </c>
    </row>
    <row r="782" spans="1:33" x14ac:dyDescent="0.25">
      <c r="A782" s="106" t="s">
        <v>188</v>
      </c>
      <c r="B782" s="98">
        <v>3</v>
      </c>
      <c r="C782" s="98">
        <v>2</v>
      </c>
      <c r="D782" s="98" t="s">
        <v>438</v>
      </c>
      <c r="E782" s="98" t="s">
        <v>16</v>
      </c>
      <c r="F782" s="98" t="s">
        <v>420</v>
      </c>
      <c r="G782" s="98" t="s">
        <v>12</v>
      </c>
      <c r="H782" s="98">
        <v>4</v>
      </c>
      <c r="I782" s="98"/>
      <c r="J782" s="98">
        <v>3</v>
      </c>
      <c r="K782" s="98">
        <v>4</v>
      </c>
      <c r="L782" s="98"/>
      <c r="M782" s="98">
        <v>42.4</v>
      </c>
      <c r="N782" s="98"/>
      <c r="O782" s="98">
        <v>11.806109264387549</v>
      </c>
      <c r="P782" s="98"/>
      <c r="Q782" s="98"/>
    </row>
    <row r="783" spans="1:33" x14ac:dyDescent="0.25">
      <c r="A783" s="106" t="s">
        <v>188</v>
      </c>
      <c r="B783" s="98">
        <v>3</v>
      </c>
      <c r="C783" s="98">
        <v>3</v>
      </c>
      <c r="D783" s="98" t="s">
        <v>438</v>
      </c>
      <c r="E783" s="98" t="s">
        <v>16</v>
      </c>
      <c r="F783" s="98" t="s">
        <v>420</v>
      </c>
      <c r="G783" s="98" t="s">
        <v>12</v>
      </c>
      <c r="H783" s="98">
        <v>3</v>
      </c>
      <c r="I783" s="98"/>
      <c r="J783" s="98">
        <v>6</v>
      </c>
      <c r="K783" s="98">
        <v>8</v>
      </c>
      <c r="L783" s="98"/>
      <c r="M783" s="98">
        <v>33.5</v>
      </c>
      <c r="N783" s="98"/>
      <c r="O783" s="98">
        <v>29.121684644890387</v>
      </c>
      <c r="P783" s="98"/>
      <c r="Q783" s="98"/>
    </row>
    <row r="784" spans="1:33" x14ac:dyDescent="0.25">
      <c r="A784" s="106" t="s">
        <v>188</v>
      </c>
      <c r="B784" s="98">
        <v>3</v>
      </c>
      <c r="C784" s="98">
        <v>4</v>
      </c>
      <c r="D784" s="98" t="s">
        <v>438</v>
      </c>
      <c r="E784" s="98" t="s">
        <v>16</v>
      </c>
      <c r="F784" s="98" t="s">
        <v>420</v>
      </c>
      <c r="G784" s="98" t="s">
        <v>12</v>
      </c>
      <c r="H784" s="98">
        <v>6</v>
      </c>
      <c r="I784" s="98"/>
      <c r="J784" s="98">
        <v>6</v>
      </c>
      <c r="K784" s="98">
        <v>8</v>
      </c>
      <c r="L784" s="98"/>
      <c r="M784" s="98">
        <v>36.9</v>
      </c>
      <c r="N784" s="98"/>
      <c r="O784" s="98">
        <v>14.34436562748245</v>
      </c>
      <c r="P784" s="98"/>
      <c r="Q784" s="98"/>
    </row>
    <row r="785" spans="1:33" x14ac:dyDescent="0.25">
      <c r="A785" s="106" t="s">
        <v>188</v>
      </c>
      <c r="B785" s="98">
        <v>3</v>
      </c>
      <c r="C785" s="98">
        <v>5</v>
      </c>
      <c r="D785" s="98" t="s">
        <v>438</v>
      </c>
      <c r="E785" s="98" t="s">
        <v>16</v>
      </c>
      <c r="F785" s="98" t="s">
        <v>420</v>
      </c>
      <c r="G785" s="98" t="s">
        <v>12</v>
      </c>
      <c r="H785" s="98">
        <v>5</v>
      </c>
      <c r="I785" s="98"/>
      <c r="J785" s="98">
        <v>3</v>
      </c>
      <c r="K785" s="98">
        <v>4</v>
      </c>
      <c r="L785" s="98"/>
      <c r="M785" s="98">
        <v>73.8</v>
      </c>
      <c r="N785" s="98"/>
      <c r="O785" s="98">
        <v>17.618467081955316</v>
      </c>
      <c r="P785" s="98"/>
      <c r="Q785" s="98"/>
    </row>
    <row r="786" spans="1:33" x14ac:dyDescent="0.25">
      <c r="A786" s="106" t="s">
        <v>188</v>
      </c>
      <c r="B786" s="98">
        <v>3</v>
      </c>
      <c r="C786" s="98">
        <v>6</v>
      </c>
      <c r="D786" s="98" t="s">
        <v>438</v>
      </c>
      <c r="E786" s="98" t="s">
        <v>16</v>
      </c>
      <c r="F786" s="98" t="s">
        <v>420</v>
      </c>
      <c r="G786" s="98" t="s">
        <v>12</v>
      </c>
      <c r="H786" s="98">
        <v>6</v>
      </c>
      <c r="I786" s="98"/>
      <c r="J786" s="98">
        <v>1</v>
      </c>
      <c r="K786" s="98">
        <v>4</v>
      </c>
      <c r="L786" s="98"/>
      <c r="M786" s="98">
        <v>52.4</v>
      </c>
      <c r="N786" s="98"/>
      <c r="O786" s="98">
        <v>24.432791198087589</v>
      </c>
      <c r="P786" s="98"/>
      <c r="Q786" s="98"/>
    </row>
    <row r="787" spans="1:33" x14ac:dyDescent="0.25">
      <c r="A787" s="106" t="s">
        <v>188</v>
      </c>
      <c r="B787" s="98">
        <v>3</v>
      </c>
      <c r="C787" s="98">
        <v>7</v>
      </c>
      <c r="D787" s="98" t="s">
        <v>438</v>
      </c>
      <c r="E787" s="98" t="s">
        <v>16</v>
      </c>
      <c r="F787" s="98" t="s">
        <v>420</v>
      </c>
      <c r="G787" s="98" t="s">
        <v>12</v>
      </c>
      <c r="H787" s="98">
        <v>3</v>
      </c>
      <c r="I787" s="98"/>
      <c r="J787" s="98">
        <v>2</v>
      </c>
      <c r="K787" s="98">
        <v>4</v>
      </c>
      <c r="L787" s="98"/>
      <c r="M787" s="98">
        <v>46.5</v>
      </c>
      <c r="N787" s="98"/>
      <c r="O787" s="98">
        <v>21.681770815096812</v>
      </c>
      <c r="P787" s="98"/>
      <c r="Q787" s="98"/>
      <c r="R787" s="74" t="s">
        <v>263</v>
      </c>
    </row>
    <row r="788" spans="1:33" x14ac:dyDescent="0.25">
      <c r="A788" s="106" t="s">
        <v>188</v>
      </c>
      <c r="B788" s="98">
        <v>3</v>
      </c>
      <c r="C788" s="98">
        <v>8</v>
      </c>
      <c r="D788" s="98" t="s">
        <v>438</v>
      </c>
      <c r="E788" s="98" t="s">
        <v>16</v>
      </c>
      <c r="F788" s="98" t="s">
        <v>420</v>
      </c>
      <c r="G788" s="98" t="s">
        <v>12</v>
      </c>
      <c r="H788" s="98">
        <v>3</v>
      </c>
      <c r="I788" s="98"/>
      <c r="J788" s="98">
        <v>2</v>
      </c>
      <c r="K788" s="98">
        <v>3</v>
      </c>
      <c r="L788" s="98"/>
      <c r="M788" s="98">
        <v>69.599999999999994</v>
      </c>
      <c r="N788" s="98"/>
      <c r="O788" s="98">
        <v>16.615790093551354</v>
      </c>
      <c r="P788" s="98"/>
      <c r="Q788" s="98"/>
    </row>
    <row r="789" spans="1:33" x14ac:dyDescent="0.25">
      <c r="A789" s="106" t="s">
        <v>188</v>
      </c>
      <c r="B789" s="98">
        <v>3</v>
      </c>
      <c r="C789" s="98">
        <v>9</v>
      </c>
      <c r="D789" s="98" t="s">
        <v>438</v>
      </c>
      <c r="E789" s="98" t="s">
        <v>16</v>
      </c>
      <c r="F789" s="98" t="s">
        <v>420</v>
      </c>
      <c r="G789" s="98" t="s">
        <v>12</v>
      </c>
      <c r="H789" s="98">
        <v>3</v>
      </c>
      <c r="I789" s="98"/>
      <c r="J789" s="98">
        <v>2</v>
      </c>
      <c r="K789" s="98">
        <v>3</v>
      </c>
      <c r="L789" s="98"/>
      <c r="M789" s="98">
        <v>55.4</v>
      </c>
      <c r="N789" s="98"/>
      <c r="O789" s="98">
        <v>18.142368919452426</v>
      </c>
      <c r="P789" s="98"/>
      <c r="Q789" s="98"/>
      <c r="R789" s="74" t="s">
        <v>263</v>
      </c>
    </row>
    <row r="790" spans="1:33" x14ac:dyDescent="0.25">
      <c r="A790" s="106" t="s">
        <v>188</v>
      </c>
      <c r="B790" s="98">
        <v>3</v>
      </c>
      <c r="C790" s="98">
        <v>10</v>
      </c>
      <c r="D790" s="98" t="s">
        <v>438</v>
      </c>
      <c r="E790" s="98" t="s">
        <v>16</v>
      </c>
      <c r="F790" s="98" t="s">
        <v>420</v>
      </c>
      <c r="G790" s="98" t="s">
        <v>12</v>
      </c>
      <c r="H790" s="98">
        <v>4</v>
      </c>
      <c r="I790" s="98"/>
      <c r="J790" s="98">
        <v>1</v>
      </c>
      <c r="K790" s="98">
        <v>2</v>
      </c>
      <c r="L790" s="98"/>
      <c r="M790" s="98">
        <v>57.5</v>
      </c>
      <c r="N790" s="108"/>
      <c r="O790" s="98">
        <v>16.010643459959532</v>
      </c>
      <c r="P790" s="98"/>
      <c r="Q790" s="98"/>
    </row>
    <row r="791" spans="1:33" x14ac:dyDescent="0.25">
      <c r="A791" s="106" t="s">
        <v>188</v>
      </c>
      <c r="B791" s="98">
        <v>4</v>
      </c>
      <c r="C791" s="98">
        <v>1</v>
      </c>
      <c r="D791" s="98" t="s">
        <v>438</v>
      </c>
      <c r="E791" s="98" t="s">
        <v>16</v>
      </c>
      <c r="F791" s="98" t="s">
        <v>420</v>
      </c>
      <c r="G791" s="98" t="s">
        <v>12</v>
      </c>
      <c r="H791" s="98">
        <v>3</v>
      </c>
      <c r="I791" s="98">
        <v>70</v>
      </c>
      <c r="J791" s="98">
        <v>2</v>
      </c>
      <c r="K791" s="98">
        <v>3</v>
      </c>
      <c r="L791" s="98">
        <v>20</v>
      </c>
      <c r="M791" s="108">
        <v>59</v>
      </c>
      <c r="N791" s="98">
        <v>704.1</v>
      </c>
      <c r="O791" s="98">
        <v>19.321295419633451</v>
      </c>
      <c r="P791" s="98">
        <v>727.35</v>
      </c>
      <c r="Q791" s="107">
        <v>3.1965353681171371</v>
      </c>
      <c r="V791" s="74" t="s">
        <v>188</v>
      </c>
      <c r="W791" s="76">
        <v>4</v>
      </c>
      <c r="X791" s="76">
        <v>4</v>
      </c>
      <c r="AA791" s="76">
        <v>100</v>
      </c>
      <c r="AB791" s="76">
        <v>1</v>
      </c>
      <c r="AC791" s="76" t="s">
        <v>209</v>
      </c>
      <c r="AD791" s="76" t="s">
        <v>210</v>
      </c>
      <c r="AE791" s="25"/>
      <c r="AF791" s="76" t="s">
        <v>188</v>
      </c>
      <c r="AG791" s="76">
        <v>4</v>
      </c>
    </row>
    <row r="792" spans="1:33" x14ac:dyDescent="0.25">
      <c r="A792" s="106" t="s">
        <v>188</v>
      </c>
      <c r="B792" s="98">
        <v>4</v>
      </c>
      <c r="C792" s="98">
        <v>2</v>
      </c>
      <c r="D792" s="98" t="s">
        <v>438</v>
      </c>
      <c r="E792" s="98" t="s">
        <v>16</v>
      </c>
      <c r="F792" s="98" t="s">
        <v>420</v>
      </c>
      <c r="G792" s="98" t="s">
        <v>12</v>
      </c>
      <c r="H792" s="98">
        <v>4</v>
      </c>
      <c r="I792" s="98"/>
      <c r="J792" s="98">
        <v>2</v>
      </c>
      <c r="K792" s="98">
        <v>5</v>
      </c>
      <c r="L792" s="98"/>
      <c r="M792" s="98">
        <v>64.7</v>
      </c>
      <c r="N792" s="98"/>
      <c r="O792" s="98">
        <v>18.015454467119682</v>
      </c>
      <c r="P792" s="98"/>
      <c r="Q792" s="98"/>
    </row>
    <row r="793" spans="1:33" x14ac:dyDescent="0.25">
      <c r="A793" s="106" t="s">
        <v>188</v>
      </c>
      <c r="B793" s="98">
        <v>4</v>
      </c>
      <c r="C793" s="98">
        <v>3</v>
      </c>
      <c r="D793" s="98" t="s">
        <v>438</v>
      </c>
      <c r="E793" s="98" t="s">
        <v>16</v>
      </c>
      <c r="F793" s="98" t="s">
        <v>420</v>
      </c>
      <c r="G793" s="98" t="s">
        <v>12</v>
      </c>
      <c r="H793" s="98">
        <v>6</v>
      </c>
      <c r="I793" s="98"/>
      <c r="J793" s="98">
        <v>1</v>
      </c>
      <c r="K793" s="98">
        <v>3</v>
      </c>
      <c r="L793" s="98"/>
      <c r="M793" s="98">
        <v>88.8</v>
      </c>
      <c r="N793" s="98"/>
      <c r="O793" s="98">
        <v>18.312887443045181</v>
      </c>
      <c r="P793" s="98"/>
      <c r="Q793" s="98"/>
    </row>
    <row r="794" spans="1:33" x14ac:dyDescent="0.25">
      <c r="A794" s="106" t="s">
        <v>188</v>
      </c>
      <c r="B794" s="98">
        <v>4</v>
      </c>
      <c r="C794" s="98">
        <v>4</v>
      </c>
      <c r="D794" s="98" t="s">
        <v>438</v>
      </c>
      <c r="E794" s="98" t="s">
        <v>16</v>
      </c>
      <c r="F794" s="98" t="s">
        <v>420</v>
      </c>
      <c r="G794" s="98" t="s">
        <v>12</v>
      </c>
      <c r="H794" s="98">
        <v>3</v>
      </c>
      <c r="I794" s="98"/>
      <c r="J794" s="98">
        <v>3</v>
      </c>
      <c r="K794" s="98">
        <v>5</v>
      </c>
      <c r="L794" s="98"/>
      <c r="M794" s="108">
        <v>78</v>
      </c>
      <c r="N794" s="98"/>
      <c r="O794" s="98">
        <v>16.085644375647796</v>
      </c>
      <c r="P794" s="98"/>
      <c r="Q794" s="98"/>
    </row>
    <row r="795" spans="1:33" x14ac:dyDescent="0.25">
      <c r="A795" s="106" t="s">
        <v>188</v>
      </c>
      <c r="B795" s="98">
        <v>4</v>
      </c>
      <c r="C795" s="98">
        <v>5</v>
      </c>
      <c r="D795" s="98" t="s">
        <v>438</v>
      </c>
      <c r="E795" s="98" t="s">
        <v>16</v>
      </c>
      <c r="F795" s="98" t="s">
        <v>420</v>
      </c>
      <c r="G795" s="98" t="s">
        <v>12</v>
      </c>
      <c r="H795" s="98">
        <v>3</v>
      </c>
      <c r="I795" s="98"/>
      <c r="J795" s="98">
        <v>2</v>
      </c>
      <c r="K795" s="98">
        <v>8</v>
      </c>
      <c r="L795" s="98"/>
      <c r="M795" s="98">
        <v>55.3</v>
      </c>
      <c r="N795" s="98"/>
      <c r="O795" s="98">
        <v>31.29342502080511</v>
      </c>
      <c r="P795" s="98"/>
      <c r="Q795" s="98"/>
    </row>
    <row r="796" spans="1:33" x14ac:dyDescent="0.25">
      <c r="A796" s="106" t="s">
        <v>188</v>
      </c>
      <c r="B796" s="98">
        <v>4</v>
      </c>
      <c r="C796" s="98">
        <v>6</v>
      </c>
      <c r="D796" s="98" t="s">
        <v>438</v>
      </c>
      <c r="E796" s="98" t="s">
        <v>16</v>
      </c>
      <c r="F796" s="98" t="s">
        <v>420</v>
      </c>
      <c r="G796" s="98" t="s">
        <v>12</v>
      </c>
      <c r="H796" s="98">
        <v>5</v>
      </c>
      <c r="I796" s="98"/>
      <c r="J796" s="98">
        <v>3</v>
      </c>
      <c r="K796" s="98">
        <v>5</v>
      </c>
      <c r="L796" s="98"/>
      <c r="M796" s="98">
        <v>77.400000000000006</v>
      </c>
      <c r="N796" s="98"/>
      <c r="O796" s="98">
        <v>18.477904500587286</v>
      </c>
      <c r="P796" s="98"/>
      <c r="Q796" s="98"/>
    </row>
    <row r="797" spans="1:33" x14ac:dyDescent="0.25">
      <c r="A797" s="106" t="s">
        <v>188</v>
      </c>
      <c r="B797" s="98">
        <v>4</v>
      </c>
      <c r="C797" s="98">
        <v>7</v>
      </c>
      <c r="D797" s="98" t="s">
        <v>438</v>
      </c>
      <c r="E797" s="98" t="s">
        <v>16</v>
      </c>
      <c r="F797" s="98" t="s">
        <v>420</v>
      </c>
      <c r="G797" s="98" t="s">
        <v>12</v>
      </c>
      <c r="H797" s="98">
        <v>4</v>
      </c>
      <c r="I797" s="98"/>
      <c r="J797" s="98">
        <v>3</v>
      </c>
      <c r="K797" s="98">
        <v>5</v>
      </c>
      <c r="L797" s="98"/>
      <c r="M797" s="108">
        <v>82</v>
      </c>
      <c r="N797" s="108"/>
      <c r="O797" s="98">
        <v>14.707794542078062</v>
      </c>
      <c r="P797" s="98"/>
      <c r="Q797" s="98"/>
    </row>
    <row r="798" spans="1:33" x14ac:dyDescent="0.25">
      <c r="A798" s="106" t="s">
        <v>188</v>
      </c>
      <c r="B798" s="98">
        <v>4</v>
      </c>
      <c r="C798" s="98">
        <v>8</v>
      </c>
      <c r="D798" s="98" t="s">
        <v>438</v>
      </c>
      <c r="E798" s="98" t="s">
        <v>16</v>
      </c>
      <c r="F798" s="98" t="s">
        <v>420</v>
      </c>
      <c r="G798" s="98" t="s">
        <v>12</v>
      </c>
      <c r="H798" s="98">
        <v>3</v>
      </c>
      <c r="I798" s="98"/>
      <c r="J798" s="98">
        <v>6</v>
      </c>
      <c r="K798" s="98">
        <v>8</v>
      </c>
      <c r="L798" s="98"/>
      <c r="M798" s="98">
        <v>58.8</v>
      </c>
      <c r="N798" s="98"/>
      <c r="O798" s="98">
        <v>16.372623225141226</v>
      </c>
      <c r="P798" s="98"/>
      <c r="Q798" s="98"/>
    </row>
    <row r="799" spans="1:33" x14ac:dyDescent="0.25">
      <c r="A799" s="106" t="s">
        <v>188</v>
      </c>
      <c r="B799" s="98">
        <v>4</v>
      </c>
      <c r="C799" s="98">
        <v>9</v>
      </c>
      <c r="D799" s="98" t="s">
        <v>438</v>
      </c>
      <c r="E799" s="98" t="s">
        <v>16</v>
      </c>
      <c r="F799" s="98" t="s">
        <v>420</v>
      </c>
      <c r="G799" s="98" t="s">
        <v>12</v>
      </c>
      <c r="H799" s="98">
        <v>5</v>
      </c>
      <c r="I799" s="98"/>
      <c r="J799" s="98">
        <v>2</v>
      </c>
      <c r="K799" s="98">
        <v>3</v>
      </c>
      <c r="L799" s="98"/>
      <c r="M799" s="98">
        <v>81.2</v>
      </c>
      <c r="N799" s="98"/>
      <c r="O799" s="98">
        <v>19.385088442476583</v>
      </c>
      <c r="P799" s="98"/>
      <c r="Q799" s="98"/>
    </row>
    <row r="800" spans="1:33" x14ac:dyDescent="0.25">
      <c r="A800" s="106" t="s">
        <v>188</v>
      </c>
      <c r="B800" s="98">
        <v>4</v>
      </c>
      <c r="C800" s="98">
        <v>10</v>
      </c>
      <c r="D800" s="98" t="s">
        <v>438</v>
      </c>
      <c r="E800" s="98" t="s">
        <v>16</v>
      </c>
      <c r="F800" s="98" t="s">
        <v>420</v>
      </c>
      <c r="G800" s="98" t="s">
        <v>12</v>
      </c>
      <c r="H800" s="98">
        <v>3</v>
      </c>
      <c r="I800" s="98"/>
      <c r="J800" s="98">
        <v>2</v>
      </c>
      <c r="K800" s="98">
        <v>4</v>
      </c>
      <c r="L800" s="98"/>
      <c r="M800" s="98">
        <v>58.9</v>
      </c>
      <c r="N800" s="98"/>
      <c r="O800" s="98">
        <v>16.400467822462893</v>
      </c>
      <c r="P800" s="98"/>
      <c r="Q800" s="98"/>
    </row>
    <row r="801" spans="1:33" x14ac:dyDescent="0.25">
      <c r="A801" s="106" t="s">
        <v>188</v>
      </c>
      <c r="B801" s="98">
        <v>5</v>
      </c>
      <c r="C801" s="98">
        <v>1</v>
      </c>
      <c r="D801" s="98" t="s">
        <v>438</v>
      </c>
      <c r="E801" s="98" t="s">
        <v>16</v>
      </c>
      <c r="F801" s="98" t="s">
        <v>420</v>
      </c>
      <c r="G801" s="98" t="s">
        <v>12</v>
      </c>
      <c r="H801" s="98">
        <v>5</v>
      </c>
      <c r="I801" s="98">
        <v>40</v>
      </c>
      <c r="J801" s="98">
        <v>2</v>
      </c>
      <c r="K801" s="98">
        <v>3</v>
      </c>
      <c r="L801" s="98">
        <v>10</v>
      </c>
      <c r="M801" s="98">
        <v>72.3</v>
      </c>
      <c r="N801" s="98">
        <v>576.5</v>
      </c>
      <c r="O801" s="98">
        <v>17.260368157525331</v>
      </c>
      <c r="P801" s="98">
        <v>683.94</v>
      </c>
      <c r="Q801" s="107">
        <v>15.70898031991111</v>
      </c>
      <c r="R801" s="74" t="s">
        <v>263</v>
      </c>
      <c r="V801" s="74" t="s">
        <v>188</v>
      </c>
      <c r="W801" s="76">
        <v>5</v>
      </c>
      <c r="X801" s="76">
        <v>4</v>
      </c>
      <c r="AA801" s="76">
        <v>0</v>
      </c>
      <c r="AB801" s="76">
        <v>1</v>
      </c>
      <c r="AC801" s="76" t="s">
        <v>211</v>
      </c>
      <c r="AD801" s="76" t="s">
        <v>204</v>
      </c>
      <c r="AE801" s="25"/>
      <c r="AF801" s="76" t="s">
        <v>188</v>
      </c>
      <c r="AG801" s="76">
        <v>5</v>
      </c>
    </row>
    <row r="802" spans="1:33" x14ac:dyDescent="0.25">
      <c r="A802" s="106" t="s">
        <v>188</v>
      </c>
      <c r="B802" s="98">
        <v>5</v>
      </c>
      <c r="C802" s="98">
        <v>2</v>
      </c>
      <c r="D802" s="98" t="s">
        <v>438</v>
      </c>
      <c r="E802" s="98" t="s">
        <v>16</v>
      </c>
      <c r="F802" s="98" t="s">
        <v>420</v>
      </c>
      <c r="G802" s="98" t="s">
        <v>12</v>
      </c>
      <c r="H802" s="98">
        <v>4</v>
      </c>
      <c r="I802" s="98"/>
      <c r="J802" s="98">
        <v>2</v>
      </c>
      <c r="K802" s="98">
        <v>3</v>
      </c>
      <c r="L802" s="98"/>
      <c r="M802" s="98">
        <v>60.9</v>
      </c>
      <c r="N802" s="98"/>
      <c r="O802" s="98">
        <v>16.957359768896268</v>
      </c>
      <c r="P802" s="98"/>
      <c r="Q802" s="98"/>
    </row>
    <row r="803" spans="1:33" x14ac:dyDescent="0.25">
      <c r="A803" s="106" t="s">
        <v>188</v>
      </c>
      <c r="B803" s="98">
        <v>5</v>
      </c>
      <c r="C803" s="98">
        <v>3</v>
      </c>
      <c r="D803" s="98" t="s">
        <v>438</v>
      </c>
      <c r="E803" s="98" t="s">
        <v>16</v>
      </c>
      <c r="F803" s="98" t="s">
        <v>420</v>
      </c>
      <c r="G803" s="98" t="s">
        <v>12</v>
      </c>
      <c r="H803" s="98">
        <v>6</v>
      </c>
      <c r="I803" s="98"/>
      <c r="J803" s="98">
        <v>2</v>
      </c>
      <c r="K803" s="98">
        <v>3</v>
      </c>
      <c r="L803" s="98"/>
      <c r="M803" s="108">
        <v>74</v>
      </c>
      <c r="N803" s="98"/>
      <c r="O803" s="98">
        <v>20.605002018034874</v>
      </c>
      <c r="P803" s="98"/>
      <c r="Q803" s="98"/>
    </row>
    <row r="804" spans="1:33" x14ac:dyDescent="0.25">
      <c r="A804" s="106" t="s">
        <v>188</v>
      </c>
      <c r="B804" s="98">
        <v>5</v>
      </c>
      <c r="C804" s="98">
        <v>4</v>
      </c>
      <c r="D804" s="98" t="s">
        <v>438</v>
      </c>
      <c r="E804" s="98" t="s">
        <v>16</v>
      </c>
      <c r="F804" s="98" t="s">
        <v>420</v>
      </c>
      <c r="G804" s="98" t="s">
        <v>12</v>
      </c>
      <c r="H804" s="98">
        <v>3</v>
      </c>
      <c r="I804" s="98"/>
      <c r="J804" s="98">
        <v>1</v>
      </c>
      <c r="K804" s="98">
        <v>4</v>
      </c>
      <c r="L804" s="98"/>
      <c r="M804" s="98">
        <v>49.2</v>
      </c>
      <c r="N804" s="98"/>
      <c r="O804" s="98">
        <v>13.699541882261025</v>
      </c>
      <c r="P804" s="98"/>
      <c r="Q804" s="98"/>
      <c r="R804" s="74" t="s">
        <v>263</v>
      </c>
    </row>
    <row r="805" spans="1:33" x14ac:dyDescent="0.25">
      <c r="A805" s="106" t="s">
        <v>188</v>
      </c>
      <c r="B805" s="98">
        <v>5</v>
      </c>
      <c r="C805" s="98">
        <v>5</v>
      </c>
      <c r="D805" s="98" t="s">
        <v>438</v>
      </c>
      <c r="E805" s="98" t="s">
        <v>16</v>
      </c>
      <c r="F805" s="98" t="s">
        <v>420</v>
      </c>
      <c r="G805" s="98" t="s">
        <v>12</v>
      </c>
      <c r="H805" s="98">
        <v>4</v>
      </c>
      <c r="I805" s="98"/>
      <c r="J805" s="98">
        <v>2</v>
      </c>
      <c r="K805" s="98">
        <v>3</v>
      </c>
      <c r="L805" s="98"/>
      <c r="M805" s="98">
        <v>65.599999999999994</v>
      </c>
      <c r="N805" s="98"/>
      <c r="O805" s="98">
        <v>15.660859628404726</v>
      </c>
      <c r="P805" s="98"/>
      <c r="Q805" s="98"/>
    </row>
    <row r="806" spans="1:33" x14ac:dyDescent="0.25">
      <c r="A806" s="106" t="s">
        <v>188</v>
      </c>
      <c r="B806" s="98">
        <v>5</v>
      </c>
      <c r="C806" s="98">
        <v>6</v>
      </c>
      <c r="D806" s="98" t="s">
        <v>438</v>
      </c>
      <c r="E806" s="98" t="s">
        <v>16</v>
      </c>
      <c r="F806" s="98" t="s">
        <v>420</v>
      </c>
      <c r="G806" s="98" t="s">
        <v>12</v>
      </c>
      <c r="H806" s="98">
        <v>5</v>
      </c>
      <c r="I806" s="98"/>
      <c r="J806" s="98">
        <v>4</v>
      </c>
      <c r="K806" s="98">
        <v>8</v>
      </c>
      <c r="L806" s="98"/>
      <c r="M806" s="98">
        <v>42.1</v>
      </c>
      <c r="N806" s="98"/>
      <c r="O806" s="98">
        <v>16.365793845989462</v>
      </c>
      <c r="P806" s="98"/>
      <c r="Q806" s="98"/>
    </row>
    <row r="807" spans="1:33" x14ac:dyDescent="0.25">
      <c r="A807" s="106" t="s">
        <v>188</v>
      </c>
      <c r="B807" s="98">
        <v>5</v>
      </c>
      <c r="C807" s="98">
        <v>7</v>
      </c>
      <c r="D807" s="98" t="s">
        <v>438</v>
      </c>
      <c r="E807" s="98" t="s">
        <v>16</v>
      </c>
      <c r="F807" s="98" t="s">
        <v>420</v>
      </c>
      <c r="G807" s="98" t="s">
        <v>12</v>
      </c>
      <c r="H807" s="98">
        <v>6</v>
      </c>
      <c r="I807" s="98"/>
      <c r="J807" s="98">
        <v>1</v>
      </c>
      <c r="K807" s="98">
        <v>2</v>
      </c>
      <c r="L807" s="98"/>
      <c r="M807" s="98">
        <v>63.1</v>
      </c>
      <c r="N807" s="98"/>
      <c r="O807" s="98">
        <v>17.569940909972981</v>
      </c>
      <c r="P807" s="98"/>
      <c r="Q807" s="98"/>
      <c r="R807" s="74" t="s">
        <v>263</v>
      </c>
    </row>
    <row r="808" spans="1:33" x14ac:dyDescent="0.25">
      <c r="A808" s="106" t="s">
        <v>188</v>
      </c>
      <c r="B808" s="98">
        <v>5</v>
      </c>
      <c r="C808" s="98">
        <v>8</v>
      </c>
      <c r="D808" s="98" t="s">
        <v>438</v>
      </c>
      <c r="E808" s="98" t="s">
        <v>16</v>
      </c>
      <c r="F808" s="98" t="s">
        <v>420</v>
      </c>
      <c r="G808" s="98" t="s">
        <v>12</v>
      </c>
      <c r="H808" s="98">
        <v>5</v>
      </c>
      <c r="I808" s="98"/>
      <c r="J808" s="98">
        <v>4</v>
      </c>
      <c r="K808" s="98">
        <v>5</v>
      </c>
      <c r="L808" s="98"/>
      <c r="M808" s="98">
        <v>72.2</v>
      </c>
      <c r="N808" s="98"/>
      <c r="O808" s="98">
        <v>12.950033730951661</v>
      </c>
      <c r="P808" s="98"/>
      <c r="Q808" s="98"/>
    </row>
    <row r="809" spans="1:33" x14ac:dyDescent="0.25">
      <c r="A809" s="106" t="s">
        <v>188</v>
      </c>
      <c r="B809" s="98">
        <v>5</v>
      </c>
      <c r="C809" s="98">
        <v>9</v>
      </c>
      <c r="D809" s="98" t="s">
        <v>438</v>
      </c>
      <c r="E809" s="98" t="s">
        <v>16</v>
      </c>
      <c r="F809" s="98" t="s">
        <v>420</v>
      </c>
      <c r="G809" s="98" t="s">
        <v>12</v>
      </c>
      <c r="H809" s="98">
        <v>3</v>
      </c>
      <c r="I809" s="98"/>
      <c r="J809" s="98">
        <v>1</v>
      </c>
      <c r="K809" s="98">
        <v>2</v>
      </c>
      <c r="L809" s="98"/>
      <c r="M809" s="98">
        <v>39.1</v>
      </c>
      <c r="N809" s="98"/>
      <c r="O809" s="98">
        <v>15.199585258389263</v>
      </c>
      <c r="P809" s="98"/>
      <c r="Q809" s="98"/>
    </row>
    <row r="810" spans="1:33" x14ac:dyDescent="0.25">
      <c r="A810" s="106" t="s">
        <v>188</v>
      </c>
      <c r="B810" s="98">
        <v>5</v>
      </c>
      <c r="C810" s="98">
        <v>10</v>
      </c>
      <c r="D810" s="98" t="s">
        <v>438</v>
      </c>
      <c r="E810" s="98" t="s">
        <v>16</v>
      </c>
      <c r="F810" s="98" t="s">
        <v>420</v>
      </c>
      <c r="G810" s="98" t="s">
        <v>12</v>
      </c>
      <c r="H810" s="98">
        <v>8</v>
      </c>
      <c r="I810" s="98"/>
      <c r="J810" s="98">
        <v>2</v>
      </c>
      <c r="K810" s="98">
        <v>3</v>
      </c>
      <c r="L810" s="98"/>
      <c r="M810" s="108">
        <v>38</v>
      </c>
      <c r="N810" s="108"/>
      <c r="O810" s="98">
        <v>14.771975442935856</v>
      </c>
      <c r="P810" s="98"/>
      <c r="Q810" s="98"/>
    </row>
    <row r="811" spans="1:33" x14ac:dyDescent="0.25">
      <c r="A811" s="106" t="s">
        <v>190</v>
      </c>
      <c r="B811" s="98">
        <v>1</v>
      </c>
      <c r="C811" s="98">
        <v>1</v>
      </c>
      <c r="D811" s="98" t="s">
        <v>439</v>
      </c>
      <c r="E811" s="98" t="s">
        <v>16</v>
      </c>
      <c r="F811" s="98" t="s">
        <v>427</v>
      </c>
      <c r="G811" s="98" t="s">
        <v>440</v>
      </c>
      <c r="H811" s="98">
        <v>4</v>
      </c>
      <c r="I811" s="98">
        <v>80</v>
      </c>
      <c r="J811" s="98">
        <v>2</v>
      </c>
      <c r="K811" s="98">
        <v>3</v>
      </c>
      <c r="L811" s="98">
        <v>10</v>
      </c>
      <c r="M811" s="98">
        <v>74.5</v>
      </c>
      <c r="N811" s="98">
        <v>627.4</v>
      </c>
      <c r="O811" s="98">
        <v>13.362569431522143</v>
      </c>
      <c r="P811" s="98">
        <v>779.47</v>
      </c>
      <c r="Q811" s="107">
        <v>19.509410240291487</v>
      </c>
      <c r="V811" s="74" t="s">
        <v>190</v>
      </c>
      <c r="W811" s="76">
        <v>1</v>
      </c>
      <c r="X811" s="76">
        <v>5</v>
      </c>
      <c r="Y811" s="76">
        <v>5</v>
      </c>
      <c r="AA811" s="76">
        <v>1</v>
      </c>
      <c r="AB811" s="76">
        <v>1</v>
      </c>
      <c r="AC811" s="76" t="s">
        <v>211</v>
      </c>
      <c r="AD811" s="76" t="s">
        <v>204</v>
      </c>
      <c r="AE811" s="25"/>
      <c r="AF811" s="76" t="s">
        <v>190</v>
      </c>
      <c r="AG811" s="76">
        <v>1</v>
      </c>
    </row>
    <row r="812" spans="1:33" x14ac:dyDescent="0.25">
      <c r="A812" s="106" t="s">
        <v>190</v>
      </c>
      <c r="B812" s="98">
        <v>1</v>
      </c>
      <c r="C812" s="98">
        <v>2</v>
      </c>
      <c r="D812" s="98" t="s">
        <v>439</v>
      </c>
      <c r="E812" s="98" t="s">
        <v>16</v>
      </c>
      <c r="F812" s="98" t="s">
        <v>427</v>
      </c>
      <c r="G812" s="98" t="s">
        <v>440</v>
      </c>
      <c r="H812" s="98">
        <v>7</v>
      </c>
      <c r="I812" s="98"/>
      <c r="J812" s="98">
        <v>2</v>
      </c>
      <c r="K812" s="98">
        <v>5</v>
      </c>
      <c r="L812" s="98"/>
      <c r="M812" s="98">
        <v>67.400000000000006</v>
      </c>
      <c r="N812" s="98"/>
      <c r="O812" s="98">
        <v>13.899646550239249</v>
      </c>
      <c r="P812" s="98"/>
      <c r="Q812" s="98"/>
      <c r="W812" s="76"/>
      <c r="X812" s="76"/>
      <c r="AC812" s="76"/>
      <c r="AD812" s="76"/>
      <c r="AE812" s="25"/>
      <c r="AF812" s="76"/>
      <c r="AG812" s="76"/>
    </row>
    <row r="813" spans="1:33" x14ac:dyDescent="0.25">
      <c r="A813" s="106" t="s">
        <v>190</v>
      </c>
      <c r="B813" s="98">
        <v>1</v>
      </c>
      <c r="C813" s="98">
        <v>3</v>
      </c>
      <c r="D813" s="98" t="s">
        <v>439</v>
      </c>
      <c r="E813" s="98" t="s">
        <v>16</v>
      </c>
      <c r="F813" s="98" t="s">
        <v>427</v>
      </c>
      <c r="G813" s="98" t="s">
        <v>440</v>
      </c>
      <c r="H813" s="98">
        <v>3</v>
      </c>
      <c r="I813" s="98"/>
      <c r="J813" s="98">
        <v>2</v>
      </c>
      <c r="K813" s="98">
        <v>4</v>
      </c>
      <c r="L813" s="98"/>
      <c r="M813" s="98">
        <v>43.1</v>
      </c>
      <c r="N813" s="98"/>
      <c r="O813" s="98">
        <v>14.114370043833929</v>
      </c>
      <c r="P813" s="98"/>
      <c r="Q813" s="98"/>
      <c r="W813" s="76"/>
      <c r="X813" s="76"/>
      <c r="AC813" s="76"/>
      <c r="AD813" s="76"/>
      <c r="AE813" s="25"/>
      <c r="AF813" s="76"/>
      <c r="AG813" s="76"/>
    </row>
    <row r="814" spans="1:33" x14ac:dyDescent="0.25">
      <c r="A814" s="106" t="s">
        <v>190</v>
      </c>
      <c r="B814" s="98">
        <v>1</v>
      </c>
      <c r="C814" s="98">
        <v>4</v>
      </c>
      <c r="D814" s="98" t="s">
        <v>439</v>
      </c>
      <c r="E814" s="98" t="s">
        <v>16</v>
      </c>
      <c r="F814" s="98" t="s">
        <v>427</v>
      </c>
      <c r="G814" s="98" t="s">
        <v>440</v>
      </c>
      <c r="H814" s="98">
        <v>4</v>
      </c>
      <c r="I814" s="98"/>
      <c r="J814" s="98">
        <v>1</v>
      </c>
      <c r="K814" s="98">
        <v>3</v>
      </c>
      <c r="L814" s="98"/>
      <c r="M814" s="98">
        <v>71.5</v>
      </c>
      <c r="N814" s="98"/>
      <c r="O814" s="98">
        <v>11.22339578498957</v>
      </c>
      <c r="P814" s="98"/>
      <c r="Q814" s="98"/>
      <c r="W814" s="76"/>
      <c r="X814" s="76"/>
      <c r="AC814" s="76"/>
      <c r="AD814" s="76"/>
      <c r="AE814" s="25"/>
      <c r="AF814" s="76"/>
      <c r="AG814" s="76"/>
    </row>
    <row r="815" spans="1:33" x14ac:dyDescent="0.25">
      <c r="A815" s="106" t="s">
        <v>190</v>
      </c>
      <c r="B815" s="98">
        <v>1</v>
      </c>
      <c r="C815" s="98">
        <v>5</v>
      </c>
      <c r="D815" s="98" t="s">
        <v>439</v>
      </c>
      <c r="E815" s="98" t="s">
        <v>16</v>
      </c>
      <c r="F815" s="98" t="s">
        <v>427</v>
      </c>
      <c r="G815" s="98" t="s">
        <v>440</v>
      </c>
      <c r="H815" s="98">
        <v>3</v>
      </c>
      <c r="I815" s="98"/>
      <c r="J815" s="98">
        <v>2</v>
      </c>
      <c r="K815" s="98">
        <v>3</v>
      </c>
      <c r="L815" s="98"/>
      <c r="M815" s="108">
        <v>71</v>
      </c>
      <c r="N815" s="108"/>
      <c r="O815" s="98">
        <v>14.642060906038378</v>
      </c>
      <c r="P815" s="98"/>
      <c r="Q815" s="98"/>
      <c r="W815" s="76"/>
      <c r="X815" s="76"/>
      <c r="AC815" s="76"/>
      <c r="AD815" s="76"/>
      <c r="AE815" s="25"/>
      <c r="AF815" s="76"/>
      <c r="AG815" s="76"/>
    </row>
    <row r="816" spans="1:33" x14ac:dyDescent="0.25">
      <c r="A816" s="106" t="s">
        <v>190</v>
      </c>
      <c r="B816" s="98">
        <v>1</v>
      </c>
      <c r="C816" s="98">
        <v>6</v>
      </c>
      <c r="D816" s="98" t="s">
        <v>439</v>
      </c>
      <c r="E816" s="98" t="s">
        <v>16</v>
      </c>
      <c r="F816" s="98" t="s">
        <v>427</v>
      </c>
      <c r="G816" s="98" t="s">
        <v>440</v>
      </c>
      <c r="H816" s="98">
        <v>4</v>
      </c>
      <c r="I816" s="98"/>
      <c r="J816" s="98">
        <v>2</v>
      </c>
      <c r="K816" s="98">
        <v>3</v>
      </c>
      <c r="L816" s="98"/>
      <c r="M816" s="98">
        <v>86.2</v>
      </c>
      <c r="N816" s="98"/>
      <c r="O816" s="98">
        <v>15.461120603989379</v>
      </c>
      <c r="P816" s="98"/>
      <c r="Q816" s="98"/>
    </row>
    <row r="817" spans="1:33" x14ac:dyDescent="0.25">
      <c r="A817" s="106" t="s">
        <v>190</v>
      </c>
      <c r="B817" s="98">
        <v>1</v>
      </c>
      <c r="C817" s="98">
        <v>7</v>
      </c>
      <c r="D817" s="98" t="s">
        <v>439</v>
      </c>
      <c r="E817" s="98" t="s">
        <v>16</v>
      </c>
      <c r="F817" s="98" t="s">
        <v>427</v>
      </c>
      <c r="G817" s="98" t="s">
        <v>440</v>
      </c>
      <c r="H817" s="98">
        <v>3</v>
      </c>
      <c r="I817" s="98"/>
      <c r="J817" s="98">
        <v>6</v>
      </c>
      <c r="K817" s="98">
        <v>8</v>
      </c>
      <c r="L817" s="98"/>
      <c r="M817" s="108">
        <v>30</v>
      </c>
      <c r="N817" s="108"/>
      <c r="O817" s="98">
        <v>20.880403756850509</v>
      </c>
      <c r="P817" s="98"/>
      <c r="Q817" s="98"/>
    </row>
    <row r="818" spans="1:33" x14ac:dyDescent="0.25">
      <c r="A818" s="106" t="s">
        <v>190</v>
      </c>
      <c r="B818" s="98">
        <v>1</v>
      </c>
      <c r="C818" s="98">
        <v>8</v>
      </c>
      <c r="D818" s="98" t="s">
        <v>439</v>
      </c>
      <c r="E818" s="98" t="s">
        <v>16</v>
      </c>
      <c r="F818" s="98" t="s">
        <v>427</v>
      </c>
      <c r="G818" s="98" t="s">
        <v>440</v>
      </c>
      <c r="H818" s="98">
        <v>6</v>
      </c>
      <c r="I818" s="98"/>
      <c r="J818" s="98">
        <v>2</v>
      </c>
      <c r="K818" s="98">
        <v>3</v>
      </c>
      <c r="L818" s="98"/>
      <c r="M818" s="98">
        <v>77.099999999999994</v>
      </c>
      <c r="N818" s="98"/>
      <c r="O818" s="98">
        <v>13.828914136514861</v>
      </c>
      <c r="P818" s="98"/>
      <c r="Q818" s="98"/>
    </row>
    <row r="819" spans="1:33" x14ac:dyDescent="0.25">
      <c r="A819" s="106" t="s">
        <v>190</v>
      </c>
      <c r="B819" s="98">
        <v>1</v>
      </c>
      <c r="C819" s="98">
        <v>9</v>
      </c>
      <c r="D819" s="98" t="s">
        <v>439</v>
      </c>
      <c r="E819" s="98" t="s">
        <v>16</v>
      </c>
      <c r="F819" s="98" t="s">
        <v>427</v>
      </c>
      <c r="G819" s="98" t="s">
        <v>440</v>
      </c>
      <c r="H819" s="98">
        <v>4</v>
      </c>
      <c r="I819" s="98"/>
      <c r="J819" s="98">
        <v>2</v>
      </c>
      <c r="K819" s="98">
        <v>4</v>
      </c>
      <c r="L819" s="98"/>
      <c r="M819" s="98">
        <v>34.4</v>
      </c>
      <c r="N819" s="98"/>
      <c r="O819" s="98">
        <v>16.03984765675979</v>
      </c>
      <c r="P819" s="98"/>
      <c r="Q819" s="98"/>
    </row>
    <row r="820" spans="1:33" x14ac:dyDescent="0.25">
      <c r="A820" s="106" t="s">
        <v>190</v>
      </c>
      <c r="B820" s="98">
        <v>1</v>
      </c>
      <c r="C820" s="98">
        <v>10</v>
      </c>
      <c r="D820" s="98" t="s">
        <v>439</v>
      </c>
      <c r="E820" s="98" t="s">
        <v>16</v>
      </c>
      <c r="F820" s="98" t="s">
        <v>427</v>
      </c>
      <c r="G820" s="98" t="s">
        <v>440</v>
      </c>
      <c r="H820" s="98">
        <v>4</v>
      </c>
      <c r="I820" s="98"/>
      <c r="J820" s="98">
        <v>2</v>
      </c>
      <c r="K820" s="98">
        <v>3</v>
      </c>
      <c r="L820" s="98"/>
      <c r="M820" s="98">
        <v>72.2</v>
      </c>
      <c r="N820" s="98"/>
      <c r="O820" s="98">
        <v>14.88953235797142</v>
      </c>
      <c r="P820" s="98"/>
      <c r="Q820" s="98"/>
    </row>
    <row r="821" spans="1:33" x14ac:dyDescent="0.25">
      <c r="A821" s="106" t="s">
        <v>190</v>
      </c>
      <c r="B821" s="98">
        <v>2</v>
      </c>
      <c r="C821" s="98">
        <v>1</v>
      </c>
      <c r="D821" s="98" t="s">
        <v>439</v>
      </c>
      <c r="E821" s="98" t="s">
        <v>16</v>
      </c>
      <c r="F821" s="98" t="s">
        <v>427</v>
      </c>
      <c r="G821" s="98" t="s">
        <v>440</v>
      </c>
      <c r="H821" s="98">
        <v>5</v>
      </c>
      <c r="I821" s="98">
        <v>30</v>
      </c>
      <c r="J821" s="98">
        <v>1</v>
      </c>
      <c r="K821" s="98">
        <v>3</v>
      </c>
      <c r="L821" s="98">
        <v>10</v>
      </c>
      <c r="M821" s="98">
        <v>62.4</v>
      </c>
      <c r="N821" s="98">
        <v>645.19999999999993</v>
      </c>
      <c r="O821" s="98">
        <v>14.896915256287423</v>
      </c>
      <c r="P821" s="98">
        <v>735.15000000000009</v>
      </c>
      <c r="Q821" s="107">
        <v>12.23559817724276</v>
      </c>
      <c r="V821" s="74" t="s">
        <v>190</v>
      </c>
      <c r="W821" s="76">
        <v>2</v>
      </c>
      <c r="X821" s="76">
        <v>1</v>
      </c>
      <c r="AA821" s="76">
        <v>0</v>
      </c>
      <c r="AB821" s="76">
        <v>1</v>
      </c>
      <c r="AC821" s="76" t="s">
        <v>206</v>
      </c>
      <c r="AD821" s="76" t="s">
        <v>219</v>
      </c>
      <c r="AE821" s="25"/>
      <c r="AF821" s="76" t="s">
        <v>190</v>
      </c>
      <c r="AG821" s="76">
        <v>2</v>
      </c>
    </row>
    <row r="822" spans="1:33" x14ac:dyDescent="0.25">
      <c r="A822" s="106" t="s">
        <v>190</v>
      </c>
      <c r="B822" s="98">
        <v>2</v>
      </c>
      <c r="C822" s="98">
        <v>2</v>
      </c>
      <c r="D822" s="98" t="s">
        <v>439</v>
      </c>
      <c r="E822" s="98" t="s">
        <v>16</v>
      </c>
      <c r="F822" s="98" t="s">
        <v>427</v>
      </c>
      <c r="G822" s="98" t="s">
        <v>440</v>
      </c>
      <c r="H822" s="98">
        <v>4</v>
      </c>
      <c r="I822" s="98"/>
      <c r="J822" s="98">
        <v>1</v>
      </c>
      <c r="K822" s="98">
        <v>3</v>
      </c>
      <c r="L822" s="98"/>
      <c r="M822" s="98">
        <v>51.7</v>
      </c>
      <c r="N822" s="98"/>
      <c r="O822" s="98">
        <v>16.930694460933044</v>
      </c>
      <c r="P822" s="98"/>
      <c r="Q822" s="98"/>
    </row>
    <row r="823" spans="1:33" x14ac:dyDescent="0.25">
      <c r="A823" s="106" t="s">
        <v>190</v>
      </c>
      <c r="B823" s="98">
        <v>2</v>
      </c>
      <c r="C823" s="98">
        <v>3</v>
      </c>
      <c r="D823" s="98" t="s">
        <v>439</v>
      </c>
      <c r="E823" s="98" t="s">
        <v>16</v>
      </c>
      <c r="F823" s="98" t="s">
        <v>427</v>
      </c>
      <c r="G823" s="98" t="s">
        <v>440</v>
      </c>
      <c r="H823" s="98">
        <v>6</v>
      </c>
      <c r="I823" s="98"/>
      <c r="J823" s="98">
        <v>1</v>
      </c>
      <c r="K823" s="98">
        <v>2</v>
      </c>
      <c r="L823" s="98"/>
      <c r="M823" s="98">
        <v>83.8</v>
      </c>
      <c r="N823" s="98"/>
      <c r="O823" s="98">
        <v>20.005793244821891</v>
      </c>
      <c r="P823" s="98"/>
      <c r="Q823" s="98"/>
    </row>
    <row r="824" spans="1:33" x14ac:dyDescent="0.25">
      <c r="A824" s="106" t="s">
        <v>190</v>
      </c>
      <c r="B824" s="98">
        <v>2</v>
      </c>
      <c r="C824" s="98">
        <v>4</v>
      </c>
      <c r="D824" s="98" t="s">
        <v>439</v>
      </c>
      <c r="E824" s="98" t="s">
        <v>16</v>
      </c>
      <c r="F824" s="98" t="s">
        <v>427</v>
      </c>
      <c r="G824" s="98" t="s">
        <v>440</v>
      </c>
      <c r="H824" s="98">
        <v>6</v>
      </c>
      <c r="I824" s="98"/>
      <c r="J824" s="98">
        <v>2</v>
      </c>
      <c r="K824" s="98">
        <v>3</v>
      </c>
      <c r="L824" s="98"/>
      <c r="M824" s="98">
        <v>59.9</v>
      </c>
      <c r="N824" s="108"/>
      <c r="O824" s="98">
        <v>14.300083715570779</v>
      </c>
      <c r="P824" s="98"/>
      <c r="Q824" s="98"/>
    </row>
    <row r="825" spans="1:33" x14ac:dyDescent="0.25">
      <c r="A825" s="106" t="s">
        <v>190</v>
      </c>
      <c r="B825" s="98">
        <v>2</v>
      </c>
      <c r="C825" s="98">
        <v>5</v>
      </c>
      <c r="D825" s="98" t="s">
        <v>439</v>
      </c>
      <c r="E825" s="98" t="s">
        <v>16</v>
      </c>
      <c r="F825" s="98" t="s">
        <v>427</v>
      </c>
      <c r="G825" s="98" t="s">
        <v>440</v>
      </c>
      <c r="H825" s="98">
        <v>5</v>
      </c>
      <c r="I825" s="98"/>
      <c r="J825" s="98">
        <v>1</v>
      </c>
      <c r="K825" s="98">
        <v>3</v>
      </c>
      <c r="L825" s="98"/>
      <c r="M825" s="108">
        <v>70</v>
      </c>
      <c r="N825" s="108"/>
      <c r="O825" s="98">
        <v>19.491218125168125</v>
      </c>
      <c r="P825" s="98"/>
      <c r="Q825" s="98"/>
    </row>
    <row r="826" spans="1:33" x14ac:dyDescent="0.25">
      <c r="A826" s="106" t="s">
        <v>190</v>
      </c>
      <c r="B826" s="98">
        <v>2</v>
      </c>
      <c r="C826" s="98">
        <v>6</v>
      </c>
      <c r="D826" s="98" t="s">
        <v>439</v>
      </c>
      <c r="E826" s="98" t="s">
        <v>16</v>
      </c>
      <c r="F826" s="98" t="s">
        <v>427</v>
      </c>
      <c r="G826" s="98" t="s">
        <v>440</v>
      </c>
      <c r="H826" s="98">
        <v>7</v>
      </c>
      <c r="I826" s="98"/>
      <c r="J826" s="98">
        <v>2</v>
      </c>
      <c r="K826" s="98">
        <v>4</v>
      </c>
      <c r="L826" s="98"/>
      <c r="M826" s="98">
        <v>81.400000000000006</v>
      </c>
      <c r="N826" s="98"/>
      <c r="O826" s="98">
        <v>14.60017653323359</v>
      </c>
      <c r="P826" s="98"/>
      <c r="Q826" s="98"/>
    </row>
    <row r="827" spans="1:33" x14ac:dyDescent="0.25">
      <c r="A827" s="106" t="s">
        <v>190</v>
      </c>
      <c r="B827" s="98">
        <v>2</v>
      </c>
      <c r="C827" s="98">
        <v>7</v>
      </c>
      <c r="D827" s="98" t="s">
        <v>439</v>
      </c>
      <c r="E827" s="98" t="s">
        <v>16</v>
      </c>
      <c r="F827" s="98" t="s">
        <v>427</v>
      </c>
      <c r="G827" s="98" t="s">
        <v>440</v>
      </c>
      <c r="H827" s="98">
        <v>6</v>
      </c>
      <c r="I827" s="98"/>
      <c r="J827" s="98">
        <v>2</v>
      </c>
      <c r="K827" s="98">
        <v>4</v>
      </c>
      <c r="L827" s="98"/>
      <c r="M827" s="98">
        <v>68.5</v>
      </c>
      <c r="N827" s="98"/>
      <c r="O827" s="98">
        <v>22.43235146177782</v>
      </c>
      <c r="P827" s="98"/>
      <c r="Q827" s="98"/>
      <c r="R827" s="74" t="s">
        <v>362</v>
      </c>
    </row>
    <row r="828" spans="1:33" x14ac:dyDescent="0.25">
      <c r="A828" s="106" t="s">
        <v>190</v>
      </c>
      <c r="B828" s="98">
        <v>2</v>
      </c>
      <c r="C828" s="98">
        <v>8</v>
      </c>
      <c r="D828" s="98" t="s">
        <v>439</v>
      </c>
      <c r="E828" s="98" t="s">
        <v>16</v>
      </c>
      <c r="F828" s="98" t="s">
        <v>427</v>
      </c>
      <c r="G828" s="98" t="s">
        <v>440</v>
      </c>
      <c r="H828" s="98">
        <v>6</v>
      </c>
      <c r="I828" s="98"/>
      <c r="J828" s="98">
        <v>3</v>
      </c>
      <c r="K828" s="98">
        <v>4</v>
      </c>
      <c r="L828" s="98"/>
      <c r="M828" s="98">
        <v>89.1</v>
      </c>
      <c r="N828" s="98"/>
      <c r="O828" s="98">
        <v>15.981274313404333</v>
      </c>
      <c r="P828" s="98"/>
      <c r="Q828" s="98"/>
    </row>
    <row r="829" spans="1:33" x14ac:dyDescent="0.25">
      <c r="A829" s="106" t="s">
        <v>190</v>
      </c>
      <c r="B829" s="98">
        <v>2</v>
      </c>
      <c r="C829" s="98">
        <v>9</v>
      </c>
      <c r="D829" s="98" t="s">
        <v>439</v>
      </c>
      <c r="E829" s="98" t="s">
        <v>16</v>
      </c>
      <c r="F829" s="98" t="s">
        <v>427</v>
      </c>
      <c r="G829" s="98" t="s">
        <v>440</v>
      </c>
      <c r="H829" s="98">
        <v>4</v>
      </c>
      <c r="I829" s="98"/>
      <c r="J829" s="98">
        <v>6</v>
      </c>
      <c r="K829" s="98">
        <v>8</v>
      </c>
      <c r="L829" s="98"/>
      <c r="M829" s="98">
        <v>39.799999999999997</v>
      </c>
      <c r="N829" s="98"/>
      <c r="O829" s="98">
        <v>15.471700595495975</v>
      </c>
      <c r="P829" s="98"/>
      <c r="Q829" s="98"/>
    </row>
    <row r="830" spans="1:33" x14ac:dyDescent="0.25">
      <c r="A830" s="106" t="s">
        <v>190</v>
      </c>
      <c r="B830" s="98">
        <v>2</v>
      </c>
      <c r="C830" s="98">
        <v>10</v>
      </c>
      <c r="D830" s="98" t="s">
        <v>439</v>
      </c>
      <c r="E830" s="98" t="s">
        <v>16</v>
      </c>
      <c r="F830" s="98" t="s">
        <v>427</v>
      </c>
      <c r="G830" s="98" t="s">
        <v>440</v>
      </c>
      <c r="H830" s="98">
        <v>3</v>
      </c>
      <c r="I830" s="98"/>
      <c r="J830" s="98">
        <v>1</v>
      </c>
      <c r="K830" s="98">
        <v>2</v>
      </c>
      <c r="L830" s="98"/>
      <c r="M830" s="98">
        <v>38.6</v>
      </c>
      <c r="N830" s="108"/>
      <c r="O830" s="98">
        <v>21.843150195354021</v>
      </c>
      <c r="P830" s="98"/>
      <c r="Q830" s="98"/>
    </row>
    <row r="831" spans="1:33" x14ac:dyDescent="0.25">
      <c r="A831" s="106" t="s">
        <v>190</v>
      </c>
      <c r="B831" s="98">
        <v>3</v>
      </c>
      <c r="C831" s="98">
        <v>1</v>
      </c>
      <c r="D831" s="98" t="s">
        <v>439</v>
      </c>
      <c r="E831" s="98" t="s">
        <v>16</v>
      </c>
      <c r="F831" s="98" t="s">
        <v>427</v>
      </c>
      <c r="G831" s="98" t="s">
        <v>440</v>
      </c>
      <c r="H831" s="98">
        <v>4</v>
      </c>
      <c r="I831" s="98">
        <v>60</v>
      </c>
      <c r="J831" s="98">
        <v>3</v>
      </c>
      <c r="K831" s="98">
        <v>8</v>
      </c>
      <c r="L831" s="98">
        <v>20</v>
      </c>
      <c r="M831" s="98">
        <v>65.400000000000006</v>
      </c>
      <c r="N831" s="98">
        <v>628.30000000000007</v>
      </c>
      <c r="O831" s="98">
        <v>18.210366648371366</v>
      </c>
      <c r="P831" s="98">
        <v>679.93000000000006</v>
      </c>
      <c r="Q831" s="107">
        <v>7.5934287353109866</v>
      </c>
      <c r="V831" s="74" t="s">
        <v>190</v>
      </c>
      <c r="W831" s="76">
        <v>3</v>
      </c>
      <c r="X831" s="76">
        <v>0.5</v>
      </c>
      <c r="AA831" s="76">
        <v>20</v>
      </c>
      <c r="AB831" s="76">
        <v>1</v>
      </c>
      <c r="AC831" s="76" t="s">
        <v>209</v>
      </c>
      <c r="AD831" s="76" t="s">
        <v>207</v>
      </c>
      <c r="AE831" s="25"/>
      <c r="AF831" s="76" t="s">
        <v>190</v>
      </c>
      <c r="AG831" s="76">
        <v>3</v>
      </c>
    </row>
    <row r="832" spans="1:33" x14ac:dyDescent="0.25">
      <c r="A832" s="106" t="s">
        <v>190</v>
      </c>
      <c r="B832" s="98">
        <v>3</v>
      </c>
      <c r="C832" s="98">
        <v>2</v>
      </c>
      <c r="D832" s="98" t="s">
        <v>439</v>
      </c>
      <c r="E832" s="98" t="s">
        <v>16</v>
      </c>
      <c r="F832" s="98" t="s">
        <v>427</v>
      </c>
      <c r="G832" s="98" t="s">
        <v>440</v>
      </c>
      <c r="H832" s="98">
        <v>4</v>
      </c>
      <c r="I832" s="98"/>
      <c r="J832" s="98">
        <v>3</v>
      </c>
      <c r="K832" s="98">
        <v>4</v>
      </c>
      <c r="L832" s="98"/>
      <c r="M832" s="98">
        <v>58.7</v>
      </c>
      <c r="N832" s="98"/>
      <c r="O832" s="98">
        <v>19.223051544618368</v>
      </c>
      <c r="P832" s="98"/>
      <c r="Q832" s="98"/>
    </row>
    <row r="833" spans="1:33" x14ac:dyDescent="0.25">
      <c r="A833" s="106" t="s">
        <v>190</v>
      </c>
      <c r="B833" s="98">
        <v>3</v>
      </c>
      <c r="C833" s="98">
        <v>3</v>
      </c>
      <c r="D833" s="98" t="s">
        <v>439</v>
      </c>
      <c r="E833" s="98" t="s">
        <v>16</v>
      </c>
      <c r="F833" s="98" t="s">
        <v>427</v>
      </c>
      <c r="G833" s="98" t="s">
        <v>440</v>
      </c>
      <c r="H833" s="98">
        <v>4</v>
      </c>
      <c r="I833" s="98"/>
      <c r="J833" s="98">
        <v>2</v>
      </c>
      <c r="K833" s="98">
        <v>3</v>
      </c>
      <c r="L833" s="98"/>
      <c r="M833" s="98">
        <v>57.6</v>
      </c>
      <c r="N833" s="98"/>
      <c r="O833" s="98">
        <v>18.862824002896389</v>
      </c>
      <c r="P833" s="98"/>
      <c r="Q833" s="98"/>
    </row>
    <row r="834" spans="1:33" x14ac:dyDescent="0.25">
      <c r="A834" s="106" t="s">
        <v>190</v>
      </c>
      <c r="B834" s="98">
        <v>3</v>
      </c>
      <c r="C834" s="98">
        <v>4</v>
      </c>
      <c r="D834" s="98" t="s">
        <v>439</v>
      </c>
      <c r="E834" s="98" t="s">
        <v>16</v>
      </c>
      <c r="F834" s="98" t="s">
        <v>427</v>
      </c>
      <c r="G834" s="98" t="s">
        <v>440</v>
      </c>
      <c r="H834" s="98">
        <v>4</v>
      </c>
      <c r="I834" s="98"/>
      <c r="J834" s="98">
        <v>2</v>
      </c>
      <c r="K834" s="98">
        <v>3</v>
      </c>
      <c r="L834" s="98"/>
      <c r="M834" s="98">
        <v>53.2</v>
      </c>
      <c r="N834" s="98"/>
      <c r="O834" s="98">
        <v>20.680765620110201</v>
      </c>
      <c r="P834" s="98"/>
      <c r="Q834" s="98"/>
    </row>
    <row r="835" spans="1:33" x14ac:dyDescent="0.25">
      <c r="A835" s="106" t="s">
        <v>190</v>
      </c>
      <c r="B835" s="98">
        <v>3</v>
      </c>
      <c r="C835" s="98">
        <v>5</v>
      </c>
      <c r="D835" s="98" t="s">
        <v>439</v>
      </c>
      <c r="E835" s="98" t="s">
        <v>16</v>
      </c>
      <c r="F835" s="98" t="s">
        <v>427</v>
      </c>
      <c r="G835" s="98" t="s">
        <v>440</v>
      </c>
      <c r="H835" s="98">
        <v>7</v>
      </c>
      <c r="I835" s="98"/>
      <c r="J835" s="98">
        <v>1</v>
      </c>
      <c r="K835" s="98">
        <v>2</v>
      </c>
      <c r="L835" s="98"/>
      <c r="M835" s="108">
        <v>87</v>
      </c>
      <c r="N835" s="98"/>
      <c r="O835" s="98">
        <v>17.941680265145617</v>
      </c>
      <c r="P835" s="98"/>
      <c r="Q835" s="98"/>
    </row>
    <row r="836" spans="1:33" x14ac:dyDescent="0.25">
      <c r="A836" s="106" t="s">
        <v>190</v>
      </c>
      <c r="B836" s="98">
        <v>3</v>
      </c>
      <c r="C836" s="98">
        <v>6</v>
      </c>
      <c r="D836" s="98" t="s">
        <v>439</v>
      </c>
      <c r="E836" s="98" t="s">
        <v>16</v>
      </c>
      <c r="F836" s="98" t="s">
        <v>427</v>
      </c>
      <c r="G836" s="98" t="s">
        <v>440</v>
      </c>
      <c r="H836" s="98">
        <v>4</v>
      </c>
      <c r="I836" s="98"/>
      <c r="J836" s="98">
        <v>2</v>
      </c>
      <c r="K836" s="98">
        <v>3</v>
      </c>
      <c r="L836" s="98"/>
      <c r="M836" s="98">
        <v>54.5</v>
      </c>
      <c r="N836" s="98"/>
      <c r="O836" s="98">
        <v>17.847637294407171</v>
      </c>
      <c r="P836" s="98"/>
      <c r="Q836" s="98"/>
    </row>
    <row r="837" spans="1:33" x14ac:dyDescent="0.25">
      <c r="A837" s="106" t="s">
        <v>190</v>
      </c>
      <c r="B837" s="98">
        <v>3</v>
      </c>
      <c r="C837" s="98">
        <v>7</v>
      </c>
      <c r="D837" s="98" t="s">
        <v>439</v>
      </c>
      <c r="E837" s="98" t="s">
        <v>16</v>
      </c>
      <c r="F837" s="98" t="s">
        <v>427</v>
      </c>
      <c r="G837" s="98" t="s">
        <v>440</v>
      </c>
      <c r="H837" s="98">
        <v>4</v>
      </c>
      <c r="I837" s="98"/>
      <c r="J837" s="98">
        <v>3</v>
      </c>
      <c r="K837" s="98">
        <v>3</v>
      </c>
      <c r="L837" s="98"/>
      <c r="M837" s="98">
        <v>92.8</v>
      </c>
      <c r="N837" s="98"/>
      <c r="O837" s="98">
        <v>19.137792282821991</v>
      </c>
      <c r="P837" s="98"/>
      <c r="Q837" s="98"/>
    </row>
    <row r="838" spans="1:33" x14ac:dyDescent="0.25">
      <c r="A838" s="106" t="s">
        <v>190</v>
      </c>
      <c r="B838" s="98">
        <v>3</v>
      </c>
      <c r="C838" s="98">
        <v>8</v>
      </c>
      <c r="D838" s="98" t="s">
        <v>439</v>
      </c>
      <c r="E838" s="98" t="s">
        <v>16</v>
      </c>
      <c r="F838" s="98" t="s">
        <v>427</v>
      </c>
      <c r="G838" s="98" t="s">
        <v>440</v>
      </c>
      <c r="H838" s="98">
        <v>5</v>
      </c>
      <c r="I838" s="98"/>
      <c r="J838" s="98">
        <v>3</v>
      </c>
      <c r="K838" s="98">
        <v>8</v>
      </c>
      <c r="L838" s="98"/>
      <c r="M838" s="98">
        <v>60.7</v>
      </c>
      <c r="N838" s="98"/>
      <c r="O838" s="98">
        <v>19.878010711385603</v>
      </c>
      <c r="P838" s="98"/>
      <c r="Q838" s="98"/>
    </row>
    <row r="839" spans="1:33" x14ac:dyDescent="0.25">
      <c r="A839" s="106" t="s">
        <v>190</v>
      </c>
      <c r="B839" s="98">
        <v>3</v>
      </c>
      <c r="C839" s="98">
        <v>9</v>
      </c>
      <c r="D839" s="98" t="s">
        <v>439</v>
      </c>
      <c r="E839" s="98" t="s">
        <v>16</v>
      </c>
      <c r="F839" s="98" t="s">
        <v>427</v>
      </c>
      <c r="G839" s="98" t="s">
        <v>440</v>
      </c>
      <c r="H839" s="98">
        <v>5</v>
      </c>
      <c r="I839" s="98"/>
      <c r="J839" s="98">
        <v>4</v>
      </c>
      <c r="K839" s="98">
        <v>8</v>
      </c>
      <c r="L839" s="98"/>
      <c r="M839" s="98">
        <v>43.6</v>
      </c>
      <c r="N839" s="98"/>
      <c r="O839" s="98">
        <v>16.948898139789563</v>
      </c>
      <c r="P839" s="98"/>
      <c r="Q839" s="98"/>
      <c r="R839" s="74" t="s">
        <v>263</v>
      </c>
    </row>
    <row r="840" spans="1:33" x14ac:dyDescent="0.25">
      <c r="A840" s="106" t="s">
        <v>190</v>
      </c>
      <c r="B840" s="98">
        <v>3</v>
      </c>
      <c r="C840" s="98">
        <v>10</v>
      </c>
      <c r="D840" s="98" t="s">
        <v>439</v>
      </c>
      <c r="E840" s="98" t="s">
        <v>16</v>
      </c>
      <c r="F840" s="98" t="s">
        <v>427</v>
      </c>
      <c r="G840" s="98" t="s">
        <v>440</v>
      </c>
      <c r="H840" s="98">
        <v>6</v>
      </c>
      <c r="I840" s="98"/>
      <c r="J840" s="98">
        <v>2</v>
      </c>
      <c r="K840" s="98">
        <v>4</v>
      </c>
      <c r="L840" s="98"/>
      <c r="M840" s="98">
        <v>54.8</v>
      </c>
      <c r="N840" s="108"/>
      <c r="O840" s="98">
        <v>21.302743533496969</v>
      </c>
      <c r="P840" s="98"/>
      <c r="Q840" s="98"/>
    </row>
    <row r="841" spans="1:33" x14ac:dyDescent="0.25">
      <c r="A841" s="106" t="s">
        <v>190</v>
      </c>
      <c r="B841" s="98">
        <v>4</v>
      </c>
      <c r="C841" s="98">
        <v>1</v>
      </c>
      <c r="D841" s="98" t="s">
        <v>439</v>
      </c>
      <c r="E841" s="98" t="s">
        <v>16</v>
      </c>
      <c r="F841" s="98" t="s">
        <v>427</v>
      </c>
      <c r="G841" s="98" t="s">
        <v>440</v>
      </c>
      <c r="H841" s="98">
        <v>4</v>
      </c>
      <c r="I841" s="98">
        <v>50</v>
      </c>
      <c r="J841" s="98">
        <v>2</v>
      </c>
      <c r="K841" s="98">
        <v>3</v>
      </c>
      <c r="L841" s="98">
        <v>10</v>
      </c>
      <c r="M841" s="98">
        <v>88.4</v>
      </c>
      <c r="N841" s="98">
        <v>638.30000000000007</v>
      </c>
      <c r="O841" s="98">
        <v>21.103963279740515</v>
      </c>
      <c r="P841" s="98">
        <v>698.35</v>
      </c>
      <c r="Q841" s="107">
        <v>8.5988401231474132</v>
      </c>
      <c r="V841" s="74" t="s">
        <v>190</v>
      </c>
      <c r="W841" s="76">
        <v>4</v>
      </c>
      <c r="X841" s="76">
        <v>0.5</v>
      </c>
      <c r="AA841" s="76">
        <v>6</v>
      </c>
      <c r="AB841" s="76">
        <v>1</v>
      </c>
      <c r="AC841" s="76" t="s">
        <v>206</v>
      </c>
      <c r="AD841" s="76" t="s">
        <v>207</v>
      </c>
      <c r="AE841" s="25"/>
      <c r="AF841" s="76" t="s">
        <v>190</v>
      </c>
      <c r="AG841" s="76">
        <v>4</v>
      </c>
    </row>
    <row r="842" spans="1:33" x14ac:dyDescent="0.25">
      <c r="A842" s="106" t="s">
        <v>190</v>
      </c>
      <c r="B842" s="98">
        <v>4</v>
      </c>
      <c r="C842" s="98">
        <v>2</v>
      </c>
      <c r="D842" s="98" t="s">
        <v>439</v>
      </c>
      <c r="E842" s="98" t="s">
        <v>16</v>
      </c>
      <c r="F842" s="98" t="s">
        <v>427</v>
      </c>
      <c r="G842" s="98" t="s">
        <v>440</v>
      </c>
      <c r="H842" s="98">
        <v>5</v>
      </c>
      <c r="I842" s="98"/>
      <c r="J842" s="98">
        <v>4</v>
      </c>
      <c r="K842" s="98">
        <v>6</v>
      </c>
      <c r="L842" s="98"/>
      <c r="M842" s="98">
        <v>72.5</v>
      </c>
      <c r="N842" s="98"/>
      <c r="O842" s="98">
        <v>23.742269795312293</v>
      </c>
      <c r="P842" s="98"/>
      <c r="Q842" s="98"/>
    </row>
    <row r="843" spans="1:33" s="89" customFormat="1" x14ac:dyDescent="0.25">
      <c r="A843" s="106" t="s">
        <v>190</v>
      </c>
      <c r="B843" s="98">
        <v>4</v>
      </c>
      <c r="C843" s="98">
        <v>3</v>
      </c>
      <c r="D843" s="98" t="s">
        <v>439</v>
      </c>
      <c r="E843" s="98" t="s">
        <v>16</v>
      </c>
      <c r="F843" s="98" t="s">
        <v>427</v>
      </c>
      <c r="G843" s="98" t="s">
        <v>440</v>
      </c>
      <c r="H843" s="98">
        <v>4</v>
      </c>
      <c r="I843" s="98"/>
      <c r="J843" s="98">
        <v>2</v>
      </c>
      <c r="K843" s="98">
        <v>5</v>
      </c>
      <c r="L843" s="98"/>
      <c r="M843" s="98">
        <v>63.2</v>
      </c>
      <c r="N843" s="98"/>
      <c r="O843" s="98">
        <v>15.08790134931675</v>
      </c>
      <c r="P843" s="98"/>
      <c r="Q843" s="98"/>
      <c r="AA843" s="91"/>
      <c r="AB843" s="91"/>
    </row>
    <row r="844" spans="1:33" x14ac:dyDescent="0.25">
      <c r="A844" s="106" t="s">
        <v>190</v>
      </c>
      <c r="B844" s="98">
        <v>4</v>
      </c>
      <c r="C844" s="98">
        <v>4</v>
      </c>
      <c r="D844" s="98" t="s">
        <v>439</v>
      </c>
      <c r="E844" s="98" t="s">
        <v>16</v>
      </c>
      <c r="F844" s="98" t="s">
        <v>427</v>
      </c>
      <c r="G844" s="98" t="s">
        <v>440</v>
      </c>
      <c r="H844" s="98">
        <v>5</v>
      </c>
      <c r="I844" s="98"/>
      <c r="J844" s="98">
        <v>2</v>
      </c>
      <c r="K844" s="98">
        <v>3</v>
      </c>
      <c r="L844" s="98"/>
      <c r="M844" s="98">
        <v>49.1</v>
      </c>
      <c r="N844" s="98"/>
      <c r="O844" s="98">
        <v>16.079247544135637</v>
      </c>
      <c r="P844" s="98"/>
      <c r="Q844" s="98"/>
    </row>
    <row r="845" spans="1:33" x14ac:dyDescent="0.25">
      <c r="A845" s="106" t="s">
        <v>190</v>
      </c>
      <c r="B845" s="98">
        <v>4</v>
      </c>
      <c r="C845" s="98">
        <v>5</v>
      </c>
      <c r="D845" s="98" t="s">
        <v>439</v>
      </c>
      <c r="E845" s="98" t="s">
        <v>16</v>
      </c>
      <c r="F845" s="98" t="s">
        <v>427</v>
      </c>
      <c r="G845" s="98" t="s">
        <v>440</v>
      </c>
      <c r="H845" s="98">
        <v>5</v>
      </c>
      <c r="I845" s="98"/>
      <c r="J845" s="98">
        <v>2</v>
      </c>
      <c r="K845" s="98">
        <v>4</v>
      </c>
      <c r="L845" s="98"/>
      <c r="M845" s="98">
        <v>28.6</v>
      </c>
      <c r="N845" s="98"/>
      <c r="O845" s="98">
        <v>19.905984914864153</v>
      </c>
      <c r="P845" s="98"/>
      <c r="Q845" s="98"/>
    </row>
    <row r="846" spans="1:33" x14ac:dyDescent="0.25">
      <c r="A846" s="106" t="s">
        <v>190</v>
      </c>
      <c r="B846" s="98">
        <v>4</v>
      </c>
      <c r="C846" s="98">
        <v>6</v>
      </c>
      <c r="D846" s="98" t="s">
        <v>439</v>
      </c>
      <c r="E846" s="98" t="s">
        <v>16</v>
      </c>
      <c r="F846" s="98" t="s">
        <v>427</v>
      </c>
      <c r="G846" s="98" t="s">
        <v>440</v>
      </c>
      <c r="H846" s="98">
        <v>6</v>
      </c>
      <c r="I846" s="98"/>
      <c r="J846" s="98">
        <v>2</v>
      </c>
      <c r="K846" s="98">
        <v>3</v>
      </c>
      <c r="L846" s="98"/>
      <c r="M846" s="98">
        <v>55.4</v>
      </c>
      <c r="N846" s="98"/>
      <c r="O846" s="98">
        <v>15.425906916204488</v>
      </c>
      <c r="P846" s="98"/>
      <c r="Q846" s="98"/>
    </row>
    <row r="847" spans="1:33" x14ac:dyDescent="0.25">
      <c r="A847" s="106" t="s">
        <v>190</v>
      </c>
      <c r="B847" s="98">
        <v>4</v>
      </c>
      <c r="C847" s="98">
        <v>7</v>
      </c>
      <c r="D847" s="98" t="s">
        <v>439</v>
      </c>
      <c r="E847" s="98" t="s">
        <v>16</v>
      </c>
      <c r="F847" s="98" t="s">
        <v>427</v>
      </c>
      <c r="G847" s="98" t="s">
        <v>440</v>
      </c>
      <c r="H847" s="98">
        <v>4</v>
      </c>
      <c r="I847" s="98"/>
      <c r="J847" s="98">
        <v>3</v>
      </c>
      <c r="K847" s="98">
        <v>4</v>
      </c>
      <c r="L847" s="98"/>
      <c r="M847" s="108">
        <v>68</v>
      </c>
      <c r="N847" s="108"/>
      <c r="O847" s="98">
        <v>22.268611670086013</v>
      </c>
      <c r="P847" s="98"/>
      <c r="Q847" s="98"/>
    </row>
    <row r="848" spans="1:33" x14ac:dyDescent="0.25">
      <c r="A848" s="106" t="s">
        <v>190</v>
      </c>
      <c r="B848" s="98">
        <v>4</v>
      </c>
      <c r="C848" s="98">
        <v>8</v>
      </c>
      <c r="D848" s="98" t="s">
        <v>439</v>
      </c>
      <c r="E848" s="98" t="s">
        <v>16</v>
      </c>
      <c r="F848" s="98" t="s">
        <v>427</v>
      </c>
      <c r="G848" s="98" t="s">
        <v>440</v>
      </c>
      <c r="H848" s="98">
        <v>7</v>
      </c>
      <c r="I848" s="98"/>
      <c r="J848" s="98">
        <v>2</v>
      </c>
      <c r="K848" s="98">
        <v>4</v>
      </c>
      <c r="L848" s="98"/>
      <c r="M848" s="98">
        <v>80.400000000000006</v>
      </c>
      <c r="N848" s="98"/>
      <c r="O848" s="98">
        <v>16.580587279513882</v>
      </c>
      <c r="P848" s="98"/>
      <c r="Q848" s="98"/>
    </row>
    <row r="849" spans="1:33" x14ac:dyDescent="0.25">
      <c r="A849" s="106" t="s">
        <v>190</v>
      </c>
      <c r="B849" s="98">
        <v>4</v>
      </c>
      <c r="C849" s="98">
        <v>9</v>
      </c>
      <c r="D849" s="98" t="s">
        <v>439</v>
      </c>
      <c r="E849" s="98" t="s">
        <v>16</v>
      </c>
      <c r="F849" s="98" t="s">
        <v>427</v>
      </c>
      <c r="G849" s="98" t="s">
        <v>440</v>
      </c>
      <c r="H849" s="98">
        <v>3</v>
      </c>
      <c r="I849" s="98"/>
      <c r="J849" s="98">
        <v>2</v>
      </c>
      <c r="K849" s="98">
        <v>4</v>
      </c>
      <c r="L849" s="98"/>
      <c r="M849" s="98">
        <v>59.6</v>
      </c>
      <c r="N849" s="98"/>
      <c r="O849" s="98">
        <v>19.517783169663623</v>
      </c>
      <c r="P849" s="98"/>
      <c r="Q849" s="98"/>
    </row>
    <row r="850" spans="1:33" x14ac:dyDescent="0.25">
      <c r="A850" s="106" t="s">
        <v>190</v>
      </c>
      <c r="B850" s="98">
        <v>4</v>
      </c>
      <c r="C850" s="98">
        <v>10</v>
      </c>
      <c r="D850" s="98" t="s">
        <v>439</v>
      </c>
      <c r="E850" s="98" t="s">
        <v>16</v>
      </c>
      <c r="F850" s="98" t="s">
        <v>427</v>
      </c>
      <c r="G850" s="98" t="s">
        <v>440</v>
      </c>
      <c r="H850" s="98">
        <v>4</v>
      </c>
      <c r="I850" s="98"/>
      <c r="J850" s="98">
        <v>2</v>
      </c>
      <c r="K850" s="98">
        <v>3</v>
      </c>
      <c r="L850" s="98"/>
      <c r="M850" s="98">
        <v>73.099999999999994</v>
      </c>
      <c r="N850" s="98"/>
      <c r="O850" s="98">
        <v>17.451354250554655</v>
      </c>
      <c r="P850" s="98"/>
      <c r="Q850" s="98"/>
    </row>
    <row r="851" spans="1:33" x14ac:dyDescent="0.25">
      <c r="A851" s="106" t="s">
        <v>190</v>
      </c>
      <c r="B851" s="98">
        <v>5</v>
      </c>
      <c r="C851" s="98">
        <v>1</v>
      </c>
      <c r="D851" s="98" t="s">
        <v>439</v>
      </c>
      <c r="E851" s="98" t="s">
        <v>16</v>
      </c>
      <c r="F851" s="98" t="s">
        <v>427</v>
      </c>
      <c r="G851" s="98" t="s">
        <v>440</v>
      </c>
      <c r="H851" s="98">
        <v>6</v>
      </c>
      <c r="I851" s="98">
        <v>20</v>
      </c>
      <c r="J851" s="98">
        <v>2</v>
      </c>
      <c r="K851" s="98">
        <v>3</v>
      </c>
      <c r="L851" s="98">
        <v>0</v>
      </c>
      <c r="M851" s="98">
        <v>88.5</v>
      </c>
      <c r="N851" s="98">
        <v>713.89999999999986</v>
      </c>
      <c r="O851" s="98">
        <v>18.251019580061921</v>
      </c>
      <c r="P851" s="98">
        <v>775.69</v>
      </c>
      <c r="Q851" s="107">
        <v>7.9658110843249474</v>
      </c>
      <c r="R851" s="74" t="s">
        <v>329</v>
      </c>
      <c r="V851" s="74" t="s">
        <v>190</v>
      </c>
      <c r="W851" s="76">
        <v>5</v>
      </c>
      <c r="X851" s="76">
        <v>40</v>
      </c>
      <c r="Z851" s="74" t="s">
        <v>179</v>
      </c>
      <c r="AA851" s="76">
        <v>0</v>
      </c>
      <c r="AB851" s="76">
        <v>1</v>
      </c>
      <c r="AC851" s="76" t="s">
        <v>95</v>
      </c>
      <c r="AD851" s="76" t="s">
        <v>204</v>
      </c>
      <c r="AE851" s="25"/>
      <c r="AF851" s="76" t="s">
        <v>190</v>
      </c>
      <c r="AG851" s="76">
        <v>5</v>
      </c>
    </row>
    <row r="852" spans="1:33" x14ac:dyDescent="0.25">
      <c r="A852" s="106" t="s">
        <v>190</v>
      </c>
      <c r="B852" s="98">
        <v>5</v>
      </c>
      <c r="C852" s="98">
        <v>2</v>
      </c>
      <c r="D852" s="98" t="s">
        <v>439</v>
      </c>
      <c r="E852" s="98" t="s">
        <v>16</v>
      </c>
      <c r="F852" s="98" t="s">
        <v>427</v>
      </c>
      <c r="G852" s="98" t="s">
        <v>440</v>
      </c>
      <c r="H852" s="98">
        <v>5</v>
      </c>
      <c r="I852" s="98"/>
      <c r="J852" s="98">
        <v>2</v>
      </c>
      <c r="K852" s="98">
        <v>3</v>
      </c>
      <c r="L852" s="98"/>
      <c r="M852" s="98">
        <v>49.1</v>
      </c>
      <c r="N852" s="98"/>
      <c r="O852" s="98">
        <v>13.671697284939357</v>
      </c>
      <c r="P852" s="98"/>
      <c r="Q852" s="98"/>
    </row>
    <row r="853" spans="1:33" x14ac:dyDescent="0.25">
      <c r="A853" s="106" t="s">
        <v>190</v>
      </c>
      <c r="B853" s="98">
        <v>5</v>
      </c>
      <c r="C853" s="98">
        <v>3</v>
      </c>
      <c r="D853" s="98" t="s">
        <v>439</v>
      </c>
      <c r="E853" s="98" t="s">
        <v>16</v>
      </c>
      <c r="F853" s="98" t="s">
        <v>427</v>
      </c>
      <c r="G853" s="98" t="s">
        <v>440</v>
      </c>
      <c r="H853" s="98">
        <v>8</v>
      </c>
      <c r="I853" s="98"/>
      <c r="J853" s="98">
        <v>2</v>
      </c>
      <c r="K853" s="98">
        <v>4</v>
      </c>
      <c r="L853" s="98"/>
      <c r="M853" s="98">
        <v>94.1</v>
      </c>
      <c r="N853" s="98"/>
      <c r="O853" s="98">
        <v>11.501946466598126</v>
      </c>
      <c r="P853" s="98"/>
      <c r="Q853" s="98"/>
    </row>
    <row r="854" spans="1:33" x14ac:dyDescent="0.25">
      <c r="A854" s="106" t="s">
        <v>190</v>
      </c>
      <c r="B854" s="98">
        <v>5</v>
      </c>
      <c r="C854" s="98">
        <v>4</v>
      </c>
      <c r="D854" s="98" t="s">
        <v>439</v>
      </c>
      <c r="E854" s="98" t="s">
        <v>16</v>
      </c>
      <c r="F854" s="98" t="s">
        <v>427</v>
      </c>
      <c r="G854" s="98" t="s">
        <v>440</v>
      </c>
      <c r="H854" s="98">
        <v>7</v>
      </c>
      <c r="I854" s="98"/>
      <c r="J854" s="98">
        <v>3</v>
      </c>
      <c r="K854" s="98">
        <v>4</v>
      </c>
      <c r="L854" s="98"/>
      <c r="M854" s="98">
        <v>77.2</v>
      </c>
      <c r="N854" s="98"/>
      <c r="O854" s="98">
        <v>13.846850471322274</v>
      </c>
      <c r="P854" s="98"/>
      <c r="Q854" s="98"/>
    </row>
    <row r="855" spans="1:33" x14ac:dyDescent="0.25">
      <c r="A855" s="106" t="s">
        <v>190</v>
      </c>
      <c r="B855" s="98">
        <v>5</v>
      </c>
      <c r="C855" s="98">
        <v>5</v>
      </c>
      <c r="D855" s="98" t="s">
        <v>439</v>
      </c>
      <c r="E855" s="98" t="s">
        <v>16</v>
      </c>
      <c r="F855" s="98" t="s">
        <v>427</v>
      </c>
      <c r="G855" s="98" t="s">
        <v>440</v>
      </c>
      <c r="H855" s="98">
        <v>5</v>
      </c>
      <c r="I855" s="98"/>
      <c r="J855" s="98">
        <v>3</v>
      </c>
      <c r="K855" s="98">
        <v>4</v>
      </c>
      <c r="L855" s="98"/>
      <c r="M855" s="98">
        <v>75.099999999999994</v>
      </c>
      <c r="N855" s="98"/>
      <c r="O855" s="98">
        <v>15.487588366809605</v>
      </c>
      <c r="P855" s="98"/>
      <c r="Q855" s="98"/>
    </row>
    <row r="856" spans="1:33" x14ac:dyDescent="0.25">
      <c r="A856" s="106" t="s">
        <v>190</v>
      </c>
      <c r="B856" s="98">
        <v>5</v>
      </c>
      <c r="C856" s="98">
        <v>6</v>
      </c>
      <c r="D856" s="98" t="s">
        <v>439</v>
      </c>
      <c r="E856" s="98" t="s">
        <v>16</v>
      </c>
      <c r="F856" s="98" t="s">
        <v>427</v>
      </c>
      <c r="G856" s="98" t="s">
        <v>440</v>
      </c>
      <c r="H856" s="98">
        <v>8</v>
      </c>
      <c r="I856" s="98"/>
      <c r="J856" s="98">
        <v>3</v>
      </c>
      <c r="K856" s="98">
        <v>8</v>
      </c>
      <c r="L856" s="98"/>
      <c r="M856" s="108">
        <v>60</v>
      </c>
      <c r="N856" s="98"/>
      <c r="O856" s="98">
        <v>16.706758393001252</v>
      </c>
      <c r="P856" s="98"/>
      <c r="Q856" s="98"/>
    </row>
    <row r="857" spans="1:33" x14ac:dyDescent="0.25">
      <c r="A857" s="106" t="s">
        <v>190</v>
      </c>
      <c r="B857" s="98">
        <v>5</v>
      </c>
      <c r="C857" s="98">
        <v>7</v>
      </c>
      <c r="D857" s="98" t="s">
        <v>439</v>
      </c>
      <c r="E857" s="98" t="s">
        <v>16</v>
      </c>
      <c r="F857" s="98" t="s">
        <v>427</v>
      </c>
      <c r="G857" s="98" t="s">
        <v>440</v>
      </c>
      <c r="H857" s="98">
        <v>8</v>
      </c>
      <c r="I857" s="98"/>
      <c r="J857" s="98">
        <v>2</v>
      </c>
      <c r="K857" s="98">
        <v>4</v>
      </c>
      <c r="L857" s="98"/>
      <c r="M857" s="98">
        <v>73.400000000000006</v>
      </c>
      <c r="N857" s="98"/>
      <c r="O857" s="98">
        <v>11.521639868786496</v>
      </c>
      <c r="P857" s="98"/>
      <c r="Q857" s="98"/>
    </row>
    <row r="858" spans="1:33" x14ac:dyDescent="0.25">
      <c r="A858" s="106" t="s">
        <v>190</v>
      </c>
      <c r="B858" s="98">
        <v>5</v>
      </c>
      <c r="C858" s="98">
        <v>8</v>
      </c>
      <c r="D858" s="98" t="s">
        <v>439</v>
      </c>
      <c r="E858" s="98" t="s">
        <v>16</v>
      </c>
      <c r="F858" s="98" t="s">
        <v>427</v>
      </c>
      <c r="G858" s="98" t="s">
        <v>440</v>
      </c>
      <c r="H858" s="98">
        <v>3</v>
      </c>
      <c r="I858" s="98"/>
      <c r="J858" s="98">
        <v>2</v>
      </c>
      <c r="K858" s="98">
        <v>5</v>
      </c>
      <c r="L858" s="98"/>
      <c r="M858" s="98">
        <v>52.8</v>
      </c>
      <c r="N858" s="98"/>
      <c r="O858" s="98">
        <v>12.605082139935512</v>
      </c>
      <c r="P858" s="98"/>
      <c r="Q858" s="98"/>
    </row>
    <row r="859" spans="1:33" x14ac:dyDescent="0.25">
      <c r="A859" s="106" t="s">
        <v>190</v>
      </c>
      <c r="B859" s="98">
        <v>5</v>
      </c>
      <c r="C859" s="98">
        <v>9</v>
      </c>
      <c r="D859" s="98" t="s">
        <v>439</v>
      </c>
      <c r="E859" s="98" t="s">
        <v>16</v>
      </c>
      <c r="F859" s="98" t="s">
        <v>427</v>
      </c>
      <c r="G859" s="98" t="s">
        <v>440</v>
      </c>
      <c r="H859" s="98">
        <v>4</v>
      </c>
      <c r="I859" s="98"/>
      <c r="J859" s="98">
        <v>1</v>
      </c>
      <c r="K859" s="98">
        <v>3</v>
      </c>
      <c r="L859" s="98"/>
      <c r="M859" s="98">
        <v>71.900000000000006</v>
      </c>
      <c r="N859" s="98"/>
      <c r="O859" s="98">
        <v>14.827664494988161</v>
      </c>
      <c r="P859" s="98"/>
      <c r="Q859" s="98"/>
    </row>
    <row r="860" spans="1:33" x14ac:dyDescent="0.25">
      <c r="A860" s="106" t="s">
        <v>190</v>
      </c>
      <c r="B860" s="98">
        <v>5</v>
      </c>
      <c r="C860" s="98">
        <v>10</v>
      </c>
      <c r="D860" s="98" t="s">
        <v>439</v>
      </c>
      <c r="E860" s="98" t="s">
        <v>16</v>
      </c>
      <c r="F860" s="98" t="s">
        <v>427</v>
      </c>
      <c r="G860" s="98" t="s">
        <v>440</v>
      </c>
      <c r="H860" s="98">
        <v>6</v>
      </c>
      <c r="I860" s="98"/>
      <c r="J860" s="98">
        <v>2</v>
      </c>
      <c r="K860" s="98">
        <v>3</v>
      </c>
      <c r="L860" s="98"/>
      <c r="M860" s="98">
        <v>71.8</v>
      </c>
      <c r="N860" s="108"/>
      <c r="O860" s="98">
        <v>14.80704187399374</v>
      </c>
      <c r="P860" s="98"/>
      <c r="Q860" s="98"/>
    </row>
    <row r="861" spans="1:33" x14ac:dyDescent="0.25">
      <c r="A861" s="106" t="s">
        <v>191</v>
      </c>
      <c r="B861" s="98">
        <v>1</v>
      </c>
      <c r="C861" s="98">
        <v>1</v>
      </c>
      <c r="D861" s="98" t="s">
        <v>441</v>
      </c>
      <c r="E861" s="98" t="s">
        <v>442</v>
      </c>
      <c r="F861" s="98" t="s">
        <v>420</v>
      </c>
      <c r="G861" s="98" t="s">
        <v>12</v>
      </c>
      <c r="H861" s="98">
        <v>8</v>
      </c>
      <c r="I861" s="98">
        <v>0</v>
      </c>
      <c r="J861" s="98">
        <v>2</v>
      </c>
      <c r="K861" s="98">
        <v>4</v>
      </c>
      <c r="L861" s="98">
        <v>0</v>
      </c>
      <c r="M861" s="98">
        <v>56.7</v>
      </c>
      <c r="N861" s="98">
        <v>612.50000000000011</v>
      </c>
      <c r="O861" s="98">
        <v>15.787886681386182</v>
      </c>
      <c r="P861" s="98">
        <v>741.69999999999993</v>
      </c>
      <c r="Q861" s="107">
        <v>17.419441822839399</v>
      </c>
      <c r="V861" s="74" t="s">
        <v>191</v>
      </c>
      <c r="W861" s="76">
        <v>1</v>
      </c>
      <c r="X861" s="76">
        <v>3.5</v>
      </c>
      <c r="Y861" s="76">
        <v>5</v>
      </c>
      <c r="Z861" s="74" t="s">
        <v>178</v>
      </c>
      <c r="AA861" s="76">
        <v>6</v>
      </c>
      <c r="AB861" s="76">
        <v>1</v>
      </c>
      <c r="AC861" s="76" t="s">
        <v>206</v>
      </c>
      <c r="AD861" s="76" t="s">
        <v>204</v>
      </c>
      <c r="AE861" s="25"/>
      <c r="AF861" s="76" t="s">
        <v>191</v>
      </c>
      <c r="AG861" s="76">
        <v>1</v>
      </c>
    </row>
    <row r="862" spans="1:33" x14ac:dyDescent="0.25">
      <c r="A862" s="106" t="s">
        <v>191</v>
      </c>
      <c r="B862" s="98">
        <v>1</v>
      </c>
      <c r="C862" s="98">
        <v>2</v>
      </c>
      <c r="D862" s="98" t="s">
        <v>441</v>
      </c>
      <c r="E862" s="98" t="s">
        <v>442</v>
      </c>
      <c r="F862" s="98" t="s">
        <v>420</v>
      </c>
      <c r="G862" s="98" t="s">
        <v>12</v>
      </c>
      <c r="H862" s="98">
        <v>8</v>
      </c>
      <c r="I862" s="98"/>
      <c r="J862" s="98">
        <v>3</v>
      </c>
      <c r="K862" s="98">
        <v>4</v>
      </c>
      <c r="L862" s="98"/>
      <c r="M862" s="98">
        <v>78.599999999999994</v>
      </c>
      <c r="N862" s="98"/>
      <c r="O862" s="98">
        <v>14.097959158626045</v>
      </c>
      <c r="P862" s="98"/>
      <c r="Q862" s="98"/>
      <c r="W862" s="76"/>
      <c r="X862" s="76"/>
      <c r="AC862" s="76"/>
      <c r="AD862" s="76"/>
      <c r="AE862" s="25"/>
      <c r="AF862" s="76"/>
      <c r="AG862" s="76"/>
    </row>
    <row r="863" spans="1:33" x14ac:dyDescent="0.25">
      <c r="A863" s="106" t="s">
        <v>191</v>
      </c>
      <c r="B863" s="98">
        <v>1</v>
      </c>
      <c r="C863" s="98">
        <v>3</v>
      </c>
      <c r="D863" s="98" t="s">
        <v>441</v>
      </c>
      <c r="E863" s="98" t="s">
        <v>442</v>
      </c>
      <c r="F863" s="98" t="s">
        <v>420</v>
      </c>
      <c r="G863" s="98" t="s">
        <v>12</v>
      </c>
      <c r="H863" s="98">
        <v>5</v>
      </c>
      <c r="I863" s="98"/>
      <c r="J863" s="98">
        <v>1</v>
      </c>
      <c r="K863" s="98">
        <v>4</v>
      </c>
      <c r="L863" s="98"/>
      <c r="M863" s="98">
        <v>62.1</v>
      </c>
      <c r="N863" s="98"/>
      <c r="O863" s="98">
        <v>14.825295471401427</v>
      </c>
      <c r="P863" s="98"/>
      <c r="Q863" s="98"/>
      <c r="W863" s="76"/>
      <c r="X863" s="76"/>
      <c r="AC863" s="76"/>
      <c r="AD863" s="76"/>
      <c r="AE863" s="25"/>
      <c r="AF863" s="76"/>
      <c r="AG863" s="76"/>
    </row>
    <row r="864" spans="1:33" x14ac:dyDescent="0.25">
      <c r="A864" s="106" t="s">
        <v>191</v>
      </c>
      <c r="B864" s="98">
        <v>1</v>
      </c>
      <c r="C864" s="98">
        <v>4</v>
      </c>
      <c r="D864" s="98" t="s">
        <v>441</v>
      </c>
      <c r="E864" s="98" t="s">
        <v>442</v>
      </c>
      <c r="F864" s="98" t="s">
        <v>420</v>
      </c>
      <c r="G864" s="98" t="s">
        <v>12</v>
      </c>
      <c r="H864" s="98">
        <v>5</v>
      </c>
      <c r="I864" s="98"/>
      <c r="J864" s="98">
        <v>2</v>
      </c>
      <c r="K864" s="98">
        <v>4</v>
      </c>
      <c r="L864" s="98"/>
      <c r="M864" s="98">
        <v>53.7</v>
      </c>
      <c r="N864" s="98"/>
      <c r="O864" s="98">
        <v>14.95254876173612</v>
      </c>
      <c r="P864" s="98"/>
      <c r="Q864" s="98"/>
      <c r="W864" s="76"/>
      <c r="X864" s="76"/>
      <c r="AC864" s="76"/>
      <c r="AD864" s="76"/>
      <c r="AE864" s="25"/>
      <c r="AF864" s="76"/>
      <c r="AG864" s="76"/>
    </row>
    <row r="865" spans="1:33" x14ac:dyDescent="0.25">
      <c r="A865" s="106" t="s">
        <v>191</v>
      </c>
      <c r="B865" s="98">
        <v>1</v>
      </c>
      <c r="C865" s="98">
        <v>5</v>
      </c>
      <c r="D865" s="98" t="s">
        <v>441</v>
      </c>
      <c r="E865" s="98" t="s">
        <v>442</v>
      </c>
      <c r="F865" s="98" t="s">
        <v>420</v>
      </c>
      <c r="G865" s="98" t="s">
        <v>12</v>
      </c>
      <c r="H865" s="98">
        <v>8</v>
      </c>
      <c r="I865" s="98"/>
      <c r="J865" s="98">
        <v>2</v>
      </c>
      <c r="K865" s="98">
        <v>4</v>
      </c>
      <c r="L865" s="98"/>
      <c r="M865" s="98">
        <v>54.8</v>
      </c>
      <c r="N865" s="98"/>
      <c r="O865" s="98">
        <v>13.082547372508825</v>
      </c>
      <c r="P865" s="98"/>
      <c r="Q865" s="98"/>
      <c r="W865" s="76"/>
      <c r="X865" s="76"/>
      <c r="AC865" s="76"/>
      <c r="AD865" s="76"/>
      <c r="AE865" s="25"/>
      <c r="AF865" s="76"/>
      <c r="AG865" s="76"/>
    </row>
    <row r="866" spans="1:33" x14ac:dyDescent="0.25">
      <c r="A866" s="106" t="s">
        <v>191</v>
      </c>
      <c r="B866" s="98">
        <v>1</v>
      </c>
      <c r="C866" s="98">
        <v>6</v>
      </c>
      <c r="D866" s="98" t="s">
        <v>441</v>
      </c>
      <c r="E866" s="98" t="s">
        <v>442</v>
      </c>
      <c r="F866" s="98" t="s">
        <v>420</v>
      </c>
      <c r="G866" s="98" t="s">
        <v>12</v>
      </c>
      <c r="H866" s="98">
        <v>8</v>
      </c>
      <c r="I866" s="98"/>
      <c r="J866" s="98">
        <v>1</v>
      </c>
      <c r="K866" s="98">
        <v>4</v>
      </c>
      <c r="L866" s="98"/>
      <c r="M866" s="98">
        <v>54.4</v>
      </c>
      <c r="N866" s="98"/>
      <c r="O866" s="98">
        <v>15.1474609429878</v>
      </c>
      <c r="P866" s="98"/>
      <c r="Q866" s="98"/>
    </row>
    <row r="867" spans="1:33" x14ac:dyDescent="0.25">
      <c r="A867" s="106" t="s">
        <v>191</v>
      </c>
      <c r="B867" s="98">
        <v>1</v>
      </c>
      <c r="C867" s="98">
        <v>7</v>
      </c>
      <c r="D867" s="98" t="s">
        <v>441</v>
      </c>
      <c r="E867" s="98" t="s">
        <v>442</v>
      </c>
      <c r="F867" s="98" t="s">
        <v>420</v>
      </c>
      <c r="G867" s="98" t="s">
        <v>12</v>
      </c>
      <c r="H867" s="98">
        <v>8</v>
      </c>
      <c r="I867" s="98"/>
      <c r="J867" s="98">
        <v>1</v>
      </c>
      <c r="K867" s="98">
        <v>3</v>
      </c>
      <c r="L867" s="98"/>
      <c r="M867" s="98">
        <v>58.3</v>
      </c>
      <c r="N867" s="98"/>
      <c r="O867" s="98">
        <v>16.23340023853288</v>
      </c>
      <c r="P867" s="98"/>
      <c r="Q867" s="98"/>
    </row>
    <row r="868" spans="1:33" x14ac:dyDescent="0.25">
      <c r="A868" s="106" t="s">
        <v>191</v>
      </c>
      <c r="B868" s="98">
        <v>1</v>
      </c>
      <c r="C868" s="98">
        <v>8</v>
      </c>
      <c r="D868" s="98" t="s">
        <v>441</v>
      </c>
      <c r="E868" s="98" t="s">
        <v>442</v>
      </c>
      <c r="F868" s="98" t="s">
        <v>420</v>
      </c>
      <c r="G868" s="98" t="s">
        <v>12</v>
      </c>
      <c r="H868" s="98">
        <v>8</v>
      </c>
      <c r="I868" s="98"/>
      <c r="J868" s="98">
        <v>2</v>
      </c>
      <c r="K868" s="98">
        <v>4</v>
      </c>
      <c r="L868" s="98"/>
      <c r="M868" s="98">
        <v>70.599999999999994</v>
      </c>
      <c r="N868" s="98"/>
      <c r="O868" s="98">
        <v>12.663052374033063</v>
      </c>
      <c r="P868" s="98"/>
      <c r="Q868" s="98"/>
    </row>
    <row r="869" spans="1:33" x14ac:dyDescent="0.25">
      <c r="A869" s="106" t="s">
        <v>191</v>
      </c>
      <c r="B869" s="98">
        <v>1</v>
      </c>
      <c r="C869" s="98">
        <v>9</v>
      </c>
      <c r="D869" s="98" t="s">
        <v>441</v>
      </c>
      <c r="E869" s="98" t="s">
        <v>442</v>
      </c>
      <c r="F869" s="98" t="s">
        <v>420</v>
      </c>
      <c r="G869" s="98" t="s">
        <v>12</v>
      </c>
      <c r="H869" s="98">
        <v>6</v>
      </c>
      <c r="I869" s="98"/>
      <c r="J869" s="98">
        <v>2</v>
      </c>
      <c r="K869" s="98">
        <v>3</v>
      </c>
      <c r="L869" s="98"/>
      <c r="M869" s="98">
        <v>83.7</v>
      </c>
      <c r="N869" s="98"/>
      <c r="O869" s="98">
        <v>15.012712233804072</v>
      </c>
      <c r="P869" s="98"/>
      <c r="Q869" s="98"/>
    </row>
    <row r="870" spans="1:33" x14ac:dyDescent="0.25">
      <c r="A870" s="106" t="s">
        <v>191</v>
      </c>
      <c r="B870" s="98">
        <v>1</v>
      </c>
      <c r="C870" s="98">
        <v>10</v>
      </c>
      <c r="D870" s="98" t="s">
        <v>441</v>
      </c>
      <c r="E870" s="98" t="s">
        <v>442</v>
      </c>
      <c r="F870" s="98" t="s">
        <v>420</v>
      </c>
      <c r="G870" s="98" t="s">
        <v>12</v>
      </c>
      <c r="H870" s="98">
        <v>6</v>
      </c>
      <c r="I870" s="98"/>
      <c r="J870" s="98">
        <v>1</v>
      </c>
      <c r="K870" s="98">
        <v>2</v>
      </c>
      <c r="L870" s="98"/>
      <c r="M870" s="98">
        <v>39.6</v>
      </c>
      <c r="N870" s="98"/>
      <c r="O870" s="98">
        <v>22.409034915440913</v>
      </c>
      <c r="P870" s="98"/>
      <c r="Q870" s="98"/>
    </row>
    <row r="871" spans="1:33" x14ac:dyDescent="0.25">
      <c r="A871" s="106" t="s">
        <v>191</v>
      </c>
      <c r="B871" s="98">
        <v>2</v>
      </c>
      <c r="C871" s="98">
        <v>1</v>
      </c>
      <c r="D871" s="98" t="s">
        <v>441</v>
      </c>
      <c r="E871" s="98" t="s">
        <v>442</v>
      </c>
      <c r="F871" s="98" t="s">
        <v>420</v>
      </c>
      <c r="G871" s="98" t="s">
        <v>12</v>
      </c>
      <c r="H871" s="98">
        <v>8</v>
      </c>
      <c r="I871" s="98">
        <v>10</v>
      </c>
      <c r="J871" s="98">
        <v>3</v>
      </c>
      <c r="K871" s="98">
        <v>4</v>
      </c>
      <c r="L871" s="98">
        <v>0</v>
      </c>
      <c r="M871" s="108">
        <v>96</v>
      </c>
      <c r="N871" s="98">
        <v>727.19999999999993</v>
      </c>
      <c r="O871" s="98">
        <v>15.069174760265716</v>
      </c>
      <c r="P871" s="98">
        <v>775.9799999999999</v>
      </c>
      <c r="Q871" s="107">
        <v>6.2862444908373893</v>
      </c>
      <c r="V871" s="74" t="s">
        <v>191</v>
      </c>
      <c r="W871" s="76">
        <v>2</v>
      </c>
      <c r="X871" s="76">
        <v>20</v>
      </c>
      <c r="AA871" s="76">
        <v>5</v>
      </c>
      <c r="AB871" s="76">
        <v>1</v>
      </c>
      <c r="AC871" s="76" t="s">
        <v>206</v>
      </c>
      <c r="AD871" s="76" t="s">
        <v>207</v>
      </c>
      <c r="AE871" s="25"/>
      <c r="AF871" s="76" t="s">
        <v>191</v>
      </c>
      <c r="AG871" s="76">
        <v>2</v>
      </c>
    </row>
    <row r="872" spans="1:33" x14ac:dyDescent="0.25">
      <c r="A872" s="106" t="s">
        <v>191</v>
      </c>
      <c r="B872" s="98">
        <v>2</v>
      </c>
      <c r="C872" s="98">
        <v>2</v>
      </c>
      <c r="D872" s="98" t="s">
        <v>441</v>
      </c>
      <c r="E872" s="98" t="s">
        <v>442</v>
      </c>
      <c r="F872" s="98" t="s">
        <v>420</v>
      </c>
      <c r="G872" s="98" t="s">
        <v>12</v>
      </c>
      <c r="H872" s="98">
        <v>8</v>
      </c>
      <c r="I872" s="98"/>
      <c r="J872" s="98">
        <v>2</v>
      </c>
      <c r="K872" s="98">
        <v>3</v>
      </c>
      <c r="L872" s="98"/>
      <c r="M872" s="98">
        <v>67.099999999999994</v>
      </c>
      <c r="N872" s="98"/>
      <c r="O872" s="98">
        <v>18.68372480283973</v>
      </c>
      <c r="P872" s="98"/>
      <c r="Q872" s="98"/>
    </row>
    <row r="873" spans="1:33" x14ac:dyDescent="0.25">
      <c r="A873" s="106" t="s">
        <v>191</v>
      </c>
      <c r="B873" s="98">
        <v>2</v>
      </c>
      <c r="C873" s="98">
        <v>3</v>
      </c>
      <c r="D873" s="98" t="s">
        <v>441</v>
      </c>
      <c r="E873" s="98" t="s">
        <v>442</v>
      </c>
      <c r="F873" s="98" t="s">
        <v>420</v>
      </c>
      <c r="G873" s="98" t="s">
        <v>12</v>
      </c>
      <c r="H873" s="98">
        <v>4</v>
      </c>
      <c r="I873" s="98"/>
      <c r="J873" s="98">
        <v>2</v>
      </c>
      <c r="K873" s="98">
        <v>3</v>
      </c>
      <c r="L873" s="98"/>
      <c r="M873" s="108">
        <v>76</v>
      </c>
      <c r="N873" s="98"/>
      <c r="O873" s="98">
        <v>13.631614453633327</v>
      </c>
      <c r="P873" s="98"/>
      <c r="Q873" s="98"/>
    </row>
    <row r="874" spans="1:33" x14ac:dyDescent="0.25">
      <c r="A874" s="106" t="s">
        <v>191</v>
      </c>
      <c r="B874" s="98">
        <v>2</v>
      </c>
      <c r="C874" s="98">
        <v>4</v>
      </c>
      <c r="D874" s="98" t="s">
        <v>441</v>
      </c>
      <c r="E874" s="98" t="s">
        <v>442</v>
      </c>
      <c r="F874" s="98" t="s">
        <v>420</v>
      </c>
      <c r="G874" s="98" t="s">
        <v>12</v>
      </c>
      <c r="H874" s="98">
        <v>5</v>
      </c>
      <c r="I874" s="98"/>
      <c r="J874" s="98">
        <v>2</v>
      </c>
      <c r="K874" s="98">
        <v>4</v>
      </c>
      <c r="L874" s="98"/>
      <c r="M874" s="98">
        <v>47.8</v>
      </c>
      <c r="N874" s="108"/>
      <c r="O874" s="98">
        <v>15.653524085736931</v>
      </c>
      <c r="P874" s="98"/>
      <c r="Q874" s="98"/>
    </row>
    <row r="875" spans="1:33" x14ac:dyDescent="0.25">
      <c r="A875" s="106" t="s">
        <v>191</v>
      </c>
      <c r="B875" s="98">
        <v>2</v>
      </c>
      <c r="C875" s="98">
        <v>5</v>
      </c>
      <c r="D875" s="98" t="s">
        <v>441</v>
      </c>
      <c r="E875" s="98" t="s">
        <v>442</v>
      </c>
      <c r="F875" s="98" t="s">
        <v>420</v>
      </c>
      <c r="G875" s="98" t="s">
        <v>12</v>
      </c>
      <c r="H875" s="98">
        <v>7</v>
      </c>
      <c r="I875" s="98"/>
      <c r="J875" s="98">
        <v>2</v>
      </c>
      <c r="K875" s="98">
        <v>3</v>
      </c>
      <c r="L875" s="98"/>
      <c r="M875" s="108">
        <v>60.5</v>
      </c>
      <c r="N875" s="108"/>
      <c r="O875" s="98">
        <v>14.443323285342775</v>
      </c>
      <c r="P875" s="98"/>
      <c r="Q875" s="98"/>
    </row>
    <row r="876" spans="1:33" x14ac:dyDescent="0.25">
      <c r="A876" s="106" t="s">
        <v>191</v>
      </c>
      <c r="B876" s="98">
        <v>2</v>
      </c>
      <c r="C876" s="98">
        <v>6</v>
      </c>
      <c r="D876" s="98" t="s">
        <v>441</v>
      </c>
      <c r="E876" s="98" t="s">
        <v>442</v>
      </c>
      <c r="F876" s="98" t="s">
        <v>420</v>
      </c>
      <c r="G876" s="98" t="s">
        <v>12</v>
      </c>
      <c r="H876" s="98">
        <v>8</v>
      </c>
      <c r="I876" s="98"/>
      <c r="J876" s="98">
        <v>1</v>
      </c>
      <c r="K876" s="98">
        <v>3</v>
      </c>
      <c r="L876" s="98"/>
      <c r="M876" s="98">
        <v>77.2</v>
      </c>
      <c r="N876" s="98"/>
      <c r="O876" s="98">
        <v>18.430157977329955</v>
      </c>
      <c r="P876" s="98"/>
      <c r="Q876" s="98"/>
    </row>
    <row r="877" spans="1:33" x14ac:dyDescent="0.25">
      <c r="A877" s="106" t="s">
        <v>191</v>
      </c>
      <c r="B877" s="98">
        <v>2</v>
      </c>
      <c r="C877" s="98">
        <v>7</v>
      </c>
      <c r="D877" s="98" t="s">
        <v>441</v>
      </c>
      <c r="E877" s="98" t="s">
        <v>442</v>
      </c>
      <c r="F877" s="98" t="s">
        <v>420</v>
      </c>
      <c r="G877" s="98" t="s">
        <v>12</v>
      </c>
      <c r="H877" s="98">
        <v>8</v>
      </c>
      <c r="I877" s="98"/>
      <c r="J877" s="98">
        <v>2</v>
      </c>
      <c r="K877" s="98">
        <v>4</v>
      </c>
      <c r="L877" s="98"/>
      <c r="M877" s="108">
        <v>75.599999999999994</v>
      </c>
      <c r="N877" s="98"/>
      <c r="O877" s="98">
        <v>13.559869114403677</v>
      </c>
      <c r="P877" s="98"/>
      <c r="Q877" s="98"/>
    </row>
    <row r="878" spans="1:33" x14ac:dyDescent="0.25">
      <c r="A878" s="106" t="s">
        <v>191</v>
      </c>
      <c r="B878" s="98">
        <v>2</v>
      </c>
      <c r="C878" s="98">
        <v>8</v>
      </c>
      <c r="D878" s="98" t="s">
        <v>441</v>
      </c>
      <c r="E878" s="98" t="s">
        <v>442</v>
      </c>
      <c r="F878" s="98" t="s">
        <v>420</v>
      </c>
      <c r="G878" s="98" t="s">
        <v>12</v>
      </c>
      <c r="H878" s="98">
        <v>8</v>
      </c>
      <c r="I878" s="98"/>
      <c r="J878" s="98">
        <v>2</v>
      </c>
      <c r="K878" s="98">
        <v>4</v>
      </c>
      <c r="L878" s="98"/>
      <c r="M878" s="98">
        <v>84.2</v>
      </c>
      <c r="N878" s="98"/>
      <c r="O878" s="98">
        <v>10.291858581164316</v>
      </c>
      <c r="P878" s="98"/>
      <c r="Q878" s="98"/>
    </row>
    <row r="879" spans="1:33" x14ac:dyDescent="0.25">
      <c r="A879" s="106" t="s">
        <v>191</v>
      </c>
      <c r="B879" s="98">
        <v>2</v>
      </c>
      <c r="C879" s="98">
        <v>9</v>
      </c>
      <c r="D879" s="98" t="s">
        <v>441</v>
      </c>
      <c r="E879" s="98" t="s">
        <v>442</v>
      </c>
      <c r="F879" s="98" t="s">
        <v>420</v>
      </c>
      <c r="G879" s="98" t="s">
        <v>12</v>
      </c>
      <c r="H879" s="98">
        <v>7</v>
      </c>
      <c r="I879" s="98"/>
      <c r="J879" s="98">
        <v>3</v>
      </c>
      <c r="K879" s="98">
        <v>4</v>
      </c>
      <c r="L879" s="98"/>
      <c r="M879" s="108">
        <v>51</v>
      </c>
      <c r="N879" s="98"/>
      <c r="O879" s="98">
        <v>19.825545989203384</v>
      </c>
      <c r="P879" s="98"/>
      <c r="Q879" s="98"/>
    </row>
    <row r="880" spans="1:33" x14ac:dyDescent="0.25">
      <c r="A880" s="106" t="s">
        <v>191</v>
      </c>
      <c r="B880" s="98">
        <v>2</v>
      </c>
      <c r="C880" s="98">
        <v>10</v>
      </c>
      <c r="D880" s="98" t="s">
        <v>441</v>
      </c>
      <c r="E880" s="98" t="s">
        <v>442</v>
      </c>
      <c r="F880" s="98" t="s">
        <v>420</v>
      </c>
      <c r="G880" s="98" t="s">
        <v>12</v>
      </c>
      <c r="H880" s="98">
        <v>8</v>
      </c>
      <c r="I880" s="98"/>
      <c r="J880" s="98">
        <v>2</v>
      </c>
      <c r="K880" s="98">
        <v>3</v>
      </c>
      <c r="L880" s="98"/>
      <c r="M880" s="98">
        <v>91.8</v>
      </c>
      <c r="N880" s="108"/>
      <c r="O880" s="98">
        <v>14.409898364504091</v>
      </c>
      <c r="P880" s="98"/>
      <c r="Q880" s="98"/>
    </row>
    <row r="881" spans="1:33" x14ac:dyDescent="0.25">
      <c r="A881" s="106" t="s">
        <v>191</v>
      </c>
      <c r="B881" s="98">
        <v>3</v>
      </c>
      <c r="C881" s="98">
        <v>1</v>
      </c>
      <c r="D881" s="98" t="s">
        <v>441</v>
      </c>
      <c r="E881" s="98" t="s">
        <v>442</v>
      </c>
      <c r="F881" s="98" t="s">
        <v>420</v>
      </c>
      <c r="G881" s="98" t="s">
        <v>12</v>
      </c>
      <c r="H881" s="98">
        <v>8</v>
      </c>
      <c r="I881" s="98">
        <v>10</v>
      </c>
      <c r="J881" s="98">
        <v>1</v>
      </c>
      <c r="K881" s="98">
        <v>3</v>
      </c>
      <c r="L881" s="98">
        <v>0</v>
      </c>
      <c r="M881" s="108">
        <v>79.400000000000006</v>
      </c>
      <c r="N881" s="98">
        <v>806.1</v>
      </c>
      <c r="O881" s="98">
        <v>14.241449837085344</v>
      </c>
      <c r="P881" s="98">
        <v>822.27</v>
      </c>
      <c r="Q881" s="107">
        <v>1.9665073515998346</v>
      </c>
      <c r="V881" s="74" t="s">
        <v>191</v>
      </c>
      <c r="W881" s="76">
        <v>3</v>
      </c>
      <c r="X881" s="76">
        <v>0.5</v>
      </c>
      <c r="AA881" s="76">
        <v>30</v>
      </c>
      <c r="AB881" s="76">
        <v>1</v>
      </c>
      <c r="AC881" s="76" t="s">
        <v>206</v>
      </c>
      <c r="AD881" s="76" t="s">
        <v>204</v>
      </c>
      <c r="AE881" s="25"/>
      <c r="AF881" s="76" t="s">
        <v>191</v>
      </c>
      <c r="AG881" s="76">
        <v>3</v>
      </c>
    </row>
    <row r="882" spans="1:33" x14ac:dyDescent="0.25">
      <c r="A882" s="106" t="s">
        <v>191</v>
      </c>
      <c r="B882" s="98">
        <v>3</v>
      </c>
      <c r="C882" s="98">
        <v>2</v>
      </c>
      <c r="D882" s="98" t="s">
        <v>441</v>
      </c>
      <c r="E882" s="98" t="s">
        <v>442</v>
      </c>
      <c r="F882" s="98" t="s">
        <v>420</v>
      </c>
      <c r="G882" s="98" t="s">
        <v>12</v>
      </c>
      <c r="H882" s="98">
        <v>4</v>
      </c>
      <c r="I882" s="98"/>
      <c r="J882" s="98">
        <v>1</v>
      </c>
      <c r="K882" s="98">
        <v>2</v>
      </c>
      <c r="L882" s="98"/>
      <c r="M882" s="98">
        <v>103.2</v>
      </c>
      <c r="N882" s="98"/>
      <c r="O882" s="98">
        <v>16.199362867285647</v>
      </c>
      <c r="P882" s="98"/>
      <c r="Q882" s="98"/>
    </row>
    <row r="883" spans="1:33" x14ac:dyDescent="0.25">
      <c r="A883" s="106" t="s">
        <v>191</v>
      </c>
      <c r="B883" s="98">
        <v>3</v>
      </c>
      <c r="C883" s="98">
        <v>3</v>
      </c>
      <c r="D883" s="98" t="s">
        <v>441</v>
      </c>
      <c r="E883" s="98" t="s">
        <v>442</v>
      </c>
      <c r="F883" s="98" t="s">
        <v>420</v>
      </c>
      <c r="G883" s="98" t="s">
        <v>12</v>
      </c>
      <c r="H883" s="98">
        <v>8</v>
      </c>
      <c r="I883" s="98"/>
      <c r="J883" s="98">
        <v>2</v>
      </c>
      <c r="K883" s="98">
        <v>3</v>
      </c>
      <c r="L883" s="98"/>
      <c r="M883" s="108">
        <v>104.7</v>
      </c>
      <c r="N883" s="98"/>
      <c r="O883" s="98">
        <v>14.464875535424209</v>
      </c>
      <c r="P883" s="98"/>
      <c r="Q883" s="98"/>
    </row>
    <row r="884" spans="1:33" x14ac:dyDescent="0.25">
      <c r="A884" s="106" t="s">
        <v>191</v>
      </c>
      <c r="B884" s="98">
        <v>3</v>
      </c>
      <c r="C884" s="98">
        <v>4</v>
      </c>
      <c r="D884" s="98" t="s">
        <v>441</v>
      </c>
      <c r="E884" s="98" t="s">
        <v>442</v>
      </c>
      <c r="F884" s="98" t="s">
        <v>420</v>
      </c>
      <c r="G884" s="98" t="s">
        <v>12</v>
      </c>
      <c r="H884" s="98">
        <v>6</v>
      </c>
      <c r="I884" s="98"/>
      <c r="J884" s="98">
        <v>1</v>
      </c>
      <c r="K884" s="98">
        <v>4</v>
      </c>
      <c r="L884" s="98"/>
      <c r="M884" s="98">
        <v>61.6</v>
      </c>
      <c r="N884" s="98"/>
      <c r="O884" s="98">
        <v>12.703534532562873</v>
      </c>
      <c r="P884" s="98"/>
      <c r="Q884" s="98"/>
    </row>
    <row r="885" spans="1:33" x14ac:dyDescent="0.25">
      <c r="A885" s="106" t="s">
        <v>191</v>
      </c>
      <c r="B885" s="98">
        <v>3</v>
      </c>
      <c r="C885" s="98">
        <v>5</v>
      </c>
      <c r="D885" s="98" t="s">
        <v>441</v>
      </c>
      <c r="E885" s="98" t="s">
        <v>442</v>
      </c>
      <c r="F885" s="98" t="s">
        <v>420</v>
      </c>
      <c r="G885" s="98" t="s">
        <v>12</v>
      </c>
      <c r="H885" s="98">
        <v>6</v>
      </c>
      <c r="I885" s="98"/>
      <c r="J885" s="98">
        <v>2</v>
      </c>
      <c r="K885" s="98">
        <v>3</v>
      </c>
      <c r="L885" s="98"/>
      <c r="M885" s="108">
        <v>64.599999999999994</v>
      </c>
      <c r="N885" s="98"/>
      <c r="O885" s="98">
        <v>17.98760986979801</v>
      </c>
      <c r="P885" s="98"/>
      <c r="Q885" s="98"/>
    </row>
    <row r="886" spans="1:33" x14ac:dyDescent="0.25">
      <c r="A886" s="106" t="s">
        <v>191</v>
      </c>
      <c r="B886" s="98">
        <v>3</v>
      </c>
      <c r="C886" s="98">
        <v>6</v>
      </c>
      <c r="D886" s="98" t="s">
        <v>441</v>
      </c>
      <c r="E886" s="98" t="s">
        <v>442</v>
      </c>
      <c r="F886" s="98" t="s">
        <v>420</v>
      </c>
      <c r="G886" s="98" t="s">
        <v>12</v>
      </c>
      <c r="H886" s="98">
        <v>6</v>
      </c>
      <c r="I886" s="98"/>
      <c r="J886" s="98">
        <v>1</v>
      </c>
      <c r="K886" s="98">
        <v>2</v>
      </c>
      <c r="L886" s="98"/>
      <c r="M886" s="98">
        <v>37.9</v>
      </c>
      <c r="N886" s="98"/>
      <c r="O886" s="98">
        <v>17.671808900906864</v>
      </c>
      <c r="P886" s="98"/>
      <c r="Q886" s="98"/>
    </row>
    <row r="887" spans="1:33" x14ac:dyDescent="0.25">
      <c r="A887" s="106" t="s">
        <v>191</v>
      </c>
      <c r="B887" s="98">
        <v>3</v>
      </c>
      <c r="C887" s="98">
        <v>7</v>
      </c>
      <c r="D887" s="98" t="s">
        <v>441</v>
      </c>
      <c r="E887" s="98" t="s">
        <v>442</v>
      </c>
      <c r="F887" s="98" t="s">
        <v>420</v>
      </c>
      <c r="G887" s="98" t="s">
        <v>12</v>
      </c>
      <c r="H887" s="98">
        <v>7</v>
      </c>
      <c r="I887" s="98"/>
      <c r="J887" s="98">
        <v>2</v>
      </c>
      <c r="K887" s="98">
        <v>3</v>
      </c>
      <c r="L887" s="98"/>
      <c r="M887" s="108">
        <v>65.599999999999994</v>
      </c>
      <c r="N887" s="98"/>
      <c r="O887" s="98">
        <v>15.660859628404726</v>
      </c>
      <c r="P887" s="98"/>
      <c r="Q887" s="98"/>
    </row>
    <row r="888" spans="1:33" x14ac:dyDescent="0.25">
      <c r="A888" s="106" t="s">
        <v>191</v>
      </c>
      <c r="B888" s="98">
        <v>3</v>
      </c>
      <c r="C888" s="98">
        <v>8</v>
      </c>
      <c r="D888" s="98" t="s">
        <v>441</v>
      </c>
      <c r="E888" s="98" t="s">
        <v>442</v>
      </c>
      <c r="F888" s="98" t="s">
        <v>420</v>
      </c>
      <c r="G888" s="98" t="s">
        <v>12</v>
      </c>
      <c r="H888" s="98">
        <v>8</v>
      </c>
      <c r="I888" s="98"/>
      <c r="J888" s="98">
        <v>2</v>
      </c>
      <c r="K888" s="98">
        <v>4</v>
      </c>
      <c r="L888" s="98"/>
      <c r="M888" s="98">
        <v>104.1</v>
      </c>
      <c r="N888" s="98"/>
      <c r="O888" s="98">
        <v>14.381982265880229</v>
      </c>
      <c r="P888" s="98"/>
      <c r="Q888" s="98"/>
    </row>
    <row r="889" spans="1:33" x14ac:dyDescent="0.25">
      <c r="A889" s="106" t="s">
        <v>191</v>
      </c>
      <c r="B889" s="98">
        <v>3</v>
      </c>
      <c r="C889" s="98">
        <v>9</v>
      </c>
      <c r="D889" s="98" t="s">
        <v>441</v>
      </c>
      <c r="E889" s="98" t="s">
        <v>442</v>
      </c>
      <c r="F889" s="98" t="s">
        <v>420</v>
      </c>
      <c r="G889" s="98" t="s">
        <v>12</v>
      </c>
      <c r="H889" s="98">
        <v>7</v>
      </c>
      <c r="I889" s="98"/>
      <c r="J889" s="98">
        <v>2</v>
      </c>
      <c r="K889" s="98">
        <v>3</v>
      </c>
      <c r="L889" s="98"/>
      <c r="M889" s="108">
        <v>89.7</v>
      </c>
      <c r="N889" s="98"/>
      <c r="O889" s="98">
        <v>16.088892322248807</v>
      </c>
      <c r="P889" s="98"/>
      <c r="Q889" s="98"/>
    </row>
    <row r="890" spans="1:33" x14ac:dyDescent="0.25">
      <c r="A890" s="106" t="s">
        <v>191</v>
      </c>
      <c r="B890" s="98">
        <v>3</v>
      </c>
      <c r="C890" s="98">
        <v>10</v>
      </c>
      <c r="D890" s="98" t="s">
        <v>441</v>
      </c>
      <c r="E890" s="98" t="s">
        <v>442</v>
      </c>
      <c r="F890" s="98" t="s">
        <v>420</v>
      </c>
      <c r="G890" s="98" t="s">
        <v>12</v>
      </c>
      <c r="H890" s="98">
        <v>8</v>
      </c>
      <c r="I890" s="98"/>
      <c r="J890" s="98">
        <v>1</v>
      </c>
      <c r="K890" s="98">
        <v>3</v>
      </c>
      <c r="L890" s="98"/>
      <c r="M890" s="98">
        <v>95.3</v>
      </c>
      <c r="N890" s="108"/>
      <c r="O890" s="98">
        <v>19.653357807682497</v>
      </c>
      <c r="P890" s="98"/>
      <c r="Q890" s="98"/>
    </row>
    <row r="891" spans="1:33" x14ac:dyDescent="0.25">
      <c r="A891" s="106" t="s">
        <v>191</v>
      </c>
      <c r="B891" s="98">
        <v>4</v>
      </c>
      <c r="C891" s="98">
        <v>1</v>
      </c>
      <c r="D891" s="98" t="s">
        <v>441</v>
      </c>
      <c r="E891" s="98" t="s">
        <v>442</v>
      </c>
      <c r="F891" s="98" t="s">
        <v>420</v>
      </c>
      <c r="G891" s="98" t="s">
        <v>12</v>
      </c>
      <c r="H891" s="98">
        <v>5</v>
      </c>
      <c r="I891" s="98">
        <v>20</v>
      </c>
      <c r="J891" s="98">
        <v>2</v>
      </c>
      <c r="K891" s="98">
        <v>8</v>
      </c>
      <c r="L891" s="98">
        <v>20</v>
      </c>
      <c r="M891" s="108">
        <v>53</v>
      </c>
      <c r="N891" s="98">
        <v>647.29999999999995</v>
      </c>
      <c r="O891" s="98">
        <v>17.356417919331744</v>
      </c>
      <c r="P891" s="98">
        <v>727.35</v>
      </c>
      <c r="Q891" s="107">
        <v>11.005705643775359</v>
      </c>
      <c r="V891" s="74" t="s">
        <v>191</v>
      </c>
      <c r="W891" s="76">
        <v>4</v>
      </c>
      <c r="X891" s="76">
        <v>0.25</v>
      </c>
      <c r="AA891" s="76">
        <v>7</v>
      </c>
      <c r="AB891" s="76">
        <v>1</v>
      </c>
      <c r="AC891" s="76" t="s">
        <v>206</v>
      </c>
      <c r="AD891" s="76" t="s">
        <v>204</v>
      </c>
      <c r="AE891" s="25"/>
      <c r="AF891" s="76" t="s">
        <v>191</v>
      </c>
      <c r="AG891" s="76">
        <v>4</v>
      </c>
    </row>
    <row r="892" spans="1:33" x14ac:dyDescent="0.25">
      <c r="A892" s="106" t="s">
        <v>191</v>
      </c>
      <c r="B892" s="98">
        <v>4</v>
      </c>
      <c r="C892" s="98">
        <v>2</v>
      </c>
      <c r="D892" s="98" t="s">
        <v>441</v>
      </c>
      <c r="E892" s="98" t="s">
        <v>442</v>
      </c>
      <c r="F892" s="98" t="s">
        <v>420</v>
      </c>
      <c r="G892" s="98" t="s">
        <v>12</v>
      </c>
      <c r="H892" s="98">
        <v>5</v>
      </c>
      <c r="I892" s="98"/>
      <c r="J892" s="98">
        <v>2</v>
      </c>
      <c r="K892" s="98">
        <v>4</v>
      </c>
      <c r="L892" s="98"/>
      <c r="M892" s="98">
        <v>88.1</v>
      </c>
      <c r="N892" s="98"/>
      <c r="O892" s="98">
        <v>15.80191096533021</v>
      </c>
      <c r="P892" s="98"/>
      <c r="Q892" s="98"/>
    </row>
    <row r="893" spans="1:33" x14ac:dyDescent="0.25">
      <c r="A893" s="106" t="s">
        <v>191</v>
      </c>
      <c r="B893" s="98">
        <v>4</v>
      </c>
      <c r="C893" s="98">
        <v>3</v>
      </c>
      <c r="D893" s="98" t="s">
        <v>441</v>
      </c>
      <c r="E893" s="98" t="s">
        <v>442</v>
      </c>
      <c r="F893" s="98" t="s">
        <v>420</v>
      </c>
      <c r="G893" s="98" t="s">
        <v>12</v>
      </c>
      <c r="H893" s="98">
        <v>4</v>
      </c>
      <c r="I893" s="98"/>
      <c r="J893" s="98">
        <v>1</v>
      </c>
      <c r="K893" s="98">
        <v>2</v>
      </c>
      <c r="L893" s="98"/>
      <c r="M893" s="108">
        <v>56</v>
      </c>
      <c r="N893" s="98"/>
      <c r="O893" s="98">
        <v>15.592974500134501</v>
      </c>
      <c r="P893" s="98"/>
      <c r="Q893" s="98"/>
    </row>
    <row r="894" spans="1:33" x14ac:dyDescent="0.25">
      <c r="A894" s="106" t="s">
        <v>191</v>
      </c>
      <c r="B894" s="98">
        <v>4</v>
      </c>
      <c r="C894" s="98">
        <v>4</v>
      </c>
      <c r="D894" s="98" t="s">
        <v>441</v>
      </c>
      <c r="E894" s="98" t="s">
        <v>442</v>
      </c>
      <c r="F894" s="98" t="s">
        <v>420</v>
      </c>
      <c r="G894" s="98" t="s">
        <v>12</v>
      </c>
      <c r="H894" s="98">
        <v>7</v>
      </c>
      <c r="I894" s="98"/>
      <c r="J894" s="98">
        <v>2</v>
      </c>
      <c r="K894" s="98">
        <v>4</v>
      </c>
      <c r="L894" s="98"/>
      <c r="M894" s="108">
        <v>65</v>
      </c>
      <c r="N894" s="98"/>
      <c r="O894" s="98">
        <v>18.098988259084688</v>
      </c>
      <c r="P894" s="98"/>
      <c r="Q894" s="98"/>
    </row>
    <row r="895" spans="1:33" x14ac:dyDescent="0.25">
      <c r="A895" s="106" t="s">
        <v>191</v>
      </c>
      <c r="B895" s="98">
        <v>4</v>
      </c>
      <c r="C895" s="98">
        <v>5</v>
      </c>
      <c r="D895" s="98" t="s">
        <v>441</v>
      </c>
      <c r="E895" s="98" t="s">
        <v>442</v>
      </c>
      <c r="F895" s="98" t="s">
        <v>420</v>
      </c>
      <c r="G895" s="98" t="s">
        <v>12</v>
      </c>
      <c r="H895" s="98">
        <v>4</v>
      </c>
      <c r="I895" s="98"/>
      <c r="J895" s="98">
        <v>2</v>
      </c>
      <c r="K895" s="98">
        <v>2</v>
      </c>
      <c r="L895" s="98"/>
      <c r="M895" s="108">
        <v>70.099999999999994</v>
      </c>
      <c r="N895" s="98"/>
      <c r="O895" s="98">
        <v>16.735156401694685</v>
      </c>
      <c r="P895" s="98"/>
      <c r="Q895" s="98"/>
    </row>
    <row r="896" spans="1:33" x14ac:dyDescent="0.25">
      <c r="A896" s="106" t="s">
        <v>191</v>
      </c>
      <c r="B896" s="98">
        <v>4</v>
      </c>
      <c r="C896" s="98">
        <v>6</v>
      </c>
      <c r="D896" s="98" t="s">
        <v>441</v>
      </c>
      <c r="E896" s="98" t="s">
        <v>442</v>
      </c>
      <c r="F896" s="98" t="s">
        <v>420</v>
      </c>
      <c r="G896" s="98" t="s">
        <v>12</v>
      </c>
      <c r="H896" s="98">
        <v>8</v>
      </c>
      <c r="I896" s="98"/>
      <c r="J896" s="98">
        <v>1</v>
      </c>
      <c r="K896" s="98">
        <v>3</v>
      </c>
      <c r="L896" s="98"/>
      <c r="M896" s="108">
        <v>57.5</v>
      </c>
      <c r="N896" s="98"/>
      <c r="O896" s="98">
        <v>16.010643459959532</v>
      </c>
      <c r="P896" s="98"/>
      <c r="Q896" s="98"/>
    </row>
    <row r="897" spans="1:33" x14ac:dyDescent="0.25">
      <c r="A897" s="106" t="s">
        <v>191</v>
      </c>
      <c r="B897" s="98">
        <v>4</v>
      </c>
      <c r="C897" s="98">
        <v>7</v>
      </c>
      <c r="D897" s="98" t="s">
        <v>441</v>
      </c>
      <c r="E897" s="98" t="s">
        <v>442</v>
      </c>
      <c r="F897" s="98" t="s">
        <v>420</v>
      </c>
      <c r="G897" s="98" t="s">
        <v>12</v>
      </c>
      <c r="H897" s="98">
        <v>8</v>
      </c>
      <c r="I897" s="98"/>
      <c r="J897" s="98">
        <v>6</v>
      </c>
      <c r="K897" s="98">
        <v>8</v>
      </c>
      <c r="L897" s="98"/>
      <c r="M897" s="108">
        <v>43.4</v>
      </c>
      <c r="N897" s="108"/>
      <c r="O897" s="98">
        <v>12.084555237604237</v>
      </c>
      <c r="P897" s="98"/>
      <c r="Q897" s="98"/>
    </row>
    <row r="898" spans="1:33" x14ac:dyDescent="0.25">
      <c r="A898" s="106" t="s">
        <v>191</v>
      </c>
      <c r="B898" s="98">
        <v>4</v>
      </c>
      <c r="C898" s="98">
        <v>8</v>
      </c>
      <c r="D898" s="98" t="s">
        <v>441</v>
      </c>
      <c r="E898" s="98" t="s">
        <v>442</v>
      </c>
      <c r="F898" s="98" t="s">
        <v>420</v>
      </c>
      <c r="G898" s="98" t="s">
        <v>12</v>
      </c>
      <c r="H898" s="98">
        <v>5</v>
      </c>
      <c r="I898" s="98"/>
      <c r="J898" s="98">
        <v>2</v>
      </c>
      <c r="K898" s="98">
        <v>3</v>
      </c>
      <c r="L898" s="98"/>
      <c r="M898" s="108">
        <v>77.400000000000006</v>
      </c>
      <c r="N898" s="98"/>
      <c r="O898" s="98">
        <v>13.882723140937099</v>
      </c>
      <c r="P898" s="98"/>
      <c r="Q898" s="98"/>
    </row>
    <row r="899" spans="1:33" x14ac:dyDescent="0.25">
      <c r="A899" s="106" t="s">
        <v>191</v>
      </c>
      <c r="B899" s="98">
        <v>4</v>
      </c>
      <c r="C899" s="98">
        <v>9</v>
      </c>
      <c r="D899" s="98" t="s">
        <v>441</v>
      </c>
      <c r="E899" s="98" t="s">
        <v>442</v>
      </c>
      <c r="F899" s="98" t="s">
        <v>420</v>
      </c>
      <c r="G899" s="98" t="s">
        <v>12</v>
      </c>
      <c r="H899" s="98">
        <v>5</v>
      </c>
      <c r="I899" s="98"/>
      <c r="J899" s="98">
        <v>2</v>
      </c>
      <c r="K899" s="98">
        <v>3</v>
      </c>
      <c r="L899" s="98"/>
      <c r="M899" s="108">
        <v>64</v>
      </c>
      <c r="N899" s="98"/>
      <c r="O899" s="98">
        <v>13.198477436428959</v>
      </c>
      <c r="P899" s="98"/>
      <c r="Q899" s="98"/>
    </row>
    <row r="900" spans="1:33" x14ac:dyDescent="0.25">
      <c r="A900" s="106" t="s">
        <v>191</v>
      </c>
      <c r="B900" s="98">
        <v>4</v>
      </c>
      <c r="C900" s="98">
        <v>10</v>
      </c>
      <c r="D900" s="98" t="s">
        <v>441</v>
      </c>
      <c r="E900" s="98" t="s">
        <v>442</v>
      </c>
      <c r="F900" s="98" t="s">
        <v>420</v>
      </c>
      <c r="G900" s="98" t="s">
        <v>12</v>
      </c>
      <c r="H900" s="98">
        <v>8</v>
      </c>
      <c r="I900" s="98"/>
      <c r="J900" s="98">
        <v>2</v>
      </c>
      <c r="K900" s="98">
        <v>4</v>
      </c>
      <c r="L900" s="98"/>
      <c r="M900" s="108">
        <v>72.8</v>
      </c>
      <c r="N900" s="98"/>
      <c r="O900" s="98">
        <v>17.379734465668658</v>
      </c>
      <c r="P900" s="98"/>
      <c r="Q900" s="98"/>
    </row>
    <row r="901" spans="1:33" x14ac:dyDescent="0.25">
      <c r="A901" s="106" t="s">
        <v>191</v>
      </c>
      <c r="B901" s="98">
        <v>5</v>
      </c>
      <c r="C901" s="98">
        <v>1</v>
      </c>
      <c r="D901" s="98" t="s">
        <v>441</v>
      </c>
      <c r="E901" s="98" t="s">
        <v>442</v>
      </c>
      <c r="F901" s="98" t="s">
        <v>420</v>
      </c>
      <c r="G901" s="98" t="s">
        <v>12</v>
      </c>
      <c r="H901" s="98">
        <v>6</v>
      </c>
      <c r="I901" s="98">
        <v>10</v>
      </c>
      <c r="J901" s="98">
        <v>3</v>
      </c>
      <c r="K901" s="98">
        <v>8</v>
      </c>
      <c r="L901" s="98">
        <v>30</v>
      </c>
      <c r="M901" s="98">
        <v>68.2</v>
      </c>
      <c r="N901" s="98">
        <v>663.2</v>
      </c>
      <c r="O901" s="98">
        <v>16.281564430750038</v>
      </c>
      <c r="P901" s="98">
        <v>689.81000000000006</v>
      </c>
      <c r="Q901" s="107">
        <v>3.8575839723981979</v>
      </c>
      <c r="V901" s="74" t="s">
        <v>191</v>
      </c>
      <c r="W901" s="76">
        <v>5</v>
      </c>
      <c r="X901" s="76">
        <v>2.5</v>
      </c>
      <c r="AA901" s="76">
        <v>3</v>
      </c>
      <c r="AB901" s="76">
        <v>1</v>
      </c>
      <c r="AC901" s="76" t="s">
        <v>95</v>
      </c>
      <c r="AD901" s="76" t="s">
        <v>204</v>
      </c>
      <c r="AE901" s="25"/>
      <c r="AF901" s="76" t="s">
        <v>191</v>
      </c>
      <c r="AG901" s="76">
        <v>5</v>
      </c>
    </row>
    <row r="902" spans="1:33" x14ac:dyDescent="0.25">
      <c r="A902" s="106" t="s">
        <v>191</v>
      </c>
      <c r="B902" s="98">
        <v>5</v>
      </c>
      <c r="C902" s="98">
        <v>2</v>
      </c>
      <c r="D902" s="98" t="s">
        <v>441</v>
      </c>
      <c r="E902" s="98" t="s">
        <v>442</v>
      </c>
      <c r="F902" s="98" t="s">
        <v>420</v>
      </c>
      <c r="G902" s="98" t="s">
        <v>12</v>
      </c>
      <c r="H902" s="98">
        <v>6</v>
      </c>
      <c r="I902" s="98"/>
      <c r="J902" s="98">
        <v>1</v>
      </c>
      <c r="K902" s="98">
        <v>4</v>
      </c>
      <c r="L902" s="98"/>
      <c r="M902" s="98">
        <v>51.9</v>
      </c>
      <c r="N902" s="98"/>
      <c r="O902" s="98">
        <v>16.996190377609764</v>
      </c>
      <c r="P902" s="98"/>
      <c r="Q902" s="98"/>
    </row>
    <row r="903" spans="1:33" x14ac:dyDescent="0.25">
      <c r="A903" s="106" t="s">
        <v>191</v>
      </c>
      <c r="B903" s="98">
        <v>5</v>
      </c>
      <c r="C903" s="98">
        <v>3</v>
      </c>
      <c r="D903" s="98" t="s">
        <v>441</v>
      </c>
      <c r="E903" s="98" t="s">
        <v>442</v>
      </c>
      <c r="F903" s="98" t="s">
        <v>420</v>
      </c>
      <c r="G903" s="98" t="s">
        <v>12</v>
      </c>
      <c r="H903" s="98">
        <v>3</v>
      </c>
      <c r="I903" s="98"/>
      <c r="J903" s="98">
        <v>1</v>
      </c>
      <c r="K903" s="98">
        <v>3</v>
      </c>
      <c r="L903" s="98"/>
      <c r="M903" s="108">
        <v>60</v>
      </c>
      <c r="N903" s="98"/>
      <c r="O903" s="98">
        <v>16.706758393001252</v>
      </c>
      <c r="P903" s="98"/>
      <c r="Q903" s="98"/>
    </row>
    <row r="904" spans="1:33" x14ac:dyDescent="0.25">
      <c r="A904" s="106" t="s">
        <v>191</v>
      </c>
      <c r="B904" s="98">
        <v>5</v>
      </c>
      <c r="C904" s="98">
        <v>4</v>
      </c>
      <c r="D904" s="98" t="s">
        <v>441</v>
      </c>
      <c r="E904" s="98" t="s">
        <v>442</v>
      </c>
      <c r="F904" s="98" t="s">
        <v>420</v>
      </c>
      <c r="G904" s="98" t="s">
        <v>12</v>
      </c>
      <c r="H904" s="98">
        <v>8</v>
      </c>
      <c r="I904" s="98"/>
      <c r="J904" s="98">
        <v>5</v>
      </c>
      <c r="K904" s="98">
        <v>8</v>
      </c>
      <c r="L904" s="98"/>
      <c r="M904" s="98">
        <v>39.9</v>
      </c>
      <c r="N904" s="98"/>
      <c r="O904" s="98">
        <v>18.60435818327662</v>
      </c>
      <c r="P904" s="98"/>
      <c r="Q904" s="98"/>
    </row>
    <row r="905" spans="1:33" x14ac:dyDescent="0.25">
      <c r="A905" s="106" t="s">
        <v>191</v>
      </c>
      <c r="B905" s="98">
        <v>5</v>
      </c>
      <c r="C905" s="98">
        <v>5</v>
      </c>
      <c r="D905" s="98" t="s">
        <v>441</v>
      </c>
      <c r="E905" s="98" t="s">
        <v>442</v>
      </c>
      <c r="F905" s="98" t="s">
        <v>420</v>
      </c>
      <c r="G905" s="98" t="s">
        <v>12</v>
      </c>
      <c r="H905" s="98">
        <v>8</v>
      </c>
      <c r="I905" s="98"/>
      <c r="J905" s="98">
        <v>2</v>
      </c>
      <c r="K905" s="98">
        <v>3</v>
      </c>
      <c r="L905" s="98"/>
      <c r="M905" s="98">
        <v>72.2</v>
      </c>
      <c r="N905" s="98"/>
      <c r="O905" s="98">
        <v>17.236494895896666</v>
      </c>
      <c r="P905" s="98"/>
      <c r="Q905" s="98"/>
    </row>
    <row r="906" spans="1:33" x14ac:dyDescent="0.25">
      <c r="A906" s="106" t="s">
        <v>191</v>
      </c>
      <c r="B906" s="98">
        <v>5</v>
      </c>
      <c r="C906" s="98">
        <v>6</v>
      </c>
      <c r="D906" s="98" t="s">
        <v>441</v>
      </c>
      <c r="E906" s="98" t="s">
        <v>442</v>
      </c>
      <c r="F906" s="98" t="s">
        <v>420</v>
      </c>
      <c r="G906" s="98" t="s">
        <v>12</v>
      </c>
      <c r="H906" s="98">
        <v>7</v>
      </c>
      <c r="I906" s="98"/>
      <c r="J906" s="98">
        <v>2</v>
      </c>
      <c r="K906" s="98">
        <v>4</v>
      </c>
      <c r="L906" s="98"/>
      <c r="M906" s="98">
        <v>53.5</v>
      </c>
      <c r="N906" s="98"/>
      <c r="O906" s="98">
        <v>20.797386478870219</v>
      </c>
      <c r="P906" s="98"/>
      <c r="Q906" s="98"/>
    </row>
    <row r="907" spans="1:33" x14ac:dyDescent="0.25">
      <c r="A907" s="106" t="s">
        <v>191</v>
      </c>
      <c r="B907" s="98">
        <v>5</v>
      </c>
      <c r="C907" s="98">
        <v>7</v>
      </c>
      <c r="D907" s="98" t="s">
        <v>441</v>
      </c>
      <c r="E907" s="98" t="s">
        <v>442</v>
      </c>
      <c r="F907" s="98" t="s">
        <v>420</v>
      </c>
      <c r="G907" s="98" t="s">
        <v>12</v>
      </c>
      <c r="H907" s="98">
        <v>8</v>
      </c>
      <c r="I907" s="98"/>
      <c r="J907" s="98">
        <v>2</v>
      </c>
      <c r="K907" s="98">
        <v>3</v>
      </c>
      <c r="L907" s="98"/>
      <c r="M907" s="98">
        <v>82.4</v>
      </c>
      <c r="N907" s="98"/>
      <c r="O907" s="98">
        <v>14.779539881307713</v>
      </c>
      <c r="P907" s="98"/>
      <c r="Q907" s="98"/>
    </row>
    <row r="908" spans="1:33" x14ac:dyDescent="0.25">
      <c r="A908" s="106" t="s">
        <v>191</v>
      </c>
      <c r="B908" s="98">
        <v>5</v>
      </c>
      <c r="C908" s="98">
        <v>8</v>
      </c>
      <c r="D908" s="98" t="s">
        <v>441</v>
      </c>
      <c r="E908" s="98" t="s">
        <v>442</v>
      </c>
      <c r="F908" s="98" t="s">
        <v>420</v>
      </c>
      <c r="G908" s="98" t="s">
        <v>12</v>
      </c>
      <c r="H908" s="98">
        <v>8</v>
      </c>
      <c r="I908" s="98"/>
      <c r="J908" s="98">
        <v>2</v>
      </c>
      <c r="K908" s="98">
        <v>3</v>
      </c>
      <c r="L908" s="98"/>
      <c r="M908" s="98">
        <v>93.3</v>
      </c>
      <c r="N908" s="98"/>
      <c r="O908" s="98">
        <v>16.734600375315647</v>
      </c>
      <c r="P908" s="98"/>
      <c r="Q908" s="98"/>
    </row>
    <row r="909" spans="1:33" x14ac:dyDescent="0.25">
      <c r="A909" s="106" t="s">
        <v>191</v>
      </c>
      <c r="B909" s="98">
        <v>5</v>
      </c>
      <c r="C909" s="98">
        <v>9</v>
      </c>
      <c r="D909" s="98" t="s">
        <v>441</v>
      </c>
      <c r="E909" s="98" t="s">
        <v>442</v>
      </c>
      <c r="F909" s="98" t="s">
        <v>420</v>
      </c>
      <c r="G909" s="98" t="s">
        <v>12</v>
      </c>
      <c r="H909" s="98">
        <v>8</v>
      </c>
      <c r="I909" s="98"/>
      <c r="J909" s="98">
        <v>3</v>
      </c>
      <c r="K909" s="98">
        <v>8</v>
      </c>
      <c r="L909" s="98"/>
      <c r="M909" s="98">
        <v>70.2</v>
      </c>
      <c r="N909" s="98"/>
      <c r="O909" s="98">
        <v>19.546907319811464</v>
      </c>
      <c r="P909" s="98"/>
      <c r="Q909" s="98"/>
    </row>
    <row r="910" spans="1:33" x14ac:dyDescent="0.25">
      <c r="A910" s="106" t="s">
        <v>191</v>
      </c>
      <c r="B910" s="98">
        <v>5</v>
      </c>
      <c r="C910" s="98">
        <v>10</v>
      </c>
      <c r="D910" s="98" t="s">
        <v>441</v>
      </c>
      <c r="E910" s="98" t="s">
        <v>442</v>
      </c>
      <c r="F910" s="98" t="s">
        <v>420</v>
      </c>
      <c r="G910" s="98" t="s">
        <v>12</v>
      </c>
      <c r="H910" s="98">
        <v>8</v>
      </c>
      <c r="I910" s="98"/>
      <c r="J910" s="98">
        <v>2</v>
      </c>
      <c r="K910" s="98">
        <v>3</v>
      </c>
      <c r="L910" s="98"/>
      <c r="M910" s="98">
        <v>71.599999999999994</v>
      </c>
      <c r="N910" s="108"/>
      <c r="O910" s="98">
        <v>17.09325532612467</v>
      </c>
      <c r="P910" s="98"/>
      <c r="Q910" s="98"/>
    </row>
    <row r="911" spans="1:33" x14ac:dyDescent="0.25">
      <c r="A911" s="106" t="s">
        <v>192</v>
      </c>
      <c r="B911" s="98">
        <v>1</v>
      </c>
      <c r="C911" s="98">
        <v>1</v>
      </c>
      <c r="D911" s="98" t="s">
        <v>443</v>
      </c>
      <c r="E911" s="98" t="s">
        <v>29</v>
      </c>
      <c r="F911" s="98" t="s">
        <v>420</v>
      </c>
      <c r="G911" s="98" t="s">
        <v>12</v>
      </c>
      <c r="H911" s="98">
        <v>7</v>
      </c>
      <c r="I911" s="98">
        <v>0</v>
      </c>
      <c r="J911" s="98">
        <v>1</v>
      </c>
      <c r="K911" s="98">
        <v>2</v>
      </c>
      <c r="L911" s="98">
        <v>20</v>
      </c>
      <c r="M911" s="108">
        <v>56</v>
      </c>
      <c r="N911" s="98">
        <v>692.2</v>
      </c>
      <c r="O911" s="98">
        <v>18.338856669482599</v>
      </c>
      <c r="P911" s="98">
        <v>786.99</v>
      </c>
      <c r="Q911" s="107">
        <v>12.044625725866906</v>
      </c>
      <c r="V911" s="74" t="s">
        <v>192</v>
      </c>
      <c r="W911" s="76">
        <v>1</v>
      </c>
      <c r="X911" s="76">
        <v>1.5</v>
      </c>
      <c r="Y911" s="76">
        <v>3</v>
      </c>
      <c r="Z911" s="74" t="s">
        <v>193</v>
      </c>
      <c r="AA911" s="76">
        <v>3</v>
      </c>
      <c r="AB911" s="76">
        <v>0</v>
      </c>
      <c r="AC911" s="76" t="s">
        <v>95</v>
      </c>
      <c r="AD911" s="76" t="s">
        <v>220</v>
      </c>
      <c r="AE911" s="25"/>
      <c r="AF911" s="76" t="s">
        <v>192</v>
      </c>
      <c r="AG911" s="76">
        <v>1</v>
      </c>
    </row>
    <row r="912" spans="1:33" x14ac:dyDescent="0.25">
      <c r="A912" s="106" t="s">
        <v>192</v>
      </c>
      <c r="B912" s="98">
        <v>1</v>
      </c>
      <c r="C912" s="98">
        <v>2</v>
      </c>
      <c r="D912" s="98" t="s">
        <v>443</v>
      </c>
      <c r="E912" s="98" t="s">
        <v>29</v>
      </c>
      <c r="F912" s="98" t="s">
        <v>420</v>
      </c>
      <c r="G912" s="98" t="s">
        <v>12</v>
      </c>
      <c r="H912" s="98">
        <v>8</v>
      </c>
      <c r="I912" s="98"/>
      <c r="J912" s="98">
        <v>2</v>
      </c>
      <c r="K912" s="98">
        <v>5</v>
      </c>
      <c r="L912" s="98"/>
      <c r="M912" s="98">
        <v>70.099999999999994</v>
      </c>
      <c r="N912" s="98"/>
      <c r="O912" s="98">
        <v>14.456457317088594</v>
      </c>
      <c r="P912" s="98"/>
      <c r="Q912" s="98"/>
      <c r="W912" s="76"/>
      <c r="X912" s="76"/>
      <c r="AC912" s="76"/>
      <c r="AD912" s="76"/>
      <c r="AE912" s="25"/>
      <c r="AF912" s="76"/>
      <c r="AG912" s="76"/>
    </row>
    <row r="913" spans="1:33" x14ac:dyDescent="0.25">
      <c r="A913" s="106" t="s">
        <v>192</v>
      </c>
      <c r="B913" s="98">
        <v>1</v>
      </c>
      <c r="C913" s="98">
        <v>3</v>
      </c>
      <c r="D913" s="98" t="s">
        <v>443</v>
      </c>
      <c r="E913" s="98" t="s">
        <v>29</v>
      </c>
      <c r="F913" s="98" t="s">
        <v>420</v>
      </c>
      <c r="G913" s="98" t="s">
        <v>12</v>
      </c>
      <c r="H913" s="98">
        <v>8</v>
      </c>
      <c r="I913" s="98"/>
      <c r="J913" s="98">
        <v>1</v>
      </c>
      <c r="K913" s="98">
        <v>3</v>
      </c>
      <c r="L913" s="98"/>
      <c r="M913" s="98">
        <v>64.599999999999994</v>
      </c>
      <c r="N913" s="98"/>
      <c r="O913" s="98">
        <v>15.422127012118068</v>
      </c>
      <c r="P913" s="98"/>
      <c r="Q913" s="98"/>
      <c r="W913" s="76"/>
      <c r="X913" s="76"/>
      <c r="AC913" s="76"/>
      <c r="AD913" s="76"/>
      <c r="AE913" s="25"/>
      <c r="AF913" s="76"/>
      <c r="AG913" s="76"/>
    </row>
    <row r="914" spans="1:33" x14ac:dyDescent="0.25">
      <c r="A914" s="106" t="s">
        <v>192</v>
      </c>
      <c r="B914" s="98">
        <v>1</v>
      </c>
      <c r="C914" s="98">
        <v>4</v>
      </c>
      <c r="D914" s="98" t="s">
        <v>443</v>
      </c>
      <c r="E914" s="98" t="s">
        <v>29</v>
      </c>
      <c r="F914" s="98" t="s">
        <v>420</v>
      </c>
      <c r="G914" s="98" t="s">
        <v>12</v>
      </c>
      <c r="H914" s="98">
        <v>8</v>
      </c>
      <c r="I914" s="98"/>
      <c r="J914" s="98">
        <v>2</v>
      </c>
      <c r="K914" s="98">
        <v>8</v>
      </c>
      <c r="L914" s="98"/>
      <c r="M914" s="108">
        <v>66</v>
      </c>
      <c r="N914" s="108"/>
      <c r="O914" s="98">
        <v>13.610929856317364</v>
      </c>
      <c r="P914" s="98"/>
      <c r="Q914" s="98"/>
      <c r="W914" s="76"/>
      <c r="X914" s="76"/>
      <c r="AC914" s="76"/>
      <c r="AD914" s="76"/>
      <c r="AE914" s="25"/>
      <c r="AF914" s="76"/>
      <c r="AG914" s="76"/>
    </row>
    <row r="915" spans="1:33" x14ac:dyDescent="0.25">
      <c r="A915" s="106" t="s">
        <v>192</v>
      </c>
      <c r="B915" s="98">
        <v>1</v>
      </c>
      <c r="C915" s="98">
        <v>5</v>
      </c>
      <c r="D915" s="98" t="s">
        <v>443</v>
      </c>
      <c r="E915" s="98" t="s">
        <v>29</v>
      </c>
      <c r="F915" s="98" t="s">
        <v>420</v>
      </c>
      <c r="G915" s="98" t="s">
        <v>12</v>
      </c>
      <c r="H915" s="98">
        <v>8</v>
      </c>
      <c r="I915" s="98"/>
      <c r="J915" s="98">
        <v>1</v>
      </c>
      <c r="K915" s="98">
        <v>4</v>
      </c>
      <c r="L915" s="98"/>
      <c r="M915" s="98">
        <v>63.1</v>
      </c>
      <c r="N915" s="98"/>
      <c r="O915" s="98">
        <v>15.064028087688083</v>
      </c>
      <c r="P915" s="98"/>
      <c r="Q915" s="98"/>
      <c r="W915" s="76"/>
      <c r="X915" s="76"/>
      <c r="AC915" s="76"/>
      <c r="AD915" s="76"/>
      <c r="AE915" s="25"/>
      <c r="AF915" s="76"/>
      <c r="AG915" s="76"/>
    </row>
    <row r="916" spans="1:33" x14ac:dyDescent="0.25">
      <c r="A916" s="106" t="s">
        <v>192</v>
      </c>
      <c r="B916" s="98">
        <v>1</v>
      </c>
      <c r="C916" s="98">
        <v>6</v>
      </c>
      <c r="D916" s="98" t="s">
        <v>443</v>
      </c>
      <c r="E916" s="98" t="s">
        <v>29</v>
      </c>
      <c r="F916" s="98" t="s">
        <v>420</v>
      </c>
      <c r="G916" s="98" t="s">
        <v>12</v>
      </c>
      <c r="H916" s="98">
        <v>6</v>
      </c>
      <c r="I916" s="98"/>
      <c r="J916" s="98">
        <v>1</v>
      </c>
      <c r="K916" s="98">
        <v>2</v>
      </c>
      <c r="L916" s="98"/>
      <c r="M916" s="98">
        <v>72.900000000000006</v>
      </c>
      <c r="N916" s="98"/>
      <c r="O916" s="98">
        <v>17.403607727297327</v>
      </c>
      <c r="P916" s="98"/>
      <c r="Q916" s="98"/>
    </row>
    <row r="917" spans="1:33" x14ac:dyDescent="0.25">
      <c r="A917" s="106" t="s">
        <v>192</v>
      </c>
      <c r="B917" s="98">
        <v>1</v>
      </c>
      <c r="C917" s="98">
        <v>7</v>
      </c>
      <c r="D917" s="98" t="s">
        <v>443</v>
      </c>
      <c r="E917" s="98" t="s">
        <v>29</v>
      </c>
      <c r="F917" s="98" t="s">
        <v>420</v>
      </c>
      <c r="G917" s="98" t="s">
        <v>12</v>
      </c>
      <c r="H917" s="98">
        <v>8</v>
      </c>
      <c r="I917" s="98"/>
      <c r="J917" s="98">
        <v>1</v>
      </c>
      <c r="K917" s="98">
        <v>2</v>
      </c>
      <c r="L917" s="98"/>
      <c r="M917" s="98">
        <v>77.099999999999994</v>
      </c>
      <c r="N917" s="98"/>
      <c r="O917" s="98">
        <v>13.828914136514861</v>
      </c>
      <c r="P917" s="98"/>
      <c r="Q917" s="98"/>
    </row>
    <row r="918" spans="1:33" x14ac:dyDescent="0.25">
      <c r="A918" s="106" t="s">
        <v>192</v>
      </c>
      <c r="B918" s="98">
        <v>1</v>
      </c>
      <c r="C918" s="98">
        <v>8</v>
      </c>
      <c r="D918" s="98" t="s">
        <v>443</v>
      </c>
      <c r="E918" s="98" t="s">
        <v>29</v>
      </c>
      <c r="F918" s="98" t="s">
        <v>420</v>
      </c>
      <c r="G918" s="98" t="s">
        <v>12</v>
      </c>
      <c r="H918" s="98">
        <v>7</v>
      </c>
      <c r="I918" s="98"/>
      <c r="J918" s="98">
        <v>2</v>
      </c>
      <c r="K918" s="98">
        <v>8</v>
      </c>
      <c r="L918" s="98"/>
      <c r="M918" s="98">
        <v>63.6</v>
      </c>
      <c r="N918" s="98"/>
      <c r="O918" s="98">
        <v>17.709163896581327</v>
      </c>
      <c r="P918" s="98"/>
      <c r="Q918" s="98"/>
    </row>
    <row r="919" spans="1:33" x14ac:dyDescent="0.25">
      <c r="A919" s="106" t="s">
        <v>192</v>
      </c>
      <c r="B919" s="98">
        <v>1</v>
      </c>
      <c r="C919" s="98">
        <v>9</v>
      </c>
      <c r="D919" s="98" t="s">
        <v>443</v>
      </c>
      <c r="E919" s="98" t="s">
        <v>29</v>
      </c>
      <c r="F919" s="98" t="s">
        <v>420</v>
      </c>
      <c r="G919" s="98" t="s">
        <v>12</v>
      </c>
      <c r="H919" s="98">
        <v>6</v>
      </c>
      <c r="I919" s="98"/>
      <c r="J919" s="98">
        <v>1</v>
      </c>
      <c r="K919" s="98">
        <v>2</v>
      </c>
      <c r="L919" s="98"/>
      <c r="M919" s="98">
        <v>92.9</v>
      </c>
      <c r="N919" s="98"/>
      <c r="O919" s="98">
        <v>14.58256599196547</v>
      </c>
      <c r="P919" s="98"/>
      <c r="Q919" s="98"/>
    </row>
    <row r="920" spans="1:33" x14ac:dyDescent="0.25">
      <c r="A920" s="106" t="s">
        <v>192</v>
      </c>
      <c r="B920" s="98">
        <v>1</v>
      </c>
      <c r="C920" s="98">
        <v>10</v>
      </c>
      <c r="D920" s="98" t="s">
        <v>443</v>
      </c>
      <c r="E920" s="98" t="s">
        <v>29</v>
      </c>
      <c r="F920" s="98" t="s">
        <v>420</v>
      </c>
      <c r="G920" s="98" t="s">
        <v>12</v>
      </c>
      <c r="H920" s="98">
        <v>8</v>
      </c>
      <c r="I920" s="98"/>
      <c r="J920" s="98">
        <v>1</v>
      </c>
      <c r="K920" s="98">
        <v>4</v>
      </c>
      <c r="L920" s="98"/>
      <c r="M920" s="98">
        <v>65.900000000000006</v>
      </c>
      <c r="N920" s="98"/>
      <c r="O920" s="98">
        <v>15.732479413290726</v>
      </c>
      <c r="P920" s="98"/>
      <c r="Q920" s="98"/>
    </row>
    <row r="921" spans="1:33" x14ac:dyDescent="0.25">
      <c r="A921" s="106" t="s">
        <v>192</v>
      </c>
      <c r="B921" s="98">
        <v>2</v>
      </c>
      <c r="C921" s="98">
        <v>1</v>
      </c>
      <c r="D921" s="98" t="s">
        <v>443</v>
      </c>
      <c r="E921" s="98" t="s">
        <v>29</v>
      </c>
      <c r="F921" s="98" t="s">
        <v>420</v>
      </c>
      <c r="G921" s="98" t="s">
        <v>12</v>
      </c>
      <c r="H921" s="98">
        <v>5</v>
      </c>
      <c r="I921" s="98">
        <v>20</v>
      </c>
      <c r="J921" s="98">
        <v>1</v>
      </c>
      <c r="K921" s="98">
        <v>2</v>
      </c>
      <c r="L921" s="98">
        <v>0</v>
      </c>
      <c r="M921" s="108">
        <v>74</v>
      </c>
      <c r="N921" s="98">
        <v>682.8</v>
      </c>
      <c r="O921" s="98">
        <v>11.615822211038155</v>
      </c>
      <c r="P921" s="98">
        <v>806.68</v>
      </c>
      <c r="Q921" s="107">
        <v>15.356770962463431</v>
      </c>
      <c r="V921" s="74" t="s">
        <v>192</v>
      </c>
      <c r="W921" s="76">
        <v>2</v>
      </c>
      <c r="X921" s="76">
        <v>1</v>
      </c>
      <c r="AA921" s="76">
        <v>55</v>
      </c>
      <c r="AB921" s="76">
        <v>1</v>
      </c>
      <c r="AC921" s="76" t="s">
        <v>206</v>
      </c>
      <c r="AD921" s="76" t="s">
        <v>204</v>
      </c>
      <c r="AE921" s="25"/>
      <c r="AF921" s="76" t="s">
        <v>192</v>
      </c>
      <c r="AG921" s="76">
        <v>2</v>
      </c>
    </row>
    <row r="922" spans="1:33" x14ac:dyDescent="0.25">
      <c r="A922" s="106" t="s">
        <v>192</v>
      </c>
      <c r="B922" s="98">
        <v>2</v>
      </c>
      <c r="C922" s="98">
        <v>2</v>
      </c>
      <c r="D922" s="98" t="s">
        <v>443</v>
      </c>
      <c r="E922" s="98" t="s">
        <v>29</v>
      </c>
      <c r="F922" s="98" t="s">
        <v>420</v>
      </c>
      <c r="G922" s="98" t="s">
        <v>12</v>
      </c>
      <c r="H922" s="98">
        <v>7</v>
      </c>
      <c r="I922" s="98"/>
      <c r="J922" s="98">
        <v>2</v>
      </c>
      <c r="K922" s="98">
        <v>3</v>
      </c>
      <c r="L922" s="98"/>
      <c r="M922" s="98">
        <v>118.4</v>
      </c>
      <c r="N922" s="98"/>
      <c r="O922" s="98">
        <v>11.488468940035659</v>
      </c>
      <c r="P922" s="98"/>
      <c r="Q922" s="98"/>
    </row>
    <row r="923" spans="1:33" x14ac:dyDescent="0.25">
      <c r="A923" s="106" t="s">
        <v>192</v>
      </c>
      <c r="B923" s="98">
        <v>2</v>
      </c>
      <c r="C923" s="98">
        <v>3</v>
      </c>
      <c r="D923" s="98" t="s">
        <v>443</v>
      </c>
      <c r="E923" s="98" t="s">
        <v>29</v>
      </c>
      <c r="F923" s="98" t="s">
        <v>420</v>
      </c>
      <c r="G923" s="98" t="s">
        <v>12</v>
      </c>
      <c r="H923" s="98">
        <v>8</v>
      </c>
      <c r="I923" s="98"/>
      <c r="J923" s="98">
        <v>2</v>
      </c>
      <c r="K923" s="98">
        <v>3</v>
      </c>
      <c r="L923" s="98"/>
      <c r="M923" s="98">
        <v>59.8</v>
      </c>
      <c r="N923" s="98"/>
      <c r="O923" s="98">
        <v>16.651069198357913</v>
      </c>
      <c r="P923" s="98"/>
      <c r="Q923" s="98"/>
    </row>
    <row r="924" spans="1:33" x14ac:dyDescent="0.25">
      <c r="A924" s="106" t="s">
        <v>192</v>
      </c>
      <c r="B924" s="98">
        <v>2</v>
      </c>
      <c r="C924" s="98">
        <v>4</v>
      </c>
      <c r="D924" s="98" t="s">
        <v>443</v>
      </c>
      <c r="E924" s="98" t="s">
        <v>29</v>
      </c>
      <c r="F924" s="98" t="s">
        <v>420</v>
      </c>
      <c r="G924" s="98" t="s">
        <v>12</v>
      </c>
      <c r="H924" s="98">
        <v>4</v>
      </c>
      <c r="I924" s="98"/>
      <c r="J924" s="98">
        <v>1</v>
      </c>
      <c r="K924" s="98">
        <v>3</v>
      </c>
      <c r="L924" s="98"/>
      <c r="M924" s="98">
        <v>60.5</v>
      </c>
      <c r="N924" s="108"/>
      <c r="O924" s="98">
        <v>12.476685701624252</v>
      </c>
      <c r="P924" s="98"/>
      <c r="Q924" s="98"/>
    </row>
    <row r="925" spans="1:33" x14ac:dyDescent="0.25">
      <c r="A925" s="106" t="s">
        <v>192</v>
      </c>
      <c r="B925" s="98">
        <v>2</v>
      </c>
      <c r="C925" s="98">
        <v>5</v>
      </c>
      <c r="D925" s="98" t="s">
        <v>443</v>
      </c>
      <c r="E925" s="98" t="s">
        <v>29</v>
      </c>
      <c r="F925" s="98" t="s">
        <v>420</v>
      </c>
      <c r="G925" s="98" t="s">
        <v>12</v>
      </c>
      <c r="H925" s="98">
        <v>3</v>
      </c>
      <c r="I925" s="98"/>
      <c r="J925" s="98">
        <v>2</v>
      </c>
      <c r="K925" s="98">
        <v>5</v>
      </c>
      <c r="L925" s="98"/>
      <c r="M925" s="98">
        <v>19.600000000000001</v>
      </c>
      <c r="N925" s="108"/>
      <c r="O925" s="98">
        <v>13.641863787808999</v>
      </c>
      <c r="P925" s="98"/>
      <c r="Q925" s="98"/>
    </row>
    <row r="926" spans="1:33" x14ac:dyDescent="0.25">
      <c r="A926" s="106" t="s">
        <v>192</v>
      </c>
      <c r="B926" s="98">
        <v>2</v>
      </c>
      <c r="C926" s="98">
        <v>6</v>
      </c>
      <c r="D926" s="98" t="s">
        <v>443</v>
      </c>
      <c r="E926" s="98" t="s">
        <v>29</v>
      </c>
      <c r="F926" s="98" t="s">
        <v>420</v>
      </c>
      <c r="G926" s="98" t="s">
        <v>12</v>
      </c>
      <c r="H926" s="98">
        <v>7</v>
      </c>
      <c r="I926" s="98"/>
      <c r="J926" s="98">
        <v>2</v>
      </c>
      <c r="K926" s="98">
        <v>3</v>
      </c>
      <c r="L926" s="98"/>
      <c r="M926" s="98">
        <v>68.2</v>
      </c>
      <c r="N926" s="98"/>
      <c r="O926" s="98">
        <v>16.281564430750038</v>
      </c>
      <c r="P926" s="98"/>
      <c r="Q926" s="98"/>
    </row>
    <row r="927" spans="1:33" x14ac:dyDescent="0.25">
      <c r="A927" s="106" t="s">
        <v>192</v>
      </c>
      <c r="B927" s="98">
        <v>2</v>
      </c>
      <c r="C927" s="98">
        <v>7</v>
      </c>
      <c r="D927" s="98" t="s">
        <v>443</v>
      </c>
      <c r="E927" s="98" t="s">
        <v>29</v>
      </c>
      <c r="F927" s="98" t="s">
        <v>420</v>
      </c>
      <c r="G927" s="98" t="s">
        <v>12</v>
      </c>
      <c r="H927" s="98">
        <v>8</v>
      </c>
      <c r="I927" s="98"/>
      <c r="J927" s="98">
        <v>1</v>
      </c>
      <c r="K927" s="98">
        <v>3</v>
      </c>
      <c r="L927" s="98"/>
      <c r="M927" s="98">
        <v>102.4</v>
      </c>
      <c r="N927" s="98"/>
      <c r="O927" s="98">
        <v>12.516464592769905</v>
      </c>
      <c r="P927" s="98"/>
      <c r="Q927" s="98"/>
    </row>
    <row r="928" spans="1:33" x14ac:dyDescent="0.25">
      <c r="A928" s="106" t="s">
        <v>192</v>
      </c>
      <c r="B928" s="98">
        <v>2</v>
      </c>
      <c r="C928" s="98">
        <v>8</v>
      </c>
      <c r="D928" s="98" t="s">
        <v>443</v>
      </c>
      <c r="E928" s="98" t="s">
        <v>29</v>
      </c>
      <c r="F928" s="98" t="s">
        <v>420</v>
      </c>
      <c r="G928" s="98" t="s">
        <v>12</v>
      </c>
      <c r="H928" s="98">
        <v>5</v>
      </c>
      <c r="I928" s="98"/>
      <c r="J928" s="98">
        <v>1</v>
      </c>
      <c r="K928" s="98">
        <v>3</v>
      </c>
      <c r="L928" s="98"/>
      <c r="M928" s="98">
        <v>56.1</v>
      </c>
      <c r="N928" s="98"/>
      <c r="O928" s="98">
        <v>21.808100588123725</v>
      </c>
      <c r="P928" s="98"/>
      <c r="Q928" s="98"/>
      <c r="R928" s="74" t="s">
        <v>263</v>
      </c>
    </row>
    <row r="929" spans="1:33" x14ac:dyDescent="0.25">
      <c r="A929" s="106" t="s">
        <v>192</v>
      </c>
      <c r="B929" s="98">
        <v>2</v>
      </c>
      <c r="C929" s="98">
        <v>9</v>
      </c>
      <c r="D929" s="98" t="s">
        <v>443</v>
      </c>
      <c r="E929" s="98" t="s">
        <v>29</v>
      </c>
      <c r="F929" s="98" t="s">
        <v>420</v>
      </c>
      <c r="G929" s="98" t="s">
        <v>12</v>
      </c>
      <c r="H929" s="98">
        <v>8</v>
      </c>
      <c r="I929" s="98"/>
      <c r="J929" s="98">
        <v>2</v>
      </c>
      <c r="K929" s="98">
        <v>3</v>
      </c>
      <c r="L929" s="98"/>
      <c r="M929" s="108">
        <v>70</v>
      </c>
      <c r="N929" s="98"/>
      <c r="O929" s="98">
        <v>14.435834696094174</v>
      </c>
      <c r="P929" s="98"/>
      <c r="Q929" s="98"/>
      <c r="R929" s="74" t="s">
        <v>263</v>
      </c>
    </row>
    <row r="930" spans="1:33" x14ac:dyDescent="0.25">
      <c r="A930" s="106" t="s">
        <v>192</v>
      </c>
      <c r="B930" s="98">
        <v>2</v>
      </c>
      <c r="C930" s="98">
        <v>10</v>
      </c>
      <c r="D930" s="98" t="s">
        <v>443</v>
      </c>
      <c r="E930" s="98" t="s">
        <v>29</v>
      </c>
      <c r="F930" s="98" t="s">
        <v>420</v>
      </c>
      <c r="G930" s="98" t="s">
        <v>12</v>
      </c>
      <c r="H930" s="98">
        <v>6</v>
      </c>
      <c r="I930" s="98"/>
      <c r="J930" s="98">
        <v>1</v>
      </c>
      <c r="K930" s="98">
        <v>3</v>
      </c>
      <c r="L930" s="98"/>
      <c r="M930" s="98">
        <v>53.8</v>
      </c>
      <c r="N930" s="108"/>
      <c r="O930" s="98">
        <v>17.618401586038637</v>
      </c>
      <c r="P930" s="98"/>
      <c r="Q930" s="98"/>
    </row>
    <row r="931" spans="1:33" x14ac:dyDescent="0.25">
      <c r="A931" s="106" t="s">
        <v>192</v>
      </c>
      <c r="B931" s="98">
        <v>3</v>
      </c>
      <c r="C931" s="98">
        <v>1</v>
      </c>
      <c r="D931" s="98" t="s">
        <v>443</v>
      </c>
      <c r="E931" s="98" t="s">
        <v>29</v>
      </c>
      <c r="F931" s="98" t="s">
        <v>420</v>
      </c>
      <c r="G931" s="98" t="s">
        <v>12</v>
      </c>
      <c r="H931" s="98">
        <v>8</v>
      </c>
      <c r="I931" s="98">
        <v>20</v>
      </c>
      <c r="J931" s="98">
        <v>1</v>
      </c>
      <c r="K931" s="98">
        <v>8</v>
      </c>
      <c r="L931" s="98">
        <v>20</v>
      </c>
      <c r="M931" s="98">
        <v>68.8</v>
      </c>
      <c r="N931" s="98">
        <v>711.79999999999984</v>
      </c>
      <c r="O931" s="98">
        <v>16.42480400052203</v>
      </c>
      <c r="P931" s="98">
        <v>773.07</v>
      </c>
      <c r="Q931" s="107">
        <v>7.9255436118333664</v>
      </c>
      <c r="V931" s="74" t="s">
        <v>192</v>
      </c>
      <c r="W931" s="76">
        <v>3</v>
      </c>
      <c r="X931" s="76">
        <v>0</v>
      </c>
      <c r="AA931" s="76">
        <v>100</v>
      </c>
      <c r="AB931" s="76">
        <v>1</v>
      </c>
      <c r="AC931" s="76" t="s">
        <v>209</v>
      </c>
      <c r="AD931" s="76" t="s">
        <v>210</v>
      </c>
      <c r="AE931" s="25"/>
      <c r="AF931" s="76" t="s">
        <v>192</v>
      </c>
      <c r="AG931" s="76">
        <v>3</v>
      </c>
    </row>
    <row r="932" spans="1:33" x14ac:dyDescent="0.25">
      <c r="A932" s="106" t="s">
        <v>192</v>
      </c>
      <c r="B932" s="98">
        <v>3</v>
      </c>
      <c r="C932" s="98">
        <v>2</v>
      </c>
      <c r="D932" s="98" t="s">
        <v>443</v>
      </c>
      <c r="E932" s="98" t="s">
        <v>29</v>
      </c>
      <c r="F932" s="98" t="s">
        <v>420</v>
      </c>
      <c r="G932" s="98" t="s">
        <v>12</v>
      </c>
      <c r="H932" s="98">
        <v>8</v>
      </c>
      <c r="I932" s="98"/>
      <c r="J932" s="98">
        <v>1</v>
      </c>
      <c r="K932" s="98">
        <v>2</v>
      </c>
      <c r="L932" s="98"/>
      <c r="M932" s="108">
        <v>85</v>
      </c>
      <c r="N932" s="98"/>
      <c r="O932" s="98">
        <v>15.245884586300431</v>
      </c>
      <c r="P932" s="98"/>
      <c r="Q932" s="98"/>
    </row>
    <row r="933" spans="1:33" x14ac:dyDescent="0.25">
      <c r="A933" s="106" t="s">
        <v>192</v>
      </c>
      <c r="B933" s="98">
        <v>3</v>
      </c>
      <c r="C933" s="98">
        <v>3</v>
      </c>
      <c r="D933" s="98" t="s">
        <v>443</v>
      </c>
      <c r="E933" s="98" t="s">
        <v>29</v>
      </c>
      <c r="F933" s="98" t="s">
        <v>420</v>
      </c>
      <c r="G933" s="98" t="s">
        <v>12</v>
      </c>
      <c r="H933" s="98">
        <v>5</v>
      </c>
      <c r="I933" s="98"/>
      <c r="J933" s="98">
        <v>1</v>
      </c>
      <c r="K933" s="98">
        <v>8</v>
      </c>
      <c r="L933" s="98"/>
      <c r="M933" s="98">
        <v>60.4</v>
      </c>
      <c r="N933" s="98"/>
      <c r="O933" s="98">
        <v>19.779766836370516</v>
      </c>
      <c r="P933" s="98"/>
      <c r="Q933" s="98"/>
    </row>
    <row r="934" spans="1:33" x14ac:dyDescent="0.25">
      <c r="A934" s="106" t="s">
        <v>192</v>
      </c>
      <c r="B934" s="98">
        <v>3</v>
      </c>
      <c r="C934" s="98">
        <v>4</v>
      </c>
      <c r="D934" s="98" t="s">
        <v>443</v>
      </c>
      <c r="E934" s="98" t="s">
        <v>29</v>
      </c>
      <c r="F934" s="98" t="s">
        <v>420</v>
      </c>
      <c r="G934" s="98" t="s">
        <v>12</v>
      </c>
      <c r="H934" s="98">
        <v>4</v>
      </c>
      <c r="I934" s="98"/>
      <c r="J934" s="98">
        <v>1</v>
      </c>
      <c r="K934" s="98">
        <v>4</v>
      </c>
      <c r="L934" s="98"/>
      <c r="M934" s="98">
        <v>65.3</v>
      </c>
      <c r="N934" s="98"/>
      <c r="O934" s="98">
        <v>15.58923984351873</v>
      </c>
      <c r="P934" s="98"/>
      <c r="Q934" s="98"/>
    </row>
    <row r="935" spans="1:33" x14ac:dyDescent="0.25">
      <c r="A935" s="106" t="s">
        <v>192</v>
      </c>
      <c r="B935" s="98">
        <v>3</v>
      </c>
      <c r="C935" s="98">
        <v>5</v>
      </c>
      <c r="D935" s="98" t="s">
        <v>443</v>
      </c>
      <c r="E935" s="98" t="s">
        <v>29</v>
      </c>
      <c r="F935" s="98" t="s">
        <v>420</v>
      </c>
      <c r="G935" s="98" t="s">
        <v>12</v>
      </c>
      <c r="H935" s="98">
        <v>6</v>
      </c>
      <c r="I935" s="98"/>
      <c r="J935" s="98">
        <v>2</v>
      </c>
      <c r="K935" s="98">
        <v>3</v>
      </c>
      <c r="L935" s="98"/>
      <c r="M935" s="98">
        <v>98.9</v>
      </c>
      <c r="N935" s="98"/>
      <c r="O935" s="98">
        <v>13.663573929832419</v>
      </c>
      <c r="P935" s="98"/>
      <c r="Q935" s="98"/>
    </row>
    <row r="936" spans="1:33" x14ac:dyDescent="0.25">
      <c r="A936" s="106" t="s">
        <v>192</v>
      </c>
      <c r="B936" s="98">
        <v>3</v>
      </c>
      <c r="C936" s="98">
        <v>6</v>
      </c>
      <c r="D936" s="98" t="s">
        <v>443</v>
      </c>
      <c r="E936" s="98" t="s">
        <v>29</v>
      </c>
      <c r="F936" s="98" t="s">
        <v>420</v>
      </c>
      <c r="G936" s="98" t="s">
        <v>12</v>
      </c>
      <c r="H936" s="98">
        <v>5</v>
      </c>
      <c r="I936" s="98"/>
      <c r="J936" s="98">
        <v>1</v>
      </c>
      <c r="K936" s="98">
        <v>2</v>
      </c>
      <c r="L936" s="98"/>
      <c r="M936" s="98">
        <v>79.5</v>
      </c>
      <c r="N936" s="98"/>
      <c r="O936" s="98">
        <v>14.259386171892755</v>
      </c>
      <c r="P936" s="98"/>
      <c r="Q936" s="98"/>
    </row>
    <row r="937" spans="1:33" x14ac:dyDescent="0.25">
      <c r="A937" s="106" t="s">
        <v>192</v>
      </c>
      <c r="B937" s="98">
        <v>3</v>
      </c>
      <c r="C937" s="98">
        <v>7</v>
      </c>
      <c r="D937" s="98" t="s">
        <v>443</v>
      </c>
      <c r="E937" s="98" t="s">
        <v>29</v>
      </c>
      <c r="F937" s="98" t="s">
        <v>420</v>
      </c>
      <c r="G937" s="98" t="s">
        <v>12</v>
      </c>
      <c r="H937" s="98">
        <v>5</v>
      </c>
      <c r="I937" s="98"/>
      <c r="J937" s="98">
        <v>2</v>
      </c>
      <c r="K937" s="98">
        <v>4</v>
      </c>
      <c r="L937" s="98"/>
      <c r="M937" s="98">
        <v>72.400000000000006</v>
      </c>
      <c r="N937" s="98"/>
      <c r="O937" s="98">
        <v>12.985906400566487</v>
      </c>
      <c r="P937" s="98"/>
      <c r="Q937" s="98"/>
    </row>
    <row r="938" spans="1:33" x14ac:dyDescent="0.25">
      <c r="A938" s="106" t="s">
        <v>192</v>
      </c>
      <c r="B938" s="98">
        <v>3</v>
      </c>
      <c r="C938" s="98">
        <v>8</v>
      </c>
      <c r="D938" s="98" t="s">
        <v>443</v>
      </c>
      <c r="E938" s="98" t="s">
        <v>29</v>
      </c>
      <c r="F938" s="98" t="s">
        <v>420</v>
      </c>
      <c r="G938" s="98" t="s">
        <v>12</v>
      </c>
      <c r="H938" s="98">
        <v>7</v>
      </c>
      <c r="I938" s="98"/>
      <c r="J938" s="98">
        <v>3</v>
      </c>
      <c r="K938" s="98">
        <v>5</v>
      </c>
      <c r="L938" s="98"/>
      <c r="M938" s="98">
        <v>57.8</v>
      </c>
      <c r="N938" s="98"/>
      <c r="O938" s="98">
        <v>13.798745221368797</v>
      </c>
      <c r="P938" s="98"/>
      <c r="Q938" s="98"/>
    </row>
    <row r="939" spans="1:33" x14ac:dyDescent="0.25">
      <c r="A939" s="106" t="s">
        <v>192</v>
      </c>
      <c r="B939" s="98">
        <v>3</v>
      </c>
      <c r="C939" s="98">
        <v>9</v>
      </c>
      <c r="D939" s="98" t="s">
        <v>443</v>
      </c>
      <c r="E939" s="98" t="s">
        <v>29</v>
      </c>
      <c r="F939" s="98" t="s">
        <v>420</v>
      </c>
      <c r="G939" s="98" t="s">
        <v>12</v>
      </c>
      <c r="H939" s="98">
        <v>4</v>
      </c>
      <c r="I939" s="98"/>
      <c r="J939" s="98">
        <v>2</v>
      </c>
      <c r="K939" s="98">
        <v>3</v>
      </c>
      <c r="L939" s="98"/>
      <c r="M939" s="98">
        <v>62.8</v>
      </c>
      <c r="N939" s="98"/>
      <c r="O939" s="98">
        <v>20.565717836491199</v>
      </c>
      <c r="P939" s="98"/>
      <c r="Q939" s="98"/>
    </row>
    <row r="940" spans="1:33" x14ac:dyDescent="0.25">
      <c r="A940" s="106" t="s">
        <v>192</v>
      </c>
      <c r="B940" s="98">
        <v>3</v>
      </c>
      <c r="C940" s="98">
        <v>10</v>
      </c>
      <c r="D940" s="98" t="s">
        <v>443</v>
      </c>
      <c r="E940" s="98" t="s">
        <v>29</v>
      </c>
      <c r="F940" s="98" t="s">
        <v>420</v>
      </c>
      <c r="G940" s="98" t="s">
        <v>12</v>
      </c>
      <c r="H940" s="98">
        <v>6</v>
      </c>
      <c r="I940" s="98"/>
      <c r="J940" s="98">
        <v>2</v>
      </c>
      <c r="K940" s="98">
        <v>4</v>
      </c>
      <c r="L940" s="98"/>
      <c r="M940" s="98">
        <v>60.9</v>
      </c>
      <c r="N940" s="108"/>
      <c r="O940" s="98">
        <v>14.538816331857436</v>
      </c>
      <c r="P940" s="98"/>
      <c r="Q940" s="98"/>
    </row>
    <row r="941" spans="1:33" x14ac:dyDescent="0.25">
      <c r="A941" s="106" t="s">
        <v>192</v>
      </c>
      <c r="B941" s="98">
        <v>4</v>
      </c>
      <c r="C941" s="98">
        <v>1</v>
      </c>
      <c r="D941" s="98" t="s">
        <v>443</v>
      </c>
      <c r="E941" s="98" t="s">
        <v>29</v>
      </c>
      <c r="F941" s="98" t="s">
        <v>420</v>
      </c>
      <c r="G941" s="98" t="s">
        <v>12</v>
      </c>
      <c r="H941" s="98">
        <v>8</v>
      </c>
      <c r="I941" s="98">
        <v>10</v>
      </c>
      <c r="J941" s="98">
        <v>1</v>
      </c>
      <c r="K941" s="98">
        <v>4</v>
      </c>
      <c r="L941" s="98">
        <v>20</v>
      </c>
      <c r="M941" s="98">
        <v>123.5</v>
      </c>
      <c r="N941" s="98">
        <v>748.30000000000018</v>
      </c>
      <c r="O941" s="98">
        <v>17.062197981135526</v>
      </c>
      <c r="P941" s="98">
        <v>797.9</v>
      </c>
      <c r="Q941" s="107">
        <v>6.2163178343150518</v>
      </c>
      <c r="V941" s="74" t="s">
        <v>192</v>
      </c>
      <c r="W941" s="76">
        <v>4</v>
      </c>
      <c r="X941" s="76">
        <v>1</v>
      </c>
      <c r="AA941" s="76">
        <v>3</v>
      </c>
      <c r="AB941" s="76">
        <v>1</v>
      </c>
      <c r="AC941" s="76" t="s">
        <v>211</v>
      </c>
      <c r="AD941" s="76" t="s">
        <v>207</v>
      </c>
      <c r="AE941" s="25"/>
      <c r="AF941" s="76" t="s">
        <v>192</v>
      </c>
      <c r="AG941" s="76">
        <v>4</v>
      </c>
    </row>
    <row r="942" spans="1:33" x14ac:dyDescent="0.25">
      <c r="A942" s="106" t="s">
        <v>192</v>
      </c>
      <c r="B942" s="98">
        <v>4</v>
      </c>
      <c r="C942" s="98">
        <v>2</v>
      </c>
      <c r="D942" s="98" t="s">
        <v>443</v>
      </c>
      <c r="E942" s="98" t="s">
        <v>29</v>
      </c>
      <c r="F942" s="98" t="s">
        <v>420</v>
      </c>
      <c r="G942" s="98" t="s">
        <v>12</v>
      </c>
      <c r="H942" s="98">
        <v>5</v>
      </c>
      <c r="I942" s="98"/>
      <c r="J942" s="98">
        <v>1</v>
      </c>
      <c r="K942" s="98">
        <v>3</v>
      </c>
      <c r="L942" s="98"/>
      <c r="M942" s="98">
        <v>59.8</v>
      </c>
      <c r="N942" s="98"/>
      <c r="O942" s="98">
        <v>19.583279086340344</v>
      </c>
      <c r="P942" s="98"/>
      <c r="Q942" s="98"/>
    </row>
    <row r="943" spans="1:33" x14ac:dyDescent="0.25">
      <c r="A943" s="106" t="s">
        <v>192</v>
      </c>
      <c r="B943" s="98">
        <v>4</v>
      </c>
      <c r="C943" s="98">
        <v>3</v>
      </c>
      <c r="D943" s="98" t="s">
        <v>443</v>
      </c>
      <c r="E943" s="98" t="s">
        <v>29</v>
      </c>
      <c r="F943" s="98" t="s">
        <v>420</v>
      </c>
      <c r="G943" s="98" t="s">
        <v>12</v>
      </c>
      <c r="H943" s="98">
        <v>6</v>
      </c>
      <c r="I943" s="98"/>
      <c r="J943" s="98">
        <v>1</v>
      </c>
      <c r="K943" s="98">
        <v>4</v>
      </c>
      <c r="L943" s="98"/>
      <c r="M943" s="98">
        <v>69.900000000000006</v>
      </c>
      <c r="N943" s="98"/>
      <c r="O943" s="98">
        <v>12.53749803038118</v>
      </c>
      <c r="P943" s="98"/>
      <c r="Q943" s="98"/>
      <c r="R943" s="74" t="s">
        <v>263</v>
      </c>
    </row>
    <row r="944" spans="1:33" x14ac:dyDescent="0.25">
      <c r="A944" s="106" t="s">
        <v>192</v>
      </c>
      <c r="B944" s="98">
        <v>4</v>
      </c>
      <c r="C944" s="98">
        <v>4</v>
      </c>
      <c r="D944" s="98" t="s">
        <v>443</v>
      </c>
      <c r="E944" s="98" t="s">
        <v>29</v>
      </c>
      <c r="F944" s="98" t="s">
        <v>420</v>
      </c>
      <c r="G944" s="98" t="s">
        <v>12</v>
      </c>
      <c r="H944" s="98">
        <v>8</v>
      </c>
      <c r="I944" s="98"/>
      <c r="J944" s="98">
        <v>1</v>
      </c>
      <c r="K944" s="98">
        <v>3</v>
      </c>
      <c r="L944" s="98"/>
      <c r="M944" s="98">
        <v>59.9</v>
      </c>
      <c r="N944" s="98"/>
      <c r="O944" s="98">
        <v>14.300083715570779</v>
      </c>
      <c r="P944" s="98"/>
      <c r="Q944" s="98"/>
    </row>
    <row r="945" spans="1:33" x14ac:dyDescent="0.25">
      <c r="A945" s="106" t="s">
        <v>192</v>
      </c>
      <c r="B945" s="98">
        <v>4</v>
      </c>
      <c r="C945" s="98">
        <v>5</v>
      </c>
      <c r="D945" s="98" t="s">
        <v>443</v>
      </c>
      <c r="E945" s="98" t="s">
        <v>29</v>
      </c>
      <c r="F945" s="98" t="s">
        <v>420</v>
      </c>
      <c r="G945" s="98" t="s">
        <v>12</v>
      </c>
      <c r="H945" s="98">
        <v>5</v>
      </c>
      <c r="I945" s="98"/>
      <c r="J945" s="98">
        <v>2</v>
      </c>
      <c r="K945" s="98">
        <v>4</v>
      </c>
      <c r="L945" s="98"/>
      <c r="M945" s="98">
        <v>73.3</v>
      </c>
      <c r="N945" s="98"/>
      <c r="O945" s="98">
        <v>17.499100773811989</v>
      </c>
      <c r="P945" s="98"/>
      <c r="Q945" s="98"/>
    </row>
    <row r="946" spans="1:33" x14ac:dyDescent="0.25">
      <c r="A946" s="106" t="s">
        <v>192</v>
      </c>
      <c r="B946" s="98">
        <v>4</v>
      </c>
      <c r="C946" s="98">
        <v>6</v>
      </c>
      <c r="D946" s="98" t="s">
        <v>443</v>
      </c>
      <c r="E946" s="98" t="s">
        <v>29</v>
      </c>
      <c r="F946" s="98" t="s">
        <v>420</v>
      </c>
      <c r="G946" s="98" t="s">
        <v>12</v>
      </c>
      <c r="H946" s="98">
        <v>4</v>
      </c>
      <c r="I946" s="98"/>
      <c r="J946" s="98">
        <v>2</v>
      </c>
      <c r="K946" s="98">
        <v>8</v>
      </c>
      <c r="L946" s="98"/>
      <c r="M946" s="98">
        <v>80.900000000000006</v>
      </c>
      <c r="N946" s="98"/>
      <c r="O946" s="98">
        <v>14.510494859196529</v>
      </c>
      <c r="P946" s="98"/>
      <c r="Q946" s="98"/>
      <c r="R946" s="74" t="s">
        <v>263</v>
      </c>
    </row>
    <row r="947" spans="1:33" x14ac:dyDescent="0.25">
      <c r="A947" s="106" t="s">
        <v>192</v>
      </c>
      <c r="B947" s="98">
        <v>4</v>
      </c>
      <c r="C947" s="98">
        <v>7</v>
      </c>
      <c r="D947" s="98" t="s">
        <v>443</v>
      </c>
      <c r="E947" s="98" t="s">
        <v>29</v>
      </c>
      <c r="F947" s="98" t="s">
        <v>420</v>
      </c>
      <c r="G947" s="98" t="s">
        <v>12</v>
      </c>
      <c r="H947" s="98">
        <v>7</v>
      </c>
      <c r="I947" s="98"/>
      <c r="J947" s="98">
        <v>2</v>
      </c>
      <c r="K947" s="98">
        <v>8</v>
      </c>
      <c r="L947" s="98"/>
      <c r="M947" s="98">
        <v>83.1</v>
      </c>
      <c r="N947" s="108"/>
      <c r="O947" s="98">
        <v>14.905094224959598</v>
      </c>
      <c r="P947" s="98"/>
      <c r="Q947" s="98"/>
    </row>
    <row r="948" spans="1:33" x14ac:dyDescent="0.25">
      <c r="A948" s="106" t="s">
        <v>192</v>
      </c>
      <c r="B948" s="98">
        <v>4</v>
      </c>
      <c r="C948" s="98">
        <v>8</v>
      </c>
      <c r="D948" s="98" t="s">
        <v>443</v>
      </c>
      <c r="E948" s="98" t="s">
        <v>29</v>
      </c>
      <c r="F948" s="98" t="s">
        <v>420</v>
      </c>
      <c r="G948" s="98" t="s">
        <v>12</v>
      </c>
      <c r="H948" s="98">
        <v>7</v>
      </c>
      <c r="I948" s="98"/>
      <c r="J948" s="98">
        <v>2</v>
      </c>
      <c r="K948" s="98">
        <v>4</v>
      </c>
      <c r="L948" s="98"/>
      <c r="M948" s="98">
        <v>71.2</v>
      </c>
      <c r="N948" s="98"/>
      <c r="O948" s="98">
        <v>19.825353293028151</v>
      </c>
      <c r="P948" s="98"/>
      <c r="Q948" s="98"/>
    </row>
    <row r="949" spans="1:33" x14ac:dyDescent="0.25">
      <c r="A949" s="106" t="s">
        <v>192</v>
      </c>
      <c r="B949" s="98">
        <v>4</v>
      </c>
      <c r="C949" s="98">
        <v>9</v>
      </c>
      <c r="D949" s="98" t="s">
        <v>443</v>
      </c>
      <c r="E949" s="98" t="s">
        <v>29</v>
      </c>
      <c r="F949" s="98" t="s">
        <v>420</v>
      </c>
      <c r="G949" s="98" t="s">
        <v>12</v>
      </c>
      <c r="H949" s="98">
        <v>7</v>
      </c>
      <c r="I949" s="98"/>
      <c r="J949" s="98">
        <v>2</v>
      </c>
      <c r="K949" s="98">
        <v>3</v>
      </c>
      <c r="L949" s="98"/>
      <c r="M949" s="108">
        <v>73</v>
      </c>
      <c r="N949" s="98"/>
      <c r="O949" s="98">
        <v>15.054513325926782</v>
      </c>
      <c r="P949" s="98"/>
      <c r="Q949" s="98"/>
    </row>
    <row r="950" spans="1:33" x14ac:dyDescent="0.25">
      <c r="A950" s="106" t="s">
        <v>192</v>
      </c>
      <c r="B950" s="98">
        <v>4</v>
      </c>
      <c r="C950" s="98">
        <v>10</v>
      </c>
      <c r="D950" s="98" t="s">
        <v>443</v>
      </c>
      <c r="E950" s="98" t="s">
        <v>29</v>
      </c>
      <c r="F950" s="98" t="s">
        <v>420</v>
      </c>
      <c r="G950" s="98" t="s">
        <v>12</v>
      </c>
      <c r="H950" s="98">
        <v>8</v>
      </c>
      <c r="I950" s="98"/>
      <c r="J950" s="98">
        <v>1</v>
      </c>
      <c r="K950" s="98">
        <v>4</v>
      </c>
      <c r="L950" s="98"/>
      <c r="M950" s="98">
        <v>53.7</v>
      </c>
      <c r="N950" s="98"/>
      <c r="O950" s="98">
        <v>12.819941494593504</v>
      </c>
      <c r="P950" s="98"/>
      <c r="Q950" s="98"/>
    </row>
    <row r="951" spans="1:33" x14ac:dyDescent="0.25">
      <c r="A951" s="106" t="s">
        <v>192</v>
      </c>
      <c r="B951" s="98">
        <v>5</v>
      </c>
      <c r="C951" s="98">
        <v>1</v>
      </c>
      <c r="D951" s="98" t="s">
        <v>443</v>
      </c>
      <c r="E951" s="98" t="s">
        <v>29</v>
      </c>
      <c r="F951" s="98" t="s">
        <v>420</v>
      </c>
      <c r="G951" s="98" t="s">
        <v>12</v>
      </c>
      <c r="H951" s="98">
        <v>5</v>
      </c>
      <c r="I951" s="98">
        <v>20</v>
      </c>
      <c r="J951" s="98">
        <v>3</v>
      </c>
      <c r="K951" s="98">
        <v>5</v>
      </c>
      <c r="L951" s="98">
        <v>0</v>
      </c>
      <c r="M951" s="98">
        <v>69.5</v>
      </c>
      <c r="N951" s="98">
        <v>761.9</v>
      </c>
      <c r="O951" s="98">
        <v>19.351995138559783</v>
      </c>
      <c r="P951" s="98">
        <v>815.03</v>
      </c>
      <c r="Q951" s="107">
        <v>6.518778449873011</v>
      </c>
      <c r="R951" s="74" t="s">
        <v>263</v>
      </c>
      <c r="V951" s="74" t="s">
        <v>192</v>
      </c>
      <c r="W951" s="76">
        <v>5</v>
      </c>
      <c r="X951" s="76">
        <v>2.5</v>
      </c>
      <c r="AA951" s="76">
        <v>100</v>
      </c>
      <c r="AB951" s="76">
        <v>1</v>
      </c>
      <c r="AC951" s="76" t="s">
        <v>209</v>
      </c>
      <c r="AD951" s="76" t="s">
        <v>207</v>
      </c>
      <c r="AE951" s="25"/>
      <c r="AF951" s="76" t="s">
        <v>192</v>
      </c>
      <c r="AG951" s="76">
        <v>5</v>
      </c>
    </row>
    <row r="952" spans="1:33" x14ac:dyDescent="0.25">
      <c r="A952" s="106" t="s">
        <v>192</v>
      </c>
      <c r="B952" s="98">
        <v>5</v>
      </c>
      <c r="C952" s="98">
        <v>2</v>
      </c>
      <c r="D952" s="98" t="s">
        <v>443</v>
      </c>
      <c r="E952" s="98" t="s">
        <v>29</v>
      </c>
      <c r="F952" s="98" t="s">
        <v>420</v>
      </c>
      <c r="G952" s="98" t="s">
        <v>12</v>
      </c>
      <c r="H952" s="98">
        <v>3</v>
      </c>
      <c r="I952" s="98"/>
      <c r="J952" s="98">
        <v>2</v>
      </c>
      <c r="K952" s="98">
        <v>5</v>
      </c>
      <c r="L952" s="98"/>
      <c r="M952" s="98">
        <v>90.7</v>
      </c>
      <c r="N952" s="98"/>
      <c r="O952" s="98">
        <v>12.530699246064716</v>
      </c>
      <c r="P952" s="98"/>
      <c r="Q952" s="98"/>
      <c r="R952" s="74" t="s">
        <v>263</v>
      </c>
    </row>
    <row r="953" spans="1:33" x14ac:dyDescent="0.25">
      <c r="A953" s="106" t="s">
        <v>192</v>
      </c>
      <c r="B953" s="98">
        <v>5</v>
      </c>
      <c r="C953" s="98">
        <v>3</v>
      </c>
      <c r="D953" s="98" t="s">
        <v>443</v>
      </c>
      <c r="E953" s="98" t="s">
        <v>29</v>
      </c>
      <c r="F953" s="98" t="s">
        <v>420</v>
      </c>
      <c r="G953" s="98" t="s">
        <v>12</v>
      </c>
      <c r="H953" s="98">
        <v>8</v>
      </c>
      <c r="I953" s="98"/>
      <c r="J953" s="98">
        <v>4</v>
      </c>
      <c r="K953" s="98">
        <v>5</v>
      </c>
      <c r="L953" s="98"/>
      <c r="M953" s="98">
        <v>61.2</v>
      </c>
      <c r="N953" s="98"/>
      <c r="O953" s="98">
        <v>12.621044048585194</v>
      </c>
      <c r="P953" s="98"/>
      <c r="Q953" s="98"/>
    </row>
    <row r="954" spans="1:33" x14ac:dyDescent="0.25">
      <c r="A954" s="106" t="s">
        <v>192</v>
      </c>
      <c r="B954" s="98">
        <v>5</v>
      </c>
      <c r="C954" s="98">
        <v>4</v>
      </c>
      <c r="D954" s="98" t="s">
        <v>443</v>
      </c>
      <c r="E954" s="98" t="s">
        <v>29</v>
      </c>
      <c r="F954" s="98" t="s">
        <v>420</v>
      </c>
      <c r="G954" s="98" t="s">
        <v>12</v>
      </c>
      <c r="H954" s="98">
        <v>3</v>
      </c>
      <c r="I954" s="98"/>
      <c r="J954" s="98">
        <v>2</v>
      </c>
      <c r="K954" s="98">
        <v>4</v>
      </c>
      <c r="L954" s="98"/>
      <c r="M954" s="98">
        <v>57.5</v>
      </c>
      <c r="N954" s="98"/>
      <c r="O954" s="98">
        <v>16.010643459959532</v>
      </c>
      <c r="P954" s="98"/>
      <c r="Q954" s="98"/>
    </row>
    <row r="955" spans="1:33" x14ac:dyDescent="0.25">
      <c r="A955" s="106" t="s">
        <v>192</v>
      </c>
      <c r="B955" s="98">
        <v>5</v>
      </c>
      <c r="C955" s="98">
        <v>5</v>
      </c>
      <c r="D955" s="98" t="s">
        <v>443</v>
      </c>
      <c r="E955" s="98" t="s">
        <v>29</v>
      </c>
      <c r="F955" s="98" t="s">
        <v>420</v>
      </c>
      <c r="G955" s="98" t="s">
        <v>12</v>
      </c>
      <c r="H955" s="98">
        <v>5</v>
      </c>
      <c r="I955" s="98"/>
      <c r="J955" s="98">
        <v>2</v>
      </c>
      <c r="K955" s="98">
        <v>3</v>
      </c>
      <c r="L955" s="98"/>
      <c r="M955" s="98">
        <v>89.9</v>
      </c>
      <c r="N955" s="98"/>
      <c r="O955" s="98">
        <v>16.124764991863632</v>
      </c>
      <c r="P955" s="98"/>
      <c r="Q955" s="98"/>
    </row>
    <row r="956" spans="1:33" x14ac:dyDescent="0.25">
      <c r="A956" s="106" t="s">
        <v>192</v>
      </c>
      <c r="B956" s="98">
        <v>5</v>
      </c>
      <c r="C956" s="98">
        <v>6</v>
      </c>
      <c r="D956" s="98" t="s">
        <v>443</v>
      </c>
      <c r="E956" s="98" t="s">
        <v>29</v>
      </c>
      <c r="F956" s="98" t="s">
        <v>420</v>
      </c>
      <c r="G956" s="98" t="s">
        <v>12</v>
      </c>
      <c r="H956" s="98">
        <v>5</v>
      </c>
      <c r="I956" s="98"/>
      <c r="J956" s="98">
        <v>2</v>
      </c>
      <c r="K956" s="98">
        <v>3</v>
      </c>
      <c r="L956" s="98"/>
      <c r="M956" s="98">
        <v>75.099999999999994</v>
      </c>
      <c r="N956" s="98"/>
      <c r="O956" s="98">
        <v>13.470187440366615</v>
      </c>
      <c r="P956" s="98"/>
      <c r="Q956" s="98"/>
      <c r="R956" s="74" t="s">
        <v>263</v>
      </c>
    </row>
    <row r="957" spans="1:33" x14ac:dyDescent="0.25">
      <c r="A957" s="106" t="s">
        <v>192</v>
      </c>
      <c r="B957" s="98">
        <v>5</v>
      </c>
      <c r="C957" s="98">
        <v>7</v>
      </c>
      <c r="D957" s="98" t="s">
        <v>443</v>
      </c>
      <c r="E957" s="98" t="s">
        <v>29</v>
      </c>
      <c r="F957" s="98" t="s">
        <v>420</v>
      </c>
      <c r="G957" s="98" t="s">
        <v>12</v>
      </c>
      <c r="H957" s="98">
        <v>7</v>
      </c>
      <c r="I957" s="98"/>
      <c r="J957" s="98">
        <v>2</v>
      </c>
      <c r="K957" s="98">
        <v>4</v>
      </c>
      <c r="L957" s="98"/>
      <c r="M957" s="98">
        <v>64.7</v>
      </c>
      <c r="N957" s="98"/>
      <c r="O957" s="98">
        <v>11.60480862039574</v>
      </c>
      <c r="P957" s="98"/>
      <c r="Q957" s="98"/>
    </row>
    <row r="958" spans="1:33" x14ac:dyDescent="0.25">
      <c r="A958" s="106" t="s">
        <v>192</v>
      </c>
      <c r="B958" s="98">
        <v>5</v>
      </c>
      <c r="C958" s="98">
        <v>8</v>
      </c>
      <c r="D958" s="98" t="s">
        <v>443</v>
      </c>
      <c r="E958" s="98" t="s">
        <v>29</v>
      </c>
      <c r="F958" s="98" t="s">
        <v>420</v>
      </c>
      <c r="G958" s="98" t="s">
        <v>12</v>
      </c>
      <c r="H958" s="98">
        <v>8</v>
      </c>
      <c r="I958" s="98"/>
      <c r="J958" s="98">
        <v>2</v>
      </c>
      <c r="K958" s="98">
        <v>3</v>
      </c>
      <c r="L958" s="98"/>
      <c r="M958" s="98">
        <v>82.2</v>
      </c>
      <c r="N958" s="98"/>
      <c r="O958" s="98">
        <v>12.90298088847752</v>
      </c>
      <c r="P958" s="98"/>
      <c r="Q958" s="98"/>
    </row>
    <row r="959" spans="1:33" x14ac:dyDescent="0.25">
      <c r="A959" s="106" t="s">
        <v>192</v>
      </c>
      <c r="B959" s="98">
        <v>5</v>
      </c>
      <c r="C959" s="98">
        <v>9</v>
      </c>
      <c r="D959" s="98" t="s">
        <v>443</v>
      </c>
      <c r="E959" s="98" t="s">
        <v>29</v>
      </c>
      <c r="F959" s="98" t="s">
        <v>420</v>
      </c>
      <c r="G959" s="98" t="s">
        <v>12</v>
      </c>
      <c r="H959" s="98">
        <v>7</v>
      </c>
      <c r="I959" s="98"/>
      <c r="J959" s="98">
        <v>2</v>
      </c>
      <c r="K959" s="98">
        <v>4</v>
      </c>
      <c r="L959" s="98"/>
      <c r="M959" s="98">
        <v>87.4</v>
      </c>
      <c r="N959" s="98"/>
      <c r="O959" s="98">
        <v>13.71922785465858</v>
      </c>
      <c r="P959" s="98"/>
      <c r="Q959" s="98"/>
    </row>
    <row r="960" spans="1:33" x14ac:dyDescent="0.25">
      <c r="A960" s="106" t="s">
        <v>192</v>
      </c>
      <c r="B960" s="98">
        <v>5</v>
      </c>
      <c r="C960" s="98">
        <v>10</v>
      </c>
      <c r="D960" s="98" t="s">
        <v>443</v>
      </c>
      <c r="E960" s="98" t="s">
        <v>29</v>
      </c>
      <c r="F960" s="98" t="s">
        <v>420</v>
      </c>
      <c r="G960" s="98" t="s">
        <v>12</v>
      </c>
      <c r="H960" s="98">
        <v>8</v>
      </c>
      <c r="I960" s="98"/>
      <c r="J960" s="98">
        <v>1</v>
      </c>
      <c r="K960" s="98">
        <v>4</v>
      </c>
      <c r="L960" s="98"/>
      <c r="M960" s="98">
        <v>83.7</v>
      </c>
      <c r="N960" s="108"/>
      <c r="O960" s="98">
        <v>15.012712233804072</v>
      </c>
      <c r="P960" s="98"/>
      <c r="Q960" s="98"/>
      <c r="R960" s="74" t="s">
        <v>263</v>
      </c>
    </row>
    <row r="961" spans="1:33" x14ac:dyDescent="0.25">
      <c r="A961" s="106" t="s">
        <v>194</v>
      </c>
      <c r="B961" s="98">
        <v>1</v>
      </c>
      <c r="C961" s="98">
        <v>1</v>
      </c>
      <c r="D961" s="98" t="s">
        <v>444</v>
      </c>
      <c r="E961" s="98" t="s">
        <v>32</v>
      </c>
      <c r="F961" s="98" t="s">
        <v>420</v>
      </c>
      <c r="G961" s="98" t="s">
        <v>12</v>
      </c>
      <c r="H961" s="98"/>
      <c r="I961" s="98"/>
      <c r="J961" s="98">
        <v>2</v>
      </c>
      <c r="K961" s="98">
        <v>4</v>
      </c>
      <c r="L961" s="98">
        <v>30</v>
      </c>
      <c r="M961" s="98">
        <v>98.1</v>
      </c>
      <c r="N961" s="98">
        <v>792.6</v>
      </c>
      <c r="O961" s="98">
        <v>13.553049570440447</v>
      </c>
      <c r="P961" s="98"/>
      <c r="Q961" s="107"/>
      <c r="R961" s="74" t="s">
        <v>345</v>
      </c>
      <c r="V961" s="74" t="s">
        <v>194</v>
      </c>
      <c r="W961" s="76">
        <v>1</v>
      </c>
      <c r="X961" s="76">
        <v>60</v>
      </c>
      <c r="Y961" s="76">
        <v>1</v>
      </c>
      <c r="Z961" s="74" t="s">
        <v>195</v>
      </c>
      <c r="AA961" s="76">
        <v>7</v>
      </c>
      <c r="AB961" s="76">
        <v>1</v>
      </c>
      <c r="AC961" s="76" t="s">
        <v>95</v>
      </c>
      <c r="AD961" s="76" t="s">
        <v>204</v>
      </c>
      <c r="AE961" s="25" t="s">
        <v>221</v>
      </c>
      <c r="AF961" s="76" t="s">
        <v>222</v>
      </c>
      <c r="AG961" s="76">
        <v>1</v>
      </c>
    </row>
    <row r="962" spans="1:33" x14ac:dyDescent="0.25">
      <c r="A962" s="106" t="s">
        <v>194</v>
      </c>
      <c r="B962" s="98">
        <v>1</v>
      </c>
      <c r="C962" s="98">
        <v>2</v>
      </c>
      <c r="D962" s="98" t="s">
        <v>444</v>
      </c>
      <c r="E962" s="98" t="s">
        <v>32</v>
      </c>
      <c r="F962" s="98" t="s">
        <v>420</v>
      </c>
      <c r="G962" s="98" t="s">
        <v>12</v>
      </c>
      <c r="H962" s="98"/>
      <c r="I962" s="98"/>
      <c r="J962" s="98">
        <v>6</v>
      </c>
      <c r="K962" s="98">
        <v>8</v>
      </c>
      <c r="L962" s="98"/>
      <c r="M962" s="98">
        <v>46.6</v>
      </c>
      <c r="N962" s="98"/>
      <c r="O962" s="98">
        <v>15.260548585676592</v>
      </c>
      <c r="P962" s="98"/>
      <c r="Q962" s="98"/>
      <c r="W962" s="76"/>
      <c r="X962" s="76"/>
      <c r="AC962" s="76"/>
      <c r="AD962" s="76"/>
      <c r="AE962" s="25"/>
      <c r="AF962" s="76"/>
      <c r="AG962" s="76"/>
    </row>
    <row r="963" spans="1:33" x14ac:dyDescent="0.25">
      <c r="A963" s="106" t="s">
        <v>194</v>
      </c>
      <c r="B963" s="98">
        <v>1</v>
      </c>
      <c r="C963" s="98">
        <v>3</v>
      </c>
      <c r="D963" s="98" t="s">
        <v>444</v>
      </c>
      <c r="E963" s="98" t="s">
        <v>32</v>
      </c>
      <c r="F963" s="98" t="s">
        <v>420</v>
      </c>
      <c r="G963" s="98" t="s">
        <v>12</v>
      </c>
      <c r="H963" s="98"/>
      <c r="I963" s="98"/>
      <c r="J963" s="98">
        <v>6</v>
      </c>
      <c r="K963" s="98">
        <v>8</v>
      </c>
      <c r="L963" s="98"/>
      <c r="M963" s="98">
        <v>54.3</v>
      </c>
      <c r="N963" s="98"/>
      <c r="O963" s="98">
        <v>15.119616345666131</v>
      </c>
      <c r="P963" s="98"/>
      <c r="Q963" s="98"/>
      <c r="W963" s="76"/>
      <c r="X963" s="76"/>
      <c r="AC963" s="76"/>
      <c r="AD963" s="76"/>
      <c r="AE963" s="25"/>
      <c r="AF963" s="76"/>
      <c r="AG963" s="76"/>
    </row>
    <row r="964" spans="1:33" x14ac:dyDescent="0.25">
      <c r="A964" s="106" t="s">
        <v>194</v>
      </c>
      <c r="B964" s="98">
        <v>1</v>
      </c>
      <c r="C964" s="98">
        <v>4</v>
      </c>
      <c r="D964" s="98" t="s">
        <v>444</v>
      </c>
      <c r="E964" s="98" t="s">
        <v>32</v>
      </c>
      <c r="F964" s="98" t="s">
        <v>420</v>
      </c>
      <c r="G964" s="98" t="s">
        <v>12</v>
      </c>
      <c r="H964" s="98"/>
      <c r="I964" s="98"/>
      <c r="J964" s="98">
        <v>6</v>
      </c>
      <c r="K964" s="98">
        <v>8</v>
      </c>
      <c r="L964" s="98"/>
      <c r="M964" s="98">
        <v>82.9</v>
      </c>
      <c r="N964" s="98"/>
      <c r="O964" s="98">
        <v>13.012860287771124</v>
      </c>
      <c r="P964" s="98"/>
      <c r="Q964" s="98"/>
      <c r="W964" s="76"/>
      <c r="X964" s="76"/>
      <c r="AC964" s="76"/>
      <c r="AD964" s="76"/>
      <c r="AE964" s="25"/>
      <c r="AF964" s="76"/>
      <c r="AG964" s="76"/>
    </row>
    <row r="965" spans="1:33" x14ac:dyDescent="0.25">
      <c r="A965" s="106" t="s">
        <v>194</v>
      </c>
      <c r="B965" s="98">
        <v>1</v>
      </c>
      <c r="C965" s="98">
        <v>5</v>
      </c>
      <c r="D965" s="98" t="s">
        <v>444</v>
      </c>
      <c r="E965" s="98" t="s">
        <v>32</v>
      </c>
      <c r="F965" s="98" t="s">
        <v>420</v>
      </c>
      <c r="G965" s="98" t="s">
        <v>12</v>
      </c>
      <c r="H965" s="98"/>
      <c r="I965" s="98"/>
      <c r="J965" s="98">
        <v>2</v>
      </c>
      <c r="K965" s="98">
        <v>5</v>
      </c>
      <c r="L965" s="98"/>
      <c r="M965" s="98">
        <v>123.2</v>
      </c>
      <c r="N965" s="98"/>
      <c r="O965" s="98">
        <v>10.718607261849927</v>
      </c>
      <c r="P965" s="98"/>
      <c r="Q965" s="98"/>
      <c r="W965" s="76"/>
      <c r="X965" s="76"/>
      <c r="AC965" s="76"/>
      <c r="AD965" s="76"/>
      <c r="AE965" s="25"/>
      <c r="AF965" s="76"/>
      <c r="AG965" s="76"/>
    </row>
    <row r="966" spans="1:33" x14ac:dyDescent="0.25">
      <c r="A966" s="106" t="s">
        <v>194</v>
      </c>
      <c r="B966" s="98">
        <v>1</v>
      </c>
      <c r="C966" s="98">
        <v>6</v>
      </c>
      <c r="D966" s="98" t="s">
        <v>444</v>
      </c>
      <c r="E966" s="98" t="s">
        <v>32</v>
      </c>
      <c r="F966" s="98" t="s">
        <v>420</v>
      </c>
      <c r="G966" s="98" t="s">
        <v>12</v>
      </c>
      <c r="H966" s="98"/>
      <c r="I966" s="98"/>
      <c r="J966" s="98">
        <v>2</v>
      </c>
      <c r="K966" s="98">
        <v>6</v>
      </c>
      <c r="L966" s="98"/>
      <c r="M966" s="98">
        <v>106.4</v>
      </c>
      <c r="N966" s="98"/>
      <c r="O966" s="98">
        <v>14.699739799132148</v>
      </c>
      <c r="P966" s="98"/>
      <c r="Q966" s="98"/>
    </row>
    <row r="967" spans="1:33" x14ac:dyDescent="0.25">
      <c r="A967" s="106" t="s">
        <v>194</v>
      </c>
      <c r="B967" s="98">
        <v>1</v>
      </c>
      <c r="C967" s="98">
        <v>7</v>
      </c>
      <c r="D967" s="98" t="s">
        <v>444</v>
      </c>
      <c r="E967" s="98" t="s">
        <v>32</v>
      </c>
      <c r="F967" s="98" t="s">
        <v>420</v>
      </c>
      <c r="G967" s="98" t="s">
        <v>12</v>
      </c>
      <c r="H967" s="98"/>
      <c r="I967" s="98"/>
      <c r="J967" s="98">
        <v>2</v>
      </c>
      <c r="K967" s="98">
        <v>6</v>
      </c>
      <c r="L967" s="98"/>
      <c r="M967" s="98">
        <v>116.5</v>
      </c>
      <c r="N967" s="98"/>
      <c r="O967" s="98">
        <v>12.659239780334813</v>
      </c>
      <c r="P967" s="98"/>
      <c r="Q967" s="98"/>
      <c r="R967" s="74" t="s">
        <v>263</v>
      </c>
    </row>
    <row r="968" spans="1:33" x14ac:dyDescent="0.25">
      <c r="A968" s="106" t="s">
        <v>194</v>
      </c>
      <c r="B968" s="98">
        <v>1</v>
      </c>
      <c r="C968" s="98">
        <v>8</v>
      </c>
      <c r="D968" s="98" t="s">
        <v>444</v>
      </c>
      <c r="E968" s="98" t="s">
        <v>32</v>
      </c>
      <c r="F968" s="98" t="s">
        <v>420</v>
      </c>
      <c r="G968" s="98" t="s">
        <v>12</v>
      </c>
      <c r="H968" s="98"/>
      <c r="I968" s="98"/>
      <c r="J968" s="98">
        <v>2</v>
      </c>
      <c r="K968" s="98">
        <v>7</v>
      </c>
      <c r="L968" s="98"/>
      <c r="M968" s="98">
        <v>77.599999999999994</v>
      </c>
      <c r="N968" s="98"/>
      <c r="O968" s="98">
        <v>12.18091626454812</v>
      </c>
      <c r="P968" s="98"/>
      <c r="Q968" s="98"/>
      <c r="R968" s="74" t="s">
        <v>263</v>
      </c>
    </row>
    <row r="969" spans="1:33" x14ac:dyDescent="0.25">
      <c r="A969" s="106" t="s">
        <v>194</v>
      </c>
      <c r="B969" s="98">
        <v>1</v>
      </c>
      <c r="C969" s="98">
        <v>9</v>
      </c>
      <c r="D969" s="98" t="s">
        <v>444</v>
      </c>
      <c r="E969" s="98" t="s">
        <v>32</v>
      </c>
      <c r="F969" s="98" t="s">
        <v>420</v>
      </c>
      <c r="G969" s="98" t="s">
        <v>12</v>
      </c>
      <c r="H969" s="98"/>
      <c r="I969" s="98"/>
      <c r="J969" s="98">
        <v>2</v>
      </c>
      <c r="K969" s="98">
        <v>4</v>
      </c>
      <c r="L969" s="98"/>
      <c r="M969" s="98">
        <v>29.3</v>
      </c>
      <c r="N969" s="98"/>
      <c r="O969" s="98">
        <v>16.580422298545926</v>
      </c>
      <c r="P969" s="98"/>
      <c r="Q969" s="98"/>
    </row>
    <row r="970" spans="1:33" x14ac:dyDescent="0.25">
      <c r="A970" s="106" t="s">
        <v>194</v>
      </c>
      <c r="B970" s="98">
        <v>1</v>
      </c>
      <c r="C970" s="98">
        <v>10</v>
      </c>
      <c r="D970" s="98" t="s">
        <v>444</v>
      </c>
      <c r="E970" s="98" t="s">
        <v>32</v>
      </c>
      <c r="F970" s="98" t="s">
        <v>420</v>
      </c>
      <c r="G970" s="98" t="s">
        <v>12</v>
      </c>
      <c r="H970" s="98"/>
      <c r="I970" s="98"/>
      <c r="J970" s="98">
        <v>2</v>
      </c>
      <c r="K970" s="98">
        <v>4</v>
      </c>
      <c r="L970" s="98"/>
      <c r="M970" s="98">
        <v>57.7</v>
      </c>
      <c r="N970" s="98"/>
      <c r="O970" s="98">
        <v>13.774871959740134</v>
      </c>
      <c r="P970" s="98"/>
      <c r="Q970" s="98"/>
    </row>
    <row r="971" spans="1:33" x14ac:dyDescent="0.25">
      <c r="A971" s="106" t="s">
        <v>194</v>
      </c>
      <c r="B971" s="98">
        <v>2</v>
      </c>
      <c r="C971" s="98">
        <v>1</v>
      </c>
      <c r="D971" s="98" t="s">
        <v>444</v>
      </c>
      <c r="E971" s="98" t="s">
        <v>32</v>
      </c>
      <c r="F971" s="98" t="s">
        <v>420</v>
      </c>
      <c r="G971" s="98" t="s">
        <v>12</v>
      </c>
      <c r="H971" s="98">
        <v>5</v>
      </c>
      <c r="I971" s="98">
        <v>50</v>
      </c>
      <c r="J971" s="98">
        <v>6</v>
      </c>
      <c r="K971" s="98">
        <v>8</v>
      </c>
      <c r="L971" s="98">
        <v>20</v>
      </c>
      <c r="M971" s="98">
        <v>61.7</v>
      </c>
      <c r="N971" s="98">
        <v>628.20000000000005</v>
      </c>
      <c r="O971" s="98">
        <v>20.20549029476922</v>
      </c>
      <c r="P971" s="98">
        <v>760.46</v>
      </c>
      <c r="Q971" s="107">
        <v>17.392104778686583</v>
      </c>
      <c r="V971" s="74" t="s">
        <v>194</v>
      </c>
      <c r="W971" s="76">
        <v>2</v>
      </c>
      <c r="X971" s="76">
        <v>4</v>
      </c>
      <c r="AA971" s="76">
        <v>12</v>
      </c>
      <c r="AB971" s="76">
        <v>1</v>
      </c>
      <c r="AC971" s="76" t="s">
        <v>206</v>
      </c>
      <c r="AD971" s="76" t="s">
        <v>204</v>
      </c>
      <c r="AE971" s="25"/>
      <c r="AF971" s="76" t="s">
        <v>222</v>
      </c>
      <c r="AG971" s="76">
        <v>2</v>
      </c>
    </row>
    <row r="972" spans="1:33" x14ac:dyDescent="0.25">
      <c r="A972" s="106" t="s">
        <v>194</v>
      </c>
      <c r="B972" s="98">
        <v>2</v>
      </c>
      <c r="C972" s="98">
        <v>2</v>
      </c>
      <c r="D972" s="98" t="s">
        <v>444</v>
      </c>
      <c r="E972" s="98" t="s">
        <v>32</v>
      </c>
      <c r="F972" s="98" t="s">
        <v>420</v>
      </c>
      <c r="G972" s="98" t="s">
        <v>12</v>
      </c>
      <c r="H972" s="98">
        <v>5</v>
      </c>
      <c r="I972" s="98"/>
      <c r="J972" s="98">
        <v>2</v>
      </c>
      <c r="K972" s="98">
        <v>5</v>
      </c>
      <c r="L972" s="98"/>
      <c r="M972" s="98">
        <v>82.4</v>
      </c>
      <c r="N972" s="98"/>
      <c r="O972" s="98">
        <v>22.943948193055054</v>
      </c>
      <c r="P972" s="98"/>
      <c r="Q972" s="98"/>
      <c r="R972" s="74" t="s">
        <v>263</v>
      </c>
    </row>
    <row r="973" spans="1:33" x14ac:dyDescent="0.25">
      <c r="A973" s="106" t="s">
        <v>194</v>
      </c>
      <c r="B973" s="98">
        <v>2</v>
      </c>
      <c r="C973" s="98">
        <v>3</v>
      </c>
      <c r="D973" s="98" t="s">
        <v>444</v>
      </c>
      <c r="E973" s="98" t="s">
        <v>32</v>
      </c>
      <c r="F973" s="98" t="s">
        <v>420</v>
      </c>
      <c r="G973" s="98" t="s">
        <v>12</v>
      </c>
      <c r="H973" s="98">
        <v>4</v>
      </c>
      <c r="I973" s="98"/>
      <c r="J973" s="98">
        <v>2</v>
      </c>
      <c r="K973" s="98">
        <v>3</v>
      </c>
      <c r="L973" s="98"/>
      <c r="M973" s="98">
        <v>50.6</v>
      </c>
      <c r="N973" s="98"/>
      <c r="O973" s="98">
        <v>19.670051510856695</v>
      </c>
      <c r="P973" s="98"/>
      <c r="Q973" s="98"/>
      <c r="R973" s="74" t="s">
        <v>263</v>
      </c>
    </row>
    <row r="974" spans="1:33" x14ac:dyDescent="0.25">
      <c r="A974" s="106" t="s">
        <v>194</v>
      </c>
      <c r="B974" s="98">
        <v>2</v>
      </c>
      <c r="C974" s="98">
        <v>4</v>
      </c>
      <c r="D974" s="98" t="s">
        <v>444</v>
      </c>
      <c r="E974" s="98" t="s">
        <v>32</v>
      </c>
      <c r="F974" s="98" t="s">
        <v>420</v>
      </c>
      <c r="G974" s="98" t="s">
        <v>12</v>
      </c>
      <c r="H974" s="98">
        <v>6</v>
      </c>
      <c r="I974" s="98"/>
      <c r="J974" s="98">
        <v>1</v>
      </c>
      <c r="K974" s="98">
        <v>5</v>
      </c>
      <c r="L974" s="98"/>
      <c r="M974" s="98">
        <v>70.599999999999994</v>
      </c>
      <c r="N974" s="108"/>
      <c r="O974" s="98">
        <v>16.854522709838012</v>
      </c>
      <c r="P974" s="98"/>
      <c r="Q974" s="98"/>
      <c r="R974" s="74" t="s">
        <v>263</v>
      </c>
    </row>
    <row r="975" spans="1:33" x14ac:dyDescent="0.25">
      <c r="A975" s="106" t="s">
        <v>194</v>
      </c>
      <c r="B975" s="98">
        <v>2</v>
      </c>
      <c r="C975" s="98">
        <v>5</v>
      </c>
      <c r="D975" s="98" t="s">
        <v>444</v>
      </c>
      <c r="E975" s="98" t="s">
        <v>32</v>
      </c>
      <c r="F975" s="98" t="s">
        <v>420</v>
      </c>
      <c r="G975" s="98" t="s">
        <v>12</v>
      </c>
      <c r="H975" s="98">
        <v>4</v>
      </c>
      <c r="I975" s="98"/>
      <c r="J975" s="98">
        <v>2</v>
      </c>
      <c r="K975" s="98">
        <v>4</v>
      </c>
      <c r="L975" s="98"/>
      <c r="M975" s="98">
        <v>58.1</v>
      </c>
      <c r="N975" s="108"/>
      <c r="O975" s="98">
        <v>19.026563794588196</v>
      </c>
      <c r="P975" s="98"/>
      <c r="Q975" s="98"/>
    </row>
    <row r="976" spans="1:33" x14ac:dyDescent="0.25">
      <c r="A976" s="106" t="s">
        <v>194</v>
      </c>
      <c r="B976" s="98">
        <v>2</v>
      </c>
      <c r="C976" s="98">
        <v>6</v>
      </c>
      <c r="D976" s="98" t="s">
        <v>444</v>
      </c>
      <c r="E976" s="98" t="s">
        <v>32</v>
      </c>
      <c r="F976" s="98" t="s">
        <v>420</v>
      </c>
      <c r="G976" s="98" t="s">
        <v>12</v>
      </c>
      <c r="H976" s="98">
        <v>6</v>
      </c>
      <c r="I976" s="98"/>
      <c r="J976" s="98">
        <v>6</v>
      </c>
      <c r="K976" s="98">
        <v>8</v>
      </c>
      <c r="L976" s="98"/>
      <c r="M976" s="98">
        <v>28.5</v>
      </c>
      <c r="N976" s="98"/>
      <c r="O976" s="98">
        <v>24.775164548638088</v>
      </c>
      <c r="P976" s="98"/>
      <c r="Q976" s="98"/>
    </row>
    <row r="977" spans="1:33" x14ac:dyDescent="0.25">
      <c r="A977" s="106" t="s">
        <v>194</v>
      </c>
      <c r="B977" s="98">
        <v>2</v>
      </c>
      <c r="C977" s="98">
        <v>7</v>
      </c>
      <c r="D977" s="98" t="s">
        <v>444</v>
      </c>
      <c r="E977" s="98" t="s">
        <v>32</v>
      </c>
      <c r="F977" s="98" t="s">
        <v>420</v>
      </c>
      <c r="G977" s="98" t="s">
        <v>12</v>
      </c>
      <c r="H977" s="98">
        <v>4</v>
      </c>
      <c r="I977" s="98"/>
      <c r="J977" s="98">
        <v>1</v>
      </c>
      <c r="K977" s="98">
        <v>5</v>
      </c>
      <c r="L977" s="98"/>
      <c r="M977" s="98">
        <v>100.4</v>
      </c>
      <c r="N977" s="98"/>
      <c r="O977" s="98">
        <v>15.75984527011123</v>
      </c>
      <c r="P977" s="98"/>
      <c r="Q977" s="98"/>
      <c r="R977" s="74" t="s">
        <v>263</v>
      </c>
    </row>
    <row r="978" spans="1:33" x14ac:dyDescent="0.25">
      <c r="A978" s="106" t="s">
        <v>194</v>
      </c>
      <c r="B978" s="98">
        <v>2</v>
      </c>
      <c r="C978" s="98">
        <v>8</v>
      </c>
      <c r="D978" s="98" t="s">
        <v>444</v>
      </c>
      <c r="E978" s="98" t="s">
        <v>32</v>
      </c>
      <c r="F978" s="98" t="s">
        <v>420</v>
      </c>
      <c r="G978" s="98" t="s">
        <v>12</v>
      </c>
      <c r="H978" s="98">
        <v>5</v>
      </c>
      <c r="I978" s="98"/>
      <c r="J978" s="98">
        <v>4</v>
      </c>
      <c r="K978" s="98">
        <v>7</v>
      </c>
      <c r="L978" s="98"/>
      <c r="M978" s="98">
        <v>54.5</v>
      </c>
      <c r="N978" s="98"/>
      <c r="O978" s="98">
        <v>15.175305540309468</v>
      </c>
      <c r="P978" s="98"/>
      <c r="Q978" s="98"/>
      <c r="R978" s="74" t="s">
        <v>263</v>
      </c>
    </row>
    <row r="979" spans="1:33" x14ac:dyDescent="0.25">
      <c r="A979" s="106" t="s">
        <v>194</v>
      </c>
      <c r="B979" s="98">
        <v>2</v>
      </c>
      <c r="C979" s="98">
        <v>9</v>
      </c>
      <c r="D979" s="98" t="s">
        <v>444</v>
      </c>
      <c r="E979" s="98" t="s">
        <v>32</v>
      </c>
      <c r="F979" s="98" t="s">
        <v>420</v>
      </c>
      <c r="G979" s="98" t="s">
        <v>12</v>
      </c>
      <c r="H979" s="98">
        <v>4</v>
      </c>
      <c r="I979" s="98"/>
      <c r="J979" s="98">
        <v>2</v>
      </c>
      <c r="K979" s="98">
        <v>4</v>
      </c>
      <c r="L979" s="98"/>
      <c r="M979" s="108">
        <v>65</v>
      </c>
      <c r="N979" s="98"/>
      <c r="O979" s="98">
        <v>15.517620058632732</v>
      </c>
      <c r="P979" s="98"/>
      <c r="Q979" s="98"/>
      <c r="R979" s="74" t="s">
        <v>263</v>
      </c>
    </row>
    <row r="980" spans="1:33" x14ac:dyDescent="0.25">
      <c r="A980" s="106" t="s">
        <v>194</v>
      </c>
      <c r="B980" s="98">
        <v>2</v>
      </c>
      <c r="C980" s="98">
        <v>10</v>
      </c>
      <c r="D980" s="98" t="s">
        <v>444</v>
      </c>
      <c r="E980" s="98" t="s">
        <v>32</v>
      </c>
      <c r="F980" s="98" t="s">
        <v>420</v>
      </c>
      <c r="G980" s="98" t="s">
        <v>12</v>
      </c>
      <c r="H980" s="98">
        <v>4</v>
      </c>
      <c r="I980" s="98"/>
      <c r="J980" s="98">
        <v>3</v>
      </c>
      <c r="K980" s="98">
        <v>3</v>
      </c>
      <c r="L980" s="98"/>
      <c r="M980" s="98">
        <v>56.4</v>
      </c>
      <c r="N980" s="108"/>
      <c r="O980" s="98">
        <v>18.469848502836044</v>
      </c>
      <c r="P980" s="98"/>
      <c r="Q980" s="98"/>
    </row>
    <row r="981" spans="1:33" x14ac:dyDescent="0.25">
      <c r="A981" s="106" t="s">
        <v>194</v>
      </c>
      <c r="B981" s="98">
        <v>3</v>
      </c>
      <c r="C981" s="98">
        <v>1</v>
      </c>
      <c r="D981" s="98" t="s">
        <v>444</v>
      </c>
      <c r="E981" s="98" t="s">
        <v>32</v>
      </c>
      <c r="F981" s="98" t="s">
        <v>420</v>
      </c>
      <c r="G981" s="98" t="s">
        <v>12</v>
      </c>
      <c r="H981" s="98">
        <v>3</v>
      </c>
      <c r="I981" s="98">
        <v>40</v>
      </c>
      <c r="J981" s="98">
        <v>3</v>
      </c>
      <c r="K981" s="98">
        <v>5</v>
      </c>
      <c r="L981" s="98">
        <v>20</v>
      </c>
      <c r="M981" s="98">
        <v>79.5</v>
      </c>
      <c r="N981" s="98">
        <v>694.80000000000007</v>
      </c>
      <c r="O981" s="98">
        <v>18.979242994789264</v>
      </c>
      <c r="P981" s="98">
        <v>733.16</v>
      </c>
      <c r="Q981" s="107">
        <v>5.232145779911602</v>
      </c>
      <c r="R981" s="74" t="s">
        <v>263</v>
      </c>
      <c r="V981" s="74" t="s">
        <v>194</v>
      </c>
      <c r="W981" s="76">
        <v>3</v>
      </c>
      <c r="X981" s="76">
        <v>4</v>
      </c>
      <c r="AA981" s="76">
        <v>100</v>
      </c>
      <c r="AB981" s="76">
        <v>1</v>
      </c>
      <c r="AC981" s="76" t="s">
        <v>209</v>
      </c>
      <c r="AD981" s="76" t="s">
        <v>210</v>
      </c>
      <c r="AE981" s="25"/>
      <c r="AF981" s="76" t="s">
        <v>222</v>
      </c>
      <c r="AG981" s="76">
        <v>3</v>
      </c>
    </row>
    <row r="982" spans="1:33" x14ac:dyDescent="0.25">
      <c r="A982" s="106" t="s">
        <v>194</v>
      </c>
      <c r="B982" s="98">
        <v>3</v>
      </c>
      <c r="C982" s="98">
        <v>2</v>
      </c>
      <c r="D982" s="98" t="s">
        <v>444</v>
      </c>
      <c r="E982" s="98" t="s">
        <v>32</v>
      </c>
      <c r="F982" s="98" t="s">
        <v>420</v>
      </c>
      <c r="G982" s="98" t="s">
        <v>12</v>
      </c>
      <c r="H982" s="98">
        <v>6</v>
      </c>
      <c r="I982" s="98"/>
      <c r="J982" s="98">
        <v>3</v>
      </c>
      <c r="K982" s="98">
        <v>8</v>
      </c>
      <c r="L982" s="98"/>
      <c r="M982" s="98">
        <v>102.8</v>
      </c>
      <c r="N982" s="98"/>
      <c r="O982" s="98">
        <v>18.438552182019816</v>
      </c>
      <c r="P982" s="98"/>
      <c r="Q982" s="98"/>
      <c r="R982" s="74" t="s">
        <v>263</v>
      </c>
    </row>
    <row r="983" spans="1:33" x14ac:dyDescent="0.25">
      <c r="A983" s="106" t="s">
        <v>194</v>
      </c>
      <c r="B983" s="98">
        <v>3</v>
      </c>
      <c r="C983" s="98">
        <v>3</v>
      </c>
      <c r="D983" s="98" t="s">
        <v>444</v>
      </c>
      <c r="E983" s="98" t="s">
        <v>32</v>
      </c>
      <c r="F983" s="98" t="s">
        <v>420</v>
      </c>
      <c r="G983" s="98" t="s">
        <v>12</v>
      </c>
      <c r="H983" s="98">
        <v>7</v>
      </c>
      <c r="I983" s="98"/>
      <c r="J983" s="98">
        <v>3</v>
      </c>
      <c r="K983" s="98">
        <v>4</v>
      </c>
      <c r="L983" s="98"/>
      <c r="M983" s="98">
        <v>68.3</v>
      </c>
      <c r="N983" s="98"/>
      <c r="O983" s="98">
        <v>22.366855545101096</v>
      </c>
      <c r="P983" s="98"/>
      <c r="Q983" s="98"/>
    </row>
    <row r="984" spans="1:33" x14ac:dyDescent="0.25">
      <c r="A984" s="106" t="s">
        <v>194</v>
      </c>
      <c r="B984" s="98">
        <v>3</v>
      </c>
      <c r="C984" s="98">
        <v>4</v>
      </c>
      <c r="D984" s="98" t="s">
        <v>444</v>
      </c>
      <c r="E984" s="98" t="s">
        <v>32</v>
      </c>
      <c r="F984" s="98" t="s">
        <v>420</v>
      </c>
      <c r="G984" s="98" t="s">
        <v>12</v>
      </c>
      <c r="H984" s="98">
        <v>6</v>
      </c>
      <c r="I984" s="98"/>
      <c r="J984" s="98">
        <v>2</v>
      </c>
      <c r="K984" s="98">
        <v>4</v>
      </c>
      <c r="L984" s="98"/>
      <c r="M984" s="98">
        <v>80.8</v>
      </c>
      <c r="N984" s="98"/>
      <c r="O984" s="98">
        <v>19.289595395961918</v>
      </c>
      <c r="P984" s="98"/>
      <c r="Q984" s="98"/>
    </row>
    <row r="985" spans="1:33" x14ac:dyDescent="0.25">
      <c r="A985" s="106" t="s">
        <v>194</v>
      </c>
      <c r="B985" s="98">
        <v>3</v>
      </c>
      <c r="C985" s="98">
        <v>5</v>
      </c>
      <c r="D985" s="98" t="s">
        <v>444</v>
      </c>
      <c r="E985" s="98" t="s">
        <v>32</v>
      </c>
      <c r="F985" s="98" t="s">
        <v>420</v>
      </c>
      <c r="G985" s="98" t="s">
        <v>12</v>
      </c>
      <c r="H985" s="98">
        <v>8</v>
      </c>
      <c r="I985" s="98"/>
      <c r="J985" s="98">
        <v>6</v>
      </c>
      <c r="K985" s="98">
        <v>8</v>
      </c>
      <c r="L985" s="98"/>
      <c r="M985" s="98">
        <v>70.099999999999994</v>
      </c>
      <c r="N985" s="98"/>
      <c r="O985" s="98">
        <v>16.735156401694685</v>
      </c>
      <c r="P985" s="98"/>
      <c r="Q985" s="98"/>
      <c r="R985" s="74" t="s">
        <v>289</v>
      </c>
    </row>
    <row r="986" spans="1:33" x14ac:dyDescent="0.25">
      <c r="A986" s="106" t="s">
        <v>194</v>
      </c>
      <c r="B986" s="98">
        <v>3</v>
      </c>
      <c r="C986" s="98">
        <v>6</v>
      </c>
      <c r="D986" s="98" t="s">
        <v>444</v>
      </c>
      <c r="E986" s="98" t="s">
        <v>32</v>
      </c>
      <c r="F986" s="98" t="s">
        <v>420</v>
      </c>
      <c r="G986" s="98" t="s">
        <v>12</v>
      </c>
      <c r="H986" s="98">
        <v>5</v>
      </c>
      <c r="I986" s="98"/>
      <c r="J986" s="98">
        <v>2</v>
      </c>
      <c r="K986" s="98">
        <v>4</v>
      </c>
      <c r="L986" s="98"/>
      <c r="M986" s="98">
        <v>64.5</v>
      </c>
      <c r="N986" s="98"/>
      <c r="O986" s="98">
        <v>17.959765272476343</v>
      </c>
      <c r="P986" s="98"/>
      <c r="Q986" s="98"/>
      <c r="R986" s="74" t="s">
        <v>263</v>
      </c>
    </row>
    <row r="987" spans="1:33" x14ac:dyDescent="0.25">
      <c r="A987" s="106" t="s">
        <v>194</v>
      </c>
      <c r="B987" s="98">
        <v>3</v>
      </c>
      <c r="C987" s="98">
        <v>7</v>
      </c>
      <c r="D987" s="98" t="s">
        <v>444</v>
      </c>
      <c r="E987" s="98" t="s">
        <v>32</v>
      </c>
      <c r="F987" s="98" t="s">
        <v>420</v>
      </c>
      <c r="G987" s="98" t="s">
        <v>12</v>
      </c>
      <c r="H987" s="98">
        <v>3</v>
      </c>
      <c r="I987" s="98"/>
      <c r="J987" s="98">
        <v>2</v>
      </c>
      <c r="K987" s="98">
        <v>4</v>
      </c>
      <c r="L987" s="98"/>
      <c r="M987" s="98">
        <v>63.6</v>
      </c>
      <c r="N987" s="98"/>
      <c r="O987" s="98">
        <v>17.709163896581327</v>
      </c>
      <c r="P987" s="98"/>
      <c r="Q987" s="98"/>
    </row>
    <row r="988" spans="1:33" x14ac:dyDescent="0.25">
      <c r="A988" s="106" t="s">
        <v>194</v>
      </c>
      <c r="B988" s="98">
        <v>3</v>
      </c>
      <c r="C988" s="98">
        <v>8</v>
      </c>
      <c r="D988" s="98" t="s">
        <v>444</v>
      </c>
      <c r="E988" s="98" t="s">
        <v>32</v>
      </c>
      <c r="F988" s="98" t="s">
        <v>420</v>
      </c>
      <c r="G988" s="98" t="s">
        <v>12</v>
      </c>
      <c r="H988" s="98">
        <v>6</v>
      </c>
      <c r="I988" s="98"/>
      <c r="J988" s="98">
        <v>2</v>
      </c>
      <c r="K988" s="98">
        <v>4</v>
      </c>
      <c r="L988" s="98"/>
      <c r="M988" s="98">
        <v>69.2</v>
      </c>
      <c r="N988" s="98"/>
      <c r="O988" s="98">
        <v>19.268461346594776</v>
      </c>
      <c r="P988" s="98"/>
      <c r="Q988" s="98"/>
      <c r="R988" s="74" t="s">
        <v>263</v>
      </c>
    </row>
    <row r="989" spans="1:33" x14ac:dyDescent="0.25">
      <c r="A989" s="106" t="s">
        <v>194</v>
      </c>
      <c r="B989" s="98">
        <v>3</v>
      </c>
      <c r="C989" s="98">
        <v>9</v>
      </c>
      <c r="D989" s="98" t="s">
        <v>444</v>
      </c>
      <c r="E989" s="98" t="s">
        <v>32</v>
      </c>
      <c r="F989" s="98" t="s">
        <v>420</v>
      </c>
      <c r="G989" s="98" t="s">
        <v>12</v>
      </c>
      <c r="H989" s="98">
        <v>4</v>
      </c>
      <c r="I989" s="98"/>
      <c r="J989" s="98">
        <v>4</v>
      </c>
      <c r="K989" s="98">
        <v>5</v>
      </c>
      <c r="L989" s="98"/>
      <c r="M989" s="98">
        <v>31.7</v>
      </c>
      <c r="N989" s="98"/>
      <c r="O989" s="98">
        <v>14.780906125560621</v>
      </c>
      <c r="P989" s="98"/>
      <c r="Q989" s="98"/>
    </row>
    <row r="990" spans="1:33" x14ac:dyDescent="0.25">
      <c r="A990" s="106" t="s">
        <v>194</v>
      </c>
      <c r="B990" s="98">
        <v>3</v>
      </c>
      <c r="C990" s="98">
        <v>10</v>
      </c>
      <c r="D990" s="98" t="s">
        <v>444</v>
      </c>
      <c r="E990" s="98" t="s">
        <v>32</v>
      </c>
      <c r="F990" s="98" t="s">
        <v>420</v>
      </c>
      <c r="G990" s="98" t="s">
        <v>12</v>
      </c>
      <c r="H990" s="98">
        <v>4</v>
      </c>
      <c r="I990" s="98"/>
      <c r="J990" s="98">
        <v>2</v>
      </c>
      <c r="K990" s="98">
        <v>5</v>
      </c>
      <c r="L990" s="98"/>
      <c r="M990" s="98">
        <v>64.3</v>
      </c>
      <c r="N990" s="108"/>
      <c r="O990" s="98">
        <v>15.350507227232072</v>
      </c>
      <c r="P990" s="98"/>
      <c r="Q990" s="98"/>
      <c r="R990" s="74" t="s">
        <v>263</v>
      </c>
    </row>
    <row r="991" spans="1:33" x14ac:dyDescent="0.25">
      <c r="A991" s="106" t="s">
        <v>194</v>
      </c>
      <c r="B991" s="98">
        <v>4</v>
      </c>
      <c r="C991" s="98">
        <v>1</v>
      </c>
      <c r="D991" s="98" t="s">
        <v>444</v>
      </c>
      <c r="E991" s="98" t="s">
        <v>32</v>
      </c>
      <c r="F991" s="98" t="s">
        <v>420</v>
      </c>
      <c r="G991" s="98" t="s">
        <v>12</v>
      </c>
      <c r="H991" s="98">
        <v>6</v>
      </c>
      <c r="I991" s="98">
        <v>0</v>
      </c>
      <c r="J991" s="98">
        <v>2</v>
      </c>
      <c r="K991" s="98">
        <v>3</v>
      </c>
      <c r="L991" s="98">
        <v>20</v>
      </c>
      <c r="M991" s="98">
        <v>75.599999999999994</v>
      </c>
      <c r="N991" s="98">
        <v>592</v>
      </c>
      <c r="O991" s="98">
        <v>18.048185791271301</v>
      </c>
      <c r="P991" s="98">
        <v>694.95</v>
      </c>
      <c r="Q991" s="107">
        <v>14.814015396791142</v>
      </c>
      <c r="R991" s="74" t="s">
        <v>339</v>
      </c>
      <c r="V991" s="74" t="s">
        <v>194</v>
      </c>
      <c r="W991" s="76">
        <v>4</v>
      </c>
      <c r="X991" s="76">
        <v>3</v>
      </c>
      <c r="AA991" s="76">
        <v>100</v>
      </c>
      <c r="AB991" s="76">
        <v>1</v>
      </c>
      <c r="AC991" s="76" t="s">
        <v>209</v>
      </c>
      <c r="AD991" s="76" t="s">
        <v>210</v>
      </c>
      <c r="AE991" s="25"/>
      <c r="AF991" s="76" t="s">
        <v>222</v>
      </c>
      <c r="AG991" s="76">
        <v>4</v>
      </c>
    </row>
    <row r="992" spans="1:33" x14ac:dyDescent="0.25">
      <c r="A992" s="106" t="s">
        <v>194</v>
      </c>
      <c r="B992" s="98">
        <v>4</v>
      </c>
      <c r="C992" s="98">
        <v>2</v>
      </c>
      <c r="D992" s="98" t="s">
        <v>444</v>
      </c>
      <c r="E992" s="98" t="s">
        <v>32</v>
      </c>
      <c r="F992" s="98" t="s">
        <v>420</v>
      </c>
      <c r="G992" s="98" t="s">
        <v>12</v>
      </c>
      <c r="H992" s="98">
        <v>5</v>
      </c>
      <c r="I992" s="98"/>
      <c r="J992" s="98">
        <v>2</v>
      </c>
      <c r="K992" s="98">
        <v>5</v>
      </c>
      <c r="L992" s="98"/>
      <c r="M992" s="98">
        <v>73.900000000000006</v>
      </c>
      <c r="N992" s="98"/>
      <c r="O992" s="98">
        <v>15.240116914876566</v>
      </c>
      <c r="P992" s="98"/>
      <c r="Q992" s="98"/>
      <c r="R992" s="74" t="s">
        <v>263</v>
      </c>
    </row>
    <row r="993" spans="1:33" x14ac:dyDescent="0.25">
      <c r="A993" s="106" t="s">
        <v>194</v>
      </c>
      <c r="B993" s="98">
        <v>4</v>
      </c>
      <c r="C993" s="98">
        <v>3</v>
      </c>
      <c r="D993" s="98" t="s">
        <v>444</v>
      </c>
      <c r="E993" s="98" t="s">
        <v>32</v>
      </c>
      <c r="F993" s="98" t="s">
        <v>420</v>
      </c>
      <c r="G993" s="98" t="s">
        <v>12</v>
      </c>
      <c r="H993" s="98">
        <v>5</v>
      </c>
      <c r="I993" s="98"/>
      <c r="J993" s="98">
        <v>2</v>
      </c>
      <c r="K993" s="98">
        <v>4</v>
      </c>
      <c r="L993" s="98"/>
      <c r="M993" s="98">
        <v>75.7</v>
      </c>
      <c r="N993" s="98"/>
      <c r="O993" s="98">
        <v>15.61132409277613</v>
      </c>
      <c r="P993" s="98"/>
      <c r="Q993" s="98"/>
      <c r="R993" s="74" t="s">
        <v>263</v>
      </c>
    </row>
    <row r="994" spans="1:33" x14ac:dyDescent="0.25">
      <c r="A994" s="106" t="s">
        <v>194</v>
      </c>
      <c r="B994" s="98">
        <v>4</v>
      </c>
      <c r="C994" s="98">
        <v>4</v>
      </c>
      <c r="D994" s="98" t="s">
        <v>444</v>
      </c>
      <c r="E994" s="98" t="s">
        <v>32</v>
      </c>
      <c r="F994" s="98" t="s">
        <v>420</v>
      </c>
      <c r="G994" s="98" t="s">
        <v>12</v>
      </c>
      <c r="H994" s="98">
        <v>5</v>
      </c>
      <c r="I994" s="98"/>
      <c r="J994" s="98">
        <v>1</v>
      </c>
      <c r="K994" s="98">
        <v>2</v>
      </c>
      <c r="L994" s="98"/>
      <c r="M994" s="108">
        <v>57</v>
      </c>
      <c r="N994" s="98"/>
      <c r="O994" s="98">
        <v>18.666336252866216</v>
      </c>
      <c r="P994" s="98"/>
      <c r="Q994" s="98"/>
    </row>
    <row r="995" spans="1:33" x14ac:dyDescent="0.25">
      <c r="A995" s="106" t="s">
        <v>194</v>
      </c>
      <c r="B995" s="98">
        <v>4</v>
      </c>
      <c r="C995" s="98">
        <v>5</v>
      </c>
      <c r="D995" s="98" t="s">
        <v>444</v>
      </c>
      <c r="E995" s="98" t="s">
        <v>32</v>
      </c>
      <c r="F995" s="98" t="s">
        <v>420</v>
      </c>
      <c r="G995" s="98" t="s">
        <v>12</v>
      </c>
      <c r="H995" s="98">
        <v>5</v>
      </c>
      <c r="I995" s="98"/>
      <c r="J995" s="98">
        <v>2</v>
      </c>
      <c r="K995" s="98">
        <v>4</v>
      </c>
      <c r="L995" s="98"/>
      <c r="M995" s="98">
        <v>31.7</v>
      </c>
      <c r="N995" s="98"/>
      <c r="O995" s="98">
        <v>17.938545626754465</v>
      </c>
      <c r="P995" s="98"/>
      <c r="Q995" s="98"/>
      <c r="R995" s="74" t="s">
        <v>263</v>
      </c>
    </row>
    <row r="996" spans="1:33" x14ac:dyDescent="0.25">
      <c r="A996" s="106" t="s">
        <v>194</v>
      </c>
      <c r="B996" s="98">
        <v>4</v>
      </c>
      <c r="C996" s="98">
        <v>6</v>
      </c>
      <c r="D996" s="98" t="s">
        <v>444</v>
      </c>
      <c r="E996" s="98" t="s">
        <v>32</v>
      </c>
      <c r="F996" s="98" t="s">
        <v>420</v>
      </c>
      <c r="G996" s="98" t="s">
        <v>12</v>
      </c>
      <c r="H996" s="98">
        <v>5</v>
      </c>
      <c r="I996" s="98"/>
      <c r="J996" s="98">
        <v>3</v>
      </c>
      <c r="K996" s="98">
        <v>4</v>
      </c>
      <c r="L996" s="98"/>
      <c r="M996" s="98">
        <v>53.6</v>
      </c>
      <c r="N996" s="98"/>
      <c r="O996" s="98">
        <v>20.836260098456894</v>
      </c>
      <c r="P996" s="98"/>
      <c r="Q996" s="98"/>
      <c r="R996" s="74" t="s">
        <v>263</v>
      </c>
    </row>
    <row r="997" spans="1:33" x14ac:dyDescent="0.25">
      <c r="A997" s="106" t="s">
        <v>194</v>
      </c>
      <c r="B997" s="98">
        <v>4</v>
      </c>
      <c r="C997" s="98">
        <v>7</v>
      </c>
      <c r="D997" s="98" t="s">
        <v>444</v>
      </c>
      <c r="E997" s="98" t="s">
        <v>32</v>
      </c>
      <c r="F997" s="98" t="s">
        <v>420</v>
      </c>
      <c r="G997" s="98" t="s">
        <v>12</v>
      </c>
      <c r="H997" s="98">
        <v>6</v>
      </c>
      <c r="I997" s="98"/>
      <c r="J997" s="98">
        <v>2</v>
      </c>
      <c r="K997" s="98">
        <v>5</v>
      </c>
      <c r="L997" s="98"/>
      <c r="M997" s="98">
        <v>60.7</v>
      </c>
      <c r="N997" s="108"/>
      <c r="O997" s="98">
        <v>16.901670574252933</v>
      </c>
      <c r="P997" s="98"/>
      <c r="Q997" s="98"/>
      <c r="R997" s="74" t="s">
        <v>263</v>
      </c>
    </row>
    <row r="998" spans="1:33" x14ac:dyDescent="0.25">
      <c r="A998" s="106" t="s">
        <v>194</v>
      </c>
      <c r="B998" s="98">
        <v>4</v>
      </c>
      <c r="C998" s="98">
        <v>8</v>
      </c>
      <c r="D998" s="98" t="s">
        <v>444</v>
      </c>
      <c r="E998" s="98" t="s">
        <v>32</v>
      </c>
      <c r="F998" s="98" t="s">
        <v>420</v>
      </c>
      <c r="G998" s="98" t="s">
        <v>12</v>
      </c>
      <c r="H998" s="98">
        <v>5</v>
      </c>
      <c r="I998" s="98"/>
      <c r="J998" s="98">
        <v>6</v>
      </c>
      <c r="K998" s="98">
        <v>8</v>
      </c>
      <c r="L998" s="98"/>
      <c r="M998" s="98">
        <v>53.8</v>
      </c>
      <c r="N998" s="98"/>
      <c r="O998" s="98">
        <v>17.618401586038637</v>
      </c>
      <c r="P998" s="98"/>
      <c r="Q998" s="98"/>
      <c r="R998" s="74" t="s">
        <v>263</v>
      </c>
    </row>
    <row r="999" spans="1:33" x14ac:dyDescent="0.25">
      <c r="A999" s="106" t="s">
        <v>194</v>
      </c>
      <c r="B999" s="98">
        <v>4</v>
      </c>
      <c r="C999" s="98">
        <v>9</v>
      </c>
      <c r="D999" s="98" t="s">
        <v>444</v>
      </c>
      <c r="E999" s="98" t="s">
        <v>32</v>
      </c>
      <c r="F999" s="98" t="s">
        <v>420</v>
      </c>
      <c r="G999" s="98" t="s">
        <v>12</v>
      </c>
      <c r="H999" s="98">
        <v>7</v>
      </c>
      <c r="I999" s="98"/>
      <c r="J999" s="98">
        <v>6</v>
      </c>
      <c r="K999" s="98">
        <v>8</v>
      </c>
      <c r="L999" s="98"/>
      <c r="M999" s="98">
        <v>23.8</v>
      </c>
      <c r="N999" s="98"/>
      <c r="O999" s="98">
        <v>13.468056338068022</v>
      </c>
      <c r="P999" s="98"/>
      <c r="Q999" s="98"/>
    </row>
    <row r="1000" spans="1:33" x14ac:dyDescent="0.25">
      <c r="A1000" s="106" t="s">
        <v>194</v>
      </c>
      <c r="B1000" s="98">
        <v>4</v>
      </c>
      <c r="C1000" s="98">
        <v>10</v>
      </c>
      <c r="D1000" s="98" t="s">
        <v>444</v>
      </c>
      <c r="E1000" s="98" t="s">
        <v>32</v>
      </c>
      <c r="F1000" s="98" t="s">
        <v>420</v>
      </c>
      <c r="G1000" s="98" t="s">
        <v>12</v>
      </c>
      <c r="H1000" s="98">
        <v>5</v>
      </c>
      <c r="I1000" s="98"/>
      <c r="J1000" s="98">
        <v>2</v>
      </c>
      <c r="K1000" s="98">
        <v>3</v>
      </c>
      <c r="L1000" s="98"/>
      <c r="M1000" s="98">
        <v>86.2</v>
      </c>
      <c r="N1000" s="98"/>
      <c r="O1000" s="98">
        <v>17.776699297190255</v>
      </c>
      <c r="P1000" s="98"/>
      <c r="Q1000" s="98"/>
    </row>
    <row r="1001" spans="1:33" x14ac:dyDescent="0.25">
      <c r="A1001" s="106" t="s">
        <v>194</v>
      </c>
      <c r="B1001" s="98">
        <v>5</v>
      </c>
      <c r="C1001" s="98">
        <v>1</v>
      </c>
      <c r="D1001" s="98" t="s">
        <v>444</v>
      </c>
      <c r="E1001" s="98" t="s">
        <v>32</v>
      </c>
      <c r="F1001" s="98" t="s">
        <v>420</v>
      </c>
      <c r="G1001" s="98" t="s">
        <v>12</v>
      </c>
      <c r="H1001" s="98">
        <v>3</v>
      </c>
      <c r="I1001" s="98">
        <v>40</v>
      </c>
      <c r="J1001" s="98">
        <v>2</v>
      </c>
      <c r="K1001" s="98">
        <v>4</v>
      </c>
      <c r="L1001" s="98">
        <v>30</v>
      </c>
      <c r="M1001" s="98">
        <v>66.8</v>
      </c>
      <c r="N1001" s="98">
        <v>630.69999999999993</v>
      </c>
      <c r="O1001" s="98">
        <v>15.947338767948715</v>
      </c>
      <c r="P1001" s="98">
        <v>738.34</v>
      </c>
      <c r="Q1001" s="107">
        <v>14.578649402714209</v>
      </c>
      <c r="R1001" s="74" t="s">
        <v>263</v>
      </c>
      <c r="V1001" s="74" t="s">
        <v>194</v>
      </c>
      <c r="W1001" s="76">
        <v>5</v>
      </c>
      <c r="X1001" s="76">
        <v>2</v>
      </c>
      <c r="AA1001" s="76">
        <v>5</v>
      </c>
      <c r="AB1001" s="76">
        <v>1</v>
      </c>
      <c r="AC1001" s="76" t="s">
        <v>95</v>
      </c>
      <c r="AD1001" s="76" t="s">
        <v>204</v>
      </c>
      <c r="AE1001" s="25"/>
      <c r="AF1001" s="76" t="s">
        <v>222</v>
      </c>
      <c r="AG1001" s="76">
        <v>5</v>
      </c>
    </row>
    <row r="1002" spans="1:33" x14ac:dyDescent="0.25">
      <c r="A1002" s="106" t="s">
        <v>194</v>
      </c>
      <c r="B1002" s="98">
        <v>5</v>
      </c>
      <c r="C1002" s="98">
        <v>2</v>
      </c>
      <c r="D1002" s="98" t="s">
        <v>444</v>
      </c>
      <c r="E1002" s="98" t="s">
        <v>32</v>
      </c>
      <c r="F1002" s="98" t="s">
        <v>420</v>
      </c>
      <c r="G1002" s="98" t="s">
        <v>12</v>
      </c>
      <c r="H1002" s="98">
        <v>4</v>
      </c>
      <c r="I1002" s="98"/>
      <c r="J1002" s="98">
        <v>1</v>
      </c>
      <c r="K1002" s="98">
        <v>3</v>
      </c>
      <c r="L1002" s="98"/>
      <c r="M1002" s="98">
        <v>72.5</v>
      </c>
      <c r="N1002" s="98"/>
      <c r="O1002" s="98">
        <v>17.308114680782662</v>
      </c>
      <c r="P1002" s="98"/>
      <c r="Q1002" s="98"/>
      <c r="R1002" s="74" t="s">
        <v>263</v>
      </c>
    </row>
    <row r="1003" spans="1:33" x14ac:dyDescent="0.25">
      <c r="A1003" s="106" t="s">
        <v>194</v>
      </c>
      <c r="B1003" s="98">
        <v>5</v>
      </c>
      <c r="C1003" s="98">
        <v>3</v>
      </c>
      <c r="D1003" s="98" t="s">
        <v>444</v>
      </c>
      <c r="E1003" s="98" t="s">
        <v>32</v>
      </c>
      <c r="F1003" s="98" t="s">
        <v>420</v>
      </c>
      <c r="G1003" s="98" t="s">
        <v>12</v>
      </c>
      <c r="H1003" s="98">
        <v>8</v>
      </c>
      <c r="I1003" s="98"/>
      <c r="J1003" s="98">
        <v>1</v>
      </c>
      <c r="K1003" s="98">
        <v>3</v>
      </c>
      <c r="L1003" s="98"/>
      <c r="M1003" s="98">
        <v>44.9</v>
      </c>
      <c r="N1003" s="98"/>
      <c r="O1003" s="98">
        <v>17.454255194416312</v>
      </c>
      <c r="P1003" s="98"/>
      <c r="Q1003" s="98"/>
    </row>
    <row r="1004" spans="1:33" x14ac:dyDescent="0.25">
      <c r="A1004" s="106" t="s">
        <v>194</v>
      </c>
      <c r="B1004" s="98">
        <v>5</v>
      </c>
      <c r="C1004" s="98">
        <v>4</v>
      </c>
      <c r="D1004" s="98" t="s">
        <v>444</v>
      </c>
      <c r="E1004" s="98" t="s">
        <v>32</v>
      </c>
      <c r="F1004" s="98" t="s">
        <v>420</v>
      </c>
      <c r="G1004" s="98" t="s">
        <v>12</v>
      </c>
      <c r="H1004" s="98">
        <v>6</v>
      </c>
      <c r="I1004" s="98"/>
      <c r="J1004" s="98">
        <v>1</v>
      </c>
      <c r="K1004" s="98">
        <v>4</v>
      </c>
      <c r="L1004" s="98"/>
      <c r="M1004" s="98">
        <v>111.9</v>
      </c>
      <c r="N1004" s="98"/>
      <c r="O1004" s="98">
        <v>15.459594769951948</v>
      </c>
      <c r="P1004" s="98"/>
      <c r="Q1004" s="98"/>
      <c r="R1004" s="74" t="s">
        <v>263</v>
      </c>
    </row>
    <row r="1005" spans="1:33" x14ac:dyDescent="0.25">
      <c r="A1005" s="106" t="s">
        <v>194</v>
      </c>
      <c r="B1005" s="98">
        <v>5</v>
      </c>
      <c r="C1005" s="98">
        <v>5</v>
      </c>
      <c r="D1005" s="98" t="s">
        <v>444</v>
      </c>
      <c r="E1005" s="98" t="s">
        <v>32</v>
      </c>
      <c r="F1005" s="98" t="s">
        <v>420</v>
      </c>
      <c r="G1005" s="98" t="s">
        <v>12</v>
      </c>
      <c r="H1005" s="98">
        <v>6</v>
      </c>
      <c r="I1005" s="98"/>
      <c r="J1005" s="98">
        <v>2</v>
      </c>
      <c r="K1005" s="98">
        <v>4</v>
      </c>
      <c r="L1005" s="98"/>
      <c r="M1005" s="98">
        <v>66.900000000000006</v>
      </c>
      <c r="N1005" s="98"/>
      <c r="O1005" s="98">
        <v>18.628035608196395</v>
      </c>
      <c r="P1005" s="98"/>
      <c r="Q1005" s="98"/>
      <c r="R1005" s="74" t="s">
        <v>263</v>
      </c>
    </row>
    <row r="1006" spans="1:33" x14ac:dyDescent="0.25">
      <c r="A1006" s="106" t="s">
        <v>194</v>
      </c>
      <c r="B1006" s="98">
        <v>5</v>
      </c>
      <c r="C1006" s="98">
        <v>6</v>
      </c>
      <c r="D1006" s="98" t="s">
        <v>444</v>
      </c>
      <c r="E1006" s="98" t="s">
        <v>32</v>
      </c>
      <c r="F1006" s="98" t="s">
        <v>420</v>
      </c>
      <c r="G1006" s="98" t="s">
        <v>12</v>
      </c>
      <c r="H1006" s="98">
        <v>6</v>
      </c>
      <c r="I1006" s="98"/>
      <c r="J1006" s="98">
        <v>2</v>
      </c>
      <c r="K1006" s="98">
        <v>8</v>
      </c>
      <c r="L1006" s="98"/>
      <c r="M1006" s="108">
        <v>48</v>
      </c>
      <c r="N1006" s="98"/>
      <c r="O1006" s="98">
        <v>18.659337401603185</v>
      </c>
      <c r="P1006" s="98"/>
      <c r="Q1006" s="98"/>
    </row>
    <row r="1007" spans="1:33" x14ac:dyDescent="0.25">
      <c r="A1007" s="106" t="s">
        <v>194</v>
      </c>
      <c r="B1007" s="98">
        <v>5</v>
      </c>
      <c r="C1007" s="98">
        <v>7</v>
      </c>
      <c r="D1007" s="98" t="s">
        <v>444</v>
      </c>
      <c r="E1007" s="98" t="s">
        <v>32</v>
      </c>
      <c r="F1007" s="98" t="s">
        <v>420</v>
      </c>
      <c r="G1007" s="98" t="s">
        <v>12</v>
      </c>
      <c r="H1007" s="98">
        <v>6</v>
      </c>
      <c r="I1007" s="98"/>
      <c r="J1007" s="98">
        <v>1</v>
      </c>
      <c r="K1007" s="98">
        <v>8</v>
      </c>
      <c r="L1007" s="98"/>
      <c r="M1007" s="98">
        <v>67.7</v>
      </c>
      <c r="N1007" s="98"/>
      <c r="O1007" s="98">
        <v>16.162198122606707</v>
      </c>
      <c r="P1007" s="98"/>
      <c r="Q1007" s="98"/>
      <c r="R1007" s="74" t="s">
        <v>263</v>
      </c>
    </row>
    <row r="1008" spans="1:33" x14ac:dyDescent="0.25">
      <c r="A1008" s="106" t="s">
        <v>194</v>
      </c>
      <c r="B1008" s="98">
        <v>5</v>
      </c>
      <c r="C1008" s="98">
        <v>8</v>
      </c>
      <c r="D1008" s="98" t="s">
        <v>444</v>
      </c>
      <c r="E1008" s="98" t="s">
        <v>32</v>
      </c>
      <c r="F1008" s="98" t="s">
        <v>420</v>
      </c>
      <c r="G1008" s="98" t="s">
        <v>12</v>
      </c>
      <c r="H1008" s="98">
        <v>4</v>
      </c>
      <c r="I1008" s="98"/>
      <c r="J1008" s="98">
        <v>1</v>
      </c>
      <c r="K1008" s="98">
        <v>4</v>
      </c>
      <c r="L1008" s="98"/>
      <c r="M1008" s="98">
        <v>68.2</v>
      </c>
      <c r="N1008" s="98"/>
      <c r="O1008" s="98">
        <v>16.281564430750038</v>
      </c>
      <c r="P1008" s="98"/>
      <c r="Q1008" s="98"/>
    </row>
    <row r="1009" spans="1:18" x14ac:dyDescent="0.25">
      <c r="A1009" s="106" t="s">
        <v>194</v>
      </c>
      <c r="B1009" s="98">
        <v>5</v>
      </c>
      <c r="C1009" s="98">
        <v>9</v>
      </c>
      <c r="D1009" s="98" t="s">
        <v>444</v>
      </c>
      <c r="E1009" s="98" t="s">
        <v>32</v>
      </c>
      <c r="F1009" s="98" t="s">
        <v>420</v>
      </c>
      <c r="G1009" s="98" t="s">
        <v>12</v>
      </c>
      <c r="H1009" s="98">
        <v>3</v>
      </c>
      <c r="I1009" s="98"/>
      <c r="J1009" s="98">
        <v>1</v>
      </c>
      <c r="K1009" s="98">
        <v>4</v>
      </c>
      <c r="L1009" s="98"/>
      <c r="M1009" s="98">
        <v>45.4</v>
      </c>
      <c r="N1009" s="98"/>
      <c r="O1009" s="98">
        <v>17.648623292349679</v>
      </c>
      <c r="P1009" s="98"/>
      <c r="Q1009" s="98"/>
    </row>
    <row r="1010" spans="1:18" x14ac:dyDescent="0.25">
      <c r="A1010" s="106" t="s">
        <v>194</v>
      </c>
      <c r="B1010" s="98">
        <v>5</v>
      </c>
      <c r="C1010" s="98">
        <v>10</v>
      </c>
      <c r="D1010" s="98" t="s">
        <v>444</v>
      </c>
      <c r="E1010" s="98" t="s">
        <v>32</v>
      </c>
      <c r="F1010" s="98" t="s">
        <v>420</v>
      </c>
      <c r="G1010" s="98" t="s">
        <v>12</v>
      </c>
      <c r="H1010" s="98">
        <v>6</v>
      </c>
      <c r="I1010" s="98"/>
      <c r="J1010" s="98">
        <v>4</v>
      </c>
      <c r="K1010" s="98">
        <v>8</v>
      </c>
      <c r="L1010" s="98"/>
      <c r="M1010" s="98">
        <v>38.4</v>
      </c>
      <c r="N1010" s="108"/>
      <c r="O1010" s="98">
        <v>17.904946221499301</v>
      </c>
      <c r="P1010" s="98"/>
      <c r="Q1010" s="98"/>
      <c r="R1010" s="74" t="s">
        <v>263</v>
      </c>
    </row>
  </sheetData>
  <mergeCells count="1">
    <mergeCell ref="P7:V7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AP1009"/>
  <sheetViews>
    <sheetView zoomScale="90" zoomScaleNormal="90" workbookViewId="0">
      <pane xSplit="3" ySplit="9" topLeftCell="D10" activePane="bottomRight" state="frozen"/>
      <selection pane="topRight" activeCell="D1" sqref="D1"/>
      <selection pane="bottomLeft" activeCell="A8" sqref="A8"/>
      <selection pane="bottomRight" activeCell="R1" sqref="R1:S6"/>
    </sheetView>
  </sheetViews>
  <sheetFormatPr defaultRowHeight="15" x14ac:dyDescent="0.25"/>
  <cols>
    <col min="1" max="1" width="11.42578125" style="74" customWidth="1"/>
    <col min="2" max="2" width="6.28515625" style="76" customWidth="1"/>
    <col min="3" max="3" width="9.140625" style="76"/>
    <col min="4" max="4" width="22.42578125" style="76" customWidth="1"/>
    <col min="5" max="5" width="12.5703125" style="76" customWidth="1"/>
    <col min="6" max="7" width="9.140625" style="76"/>
    <col min="8" max="8" width="11.5703125" style="76" customWidth="1"/>
    <col min="9" max="9" width="10.85546875" style="76" customWidth="1"/>
    <col min="10" max="11" width="10.28515625" style="76" customWidth="1"/>
    <col min="12" max="13" width="9.140625" style="74"/>
    <col min="14" max="18" width="9.140625" style="76"/>
    <col min="19" max="20" width="12.28515625" style="76" customWidth="1"/>
    <col min="21" max="21" width="11.7109375" style="74" customWidth="1"/>
    <col min="22" max="22" width="9.140625" style="74"/>
    <col min="23" max="23" width="9.140625" style="76"/>
    <col min="24" max="24" width="10.42578125" style="76" customWidth="1"/>
    <col min="25" max="26" width="14.28515625" style="76" customWidth="1"/>
    <col min="27" max="30" width="14.85546875" style="74" customWidth="1"/>
    <col min="31" max="31" width="20.5703125" style="74" customWidth="1"/>
    <col min="32" max="32" width="9.140625" style="74"/>
    <col min="33" max="33" width="13.42578125" style="74" customWidth="1"/>
    <col min="34" max="34" width="15.7109375" style="74" customWidth="1"/>
    <col min="35" max="35" width="9.140625" style="74"/>
    <col min="36" max="36" width="11.140625" style="76" customWidth="1"/>
    <col min="37" max="37" width="11.5703125" style="76" customWidth="1"/>
    <col min="38" max="40" width="9.140625" style="74"/>
    <col min="41" max="41" width="11" style="74" customWidth="1"/>
    <col min="42" max="16384" width="9.140625" style="74"/>
  </cols>
  <sheetData>
    <row r="1" spans="1:42" ht="18.75" x14ac:dyDescent="0.3">
      <c r="A1" s="62" t="s">
        <v>85</v>
      </c>
      <c r="J1" s="75" t="s">
        <v>128</v>
      </c>
      <c r="K1" s="75"/>
      <c r="L1" s="74" t="s">
        <v>371</v>
      </c>
      <c r="M1" s="25" t="s">
        <v>377</v>
      </c>
      <c r="O1" s="76" t="s">
        <v>148</v>
      </c>
      <c r="P1" s="25"/>
      <c r="Q1" s="25"/>
      <c r="R1" s="76" t="s">
        <v>387</v>
      </c>
      <c r="U1" s="74" t="s">
        <v>136</v>
      </c>
      <c r="X1" s="75" t="s">
        <v>141</v>
      </c>
      <c r="Y1" s="75"/>
      <c r="Z1" s="75"/>
      <c r="AB1" s="75" t="s">
        <v>148</v>
      </c>
      <c r="AC1" s="74" t="s">
        <v>153</v>
      </c>
      <c r="AE1" s="80" t="s">
        <v>156</v>
      </c>
      <c r="AF1" s="76"/>
    </row>
    <row r="2" spans="1:42" x14ac:dyDescent="0.25">
      <c r="A2" s="25" t="s">
        <v>86</v>
      </c>
      <c r="J2" s="74" t="s">
        <v>129</v>
      </c>
      <c r="K2" s="74"/>
      <c r="L2" s="74" t="s">
        <v>372</v>
      </c>
      <c r="M2" s="25" t="s">
        <v>378</v>
      </c>
      <c r="O2" s="76" t="s">
        <v>379</v>
      </c>
      <c r="P2" s="25" t="s">
        <v>385</v>
      </c>
      <c r="Q2" s="25"/>
      <c r="R2" s="76" t="s">
        <v>388</v>
      </c>
      <c r="S2" s="76" t="s">
        <v>392</v>
      </c>
      <c r="U2" s="74" t="s">
        <v>137</v>
      </c>
      <c r="X2" s="74" t="s">
        <v>142</v>
      </c>
      <c r="Y2" s="74"/>
      <c r="Z2" s="74"/>
      <c r="AA2" s="74" t="s">
        <v>146</v>
      </c>
      <c r="AB2" s="74" t="s">
        <v>150</v>
      </c>
      <c r="AE2" s="25" t="s">
        <v>157</v>
      </c>
      <c r="AF2" s="76"/>
      <c r="AM2" s="75" t="s">
        <v>223</v>
      </c>
    </row>
    <row r="3" spans="1:42" x14ac:dyDescent="0.25">
      <c r="J3" s="74" t="s">
        <v>130</v>
      </c>
      <c r="K3" s="74"/>
      <c r="L3" s="74" t="s">
        <v>373</v>
      </c>
      <c r="M3" s="25"/>
      <c r="O3" s="76" t="s">
        <v>380</v>
      </c>
      <c r="P3" s="25" t="s">
        <v>386</v>
      </c>
      <c r="Q3" s="25"/>
      <c r="R3" s="76" t="s">
        <v>389</v>
      </c>
      <c r="S3" s="76" t="s">
        <v>393</v>
      </c>
      <c r="U3" s="74" t="s">
        <v>138</v>
      </c>
      <c r="X3" s="74" t="s">
        <v>143</v>
      </c>
      <c r="Y3" s="74"/>
      <c r="Z3" s="74"/>
      <c r="AB3" s="74" t="s">
        <v>151</v>
      </c>
      <c r="AE3" s="25" t="s">
        <v>158</v>
      </c>
      <c r="AF3" s="76" t="s">
        <v>161</v>
      </c>
      <c r="AM3" s="74" t="s">
        <v>224</v>
      </c>
    </row>
    <row r="4" spans="1:42" x14ac:dyDescent="0.25">
      <c r="A4" s="75" t="s">
        <v>123</v>
      </c>
      <c r="J4" s="74" t="s">
        <v>131</v>
      </c>
      <c r="K4" s="74"/>
      <c r="L4" s="74" t="s">
        <v>374</v>
      </c>
      <c r="M4" s="25"/>
      <c r="O4" s="76" t="s">
        <v>382</v>
      </c>
      <c r="P4" s="25"/>
      <c r="Q4" s="25"/>
      <c r="R4" s="76" t="s">
        <v>390</v>
      </c>
      <c r="S4" s="76" t="s">
        <v>394</v>
      </c>
      <c r="U4" s="74" t="s">
        <v>139</v>
      </c>
      <c r="X4" s="74" t="s">
        <v>144</v>
      </c>
      <c r="Y4" s="74"/>
      <c r="Z4" s="74"/>
      <c r="AA4" s="74" t="s">
        <v>147</v>
      </c>
      <c r="AB4" s="74" t="s">
        <v>143</v>
      </c>
      <c r="AE4" s="25" t="s">
        <v>159</v>
      </c>
      <c r="AF4" s="76"/>
      <c r="AM4" s="74" t="s">
        <v>225</v>
      </c>
    </row>
    <row r="5" spans="1:42" x14ac:dyDescent="0.25">
      <c r="J5" s="25" t="s">
        <v>132</v>
      </c>
      <c r="K5" s="25"/>
      <c r="L5" s="74" t="s">
        <v>375</v>
      </c>
      <c r="M5" s="25"/>
      <c r="O5" s="76" t="s">
        <v>383</v>
      </c>
      <c r="P5" s="25"/>
      <c r="Q5" s="25"/>
      <c r="R5" s="76" t="s">
        <v>391</v>
      </c>
      <c r="X5" s="74" t="s">
        <v>145</v>
      </c>
      <c r="Y5" s="74"/>
      <c r="Z5" s="74"/>
      <c r="AB5" s="74" t="s">
        <v>152</v>
      </c>
      <c r="AE5" s="25" t="s">
        <v>160</v>
      </c>
      <c r="AF5" s="76"/>
      <c r="AM5" s="74" t="s">
        <v>226</v>
      </c>
    </row>
    <row r="6" spans="1:42" x14ac:dyDescent="0.25">
      <c r="J6" s="25" t="s">
        <v>133</v>
      </c>
      <c r="K6" s="25"/>
      <c r="L6" s="74" t="s">
        <v>376</v>
      </c>
      <c r="M6" s="76"/>
      <c r="O6" s="76" t="s">
        <v>384</v>
      </c>
      <c r="R6" s="76" t="s">
        <v>381</v>
      </c>
      <c r="V6" s="74" t="s">
        <v>396</v>
      </c>
      <c r="X6" s="80" t="s">
        <v>403</v>
      </c>
      <c r="Y6" s="80"/>
      <c r="Z6" s="80"/>
      <c r="AG6" s="79">
        <v>44183</v>
      </c>
      <c r="AH6" s="79">
        <v>43817</v>
      </c>
      <c r="AJ6" s="81">
        <v>43864</v>
      </c>
      <c r="AK6" s="81">
        <v>43864</v>
      </c>
    </row>
    <row r="7" spans="1:42" ht="45" customHeight="1" x14ac:dyDescent="0.25">
      <c r="X7" s="181" t="s">
        <v>404</v>
      </c>
      <c r="Y7" s="181"/>
      <c r="Z7" s="181"/>
      <c r="AA7" s="181"/>
      <c r="AB7" s="181"/>
      <c r="AC7" s="181"/>
      <c r="AD7" s="181"/>
      <c r="AE7" s="181"/>
      <c r="AG7" s="78" t="s">
        <v>198</v>
      </c>
      <c r="AH7" s="78" t="s">
        <v>198</v>
      </c>
      <c r="AJ7" s="78" t="s">
        <v>199</v>
      </c>
      <c r="AK7" s="78" t="s">
        <v>199</v>
      </c>
    </row>
    <row r="8" spans="1:42" x14ac:dyDescent="0.25">
      <c r="H8" s="77" t="s">
        <v>125</v>
      </c>
      <c r="I8" s="77" t="s">
        <v>128</v>
      </c>
      <c r="J8" s="77" t="s">
        <v>128</v>
      </c>
      <c r="K8" s="77" t="s">
        <v>128</v>
      </c>
      <c r="M8" s="77" t="s">
        <v>148</v>
      </c>
      <c r="N8" s="77" t="s">
        <v>148</v>
      </c>
      <c r="O8" s="77" t="s">
        <v>154</v>
      </c>
      <c r="P8" s="77"/>
      <c r="Q8" s="77"/>
      <c r="R8" s="77" t="s">
        <v>162</v>
      </c>
      <c r="S8" s="77" t="s">
        <v>162</v>
      </c>
      <c r="T8" s="77"/>
      <c r="U8" s="77" t="s">
        <v>165</v>
      </c>
      <c r="V8" s="77"/>
      <c r="W8" s="77"/>
      <c r="X8" s="77"/>
      <c r="Y8" s="77"/>
      <c r="Z8" s="101" t="s">
        <v>408</v>
      </c>
      <c r="AA8" s="77"/>
      <c r="AB8" s="103" t="s">
        <v>409</v>
      </c>
      <c r="AC8" s="77"/>
      <c r="AD8" s="77"/>
      <c r="AE8" s="75"/>
      <c r="AF8" s="77"/>
      <c r="AG8" s="77" t="s">
        <v>196</v>
      </c>
      <c r="AI8" s="75"/>
      <c r="AJ8" s="77" t="s">
        <v>196</v>
      </c>
      <c r="AK8" s="77" t="s">
        <v>200</v>
      </c>
    </row>
    <row r="9" spans="1:42" ht="60" x14ac:dyDescent="0.25">
      <c r="A9" s="75" t="s">
        <v>1</v>
      </c>
      <c r="B9" s="77" t="s">
        <v>127</v>
      </c>
      <c r="C9" s="77" t="s">
        <v>124</v>
      </c>
      <c r="D9" s="77" t="s">
        <v>1</v>
      </c>
      <c r="E9" s="78" t="s">
        <v>412</v>
      </c>
      <c r="F9" s="77" t="s">
        <v>411</v>
      </c>
      <c r="G9" s="77" t="s">
        <v>6</v>
      </c>
      <c r="H9" s="77" t="s">
        <v>0</v>
      </c>
      <c r="I9" s="77" t="s">
        <v>134</v>
      </c>
      <c r="J9" s="78" t="s">
        <v>135</v>
      </c>
      <c r="K9" s="78" t="s">
        <v>135</v>
      </c>
      <c r="L9" s="78" t="s">
        <v>140</v>
      </c>
      <c r="M9" s="77" t="s">
        <v>149</v>
      </c>
      <c r="N9" s="77" t="s">
        <v>149</v>
      </c>
      <c r="O9" s="78" t="s">
        <v>155</v>
      </c>
      <c r="P9" s="78"/>
      <c r="Q9" s="78" t="s">
        <v>395</v>
      </c>
      <c r="R9" s="78" t="s">
        <v>163</v>
      </c>
      <c r="S9" s="78" t="s">
        <v>164</v>
      </c>
      <c r="T9" s="78" t="s">
        <v>405</v>
      </c>
      <c r="U9" s="78" t="s">
        <v>166</v>
      </c>
      <c r="V9" s="78" t="s">
        <v>397</v>
      </c>
      <c r="W9" s="78" t="s">
        <v>398</v>
      </c>
      <c r="X9" s="78" t="s">
        <v>402</v>
      </c>
      <c r="Y9" s="78" t="s">
        <v>406</v>
      </c>
      <c r="Z9" s="78" t="s">
        <v>407</v>
      </c>
      <c r="AA9" s="78" t="s">
        <v>168</v>
      </c>
      <c r="AB9" s="78"/>
      <c r="AC9" s="78"/>
      <c r="AD9" s="78"/>
      <c r="AE9" s="75" t="s">
        <v>1</v>
      </c>
      <c r="AF9" s="77" t="s">
        <v>127</v>
      </c>
      <c r="AG9" s="78" t="s">
        <v>197</v>
      </c>
      <c r="AH9" s="78" t="s">
        <v>167</v>
      </c>
      <c r="AI9" s="75" t="s">
        <v>168</v>
      </c>
      <c r="AJ9" s="78" t="s">
        <v>197</v>
      </c>
      <c r="AK9" s="78" t="s">
        <v>203</v>
      </c>
      <c r="AL9" s="78" t="s">
        <v>201</v>
      </c>
      <c r="AM9" s="78" t="s">
        <v>202</v>
      </c>
      <c r="AN9" s="80" t="s">
        <v>168</v>
      </c>
      <c r="AO9" s="78" t="s">
        <v>1</v>
      </c>
      <c r="AP9" s="78" t="s">
        <v>127</v>
      </c>
    </row>
    <row r="10" spans="1:42" x14ac:dyDescent="0.25">
      <c r="A10" s="86" t="s">
        <v>126</v>
      </c>
      <c r="B10" s="87">
        <v>1</v>
      </c>
      <c r="C10" s="87">
        <v>1</v>
      </c>
      <c r="D10" s="87" t="s">
        <v>410</v>
      </c>
      <c r="E10" s="87" t="s">
        <v>414</v>
      </c>
      <c r="F10" s="87" t="s">
        <v>414</v>
      </c>
      <c r="G10" s="87" t="s">
        <v>413</v>
      </c>
      <c r="H10" s="85">
        <v>43749</v>
      </c>
      <c r="I10" s="76" t="s">
        <v>237</v>
      </c>
      <c r="J10" s="76" t="s">
        <v>303</v>
      </c>
      <c r="K10" s="76">
        <v>6</v>
      </c>
      <c r="L10" s="74" t="s">
        <v>250</v>
      </c>
      <c r="M10" s="76" t="s">
        <v>230</v>
      </c>
      <c r="N10" s="76">
        <v>1</v>
      </c>
      <c r="O10" s="76" t="s">
        <v>244</v>
      </c>
      <c r="P10" s="76">
        <v>3</v>
      </c>
      <c r="Q10" s="76">
        <v>20</v>
      </c>
      <c r="R10" s="96">
        <v>1.7</v>
      </c>
      <c r="S10" s="76">
        <v>42.2</v>
      </c>
      <c r="T10" s="76">
        <f>SUM(S10:S19)</f>
        <v>773.09999999999991</v>
      </c>
      <c r="V10" s="74">
        <f>4/3*3.14159*(R10/2)^3</f>
        <v>2.5724386116666662</v>
      </c>
      <c r="W10" s="76">
        <f>S10/V10</f>
        <v>16.404667465576136</v>
      </c>
      <c r="X10" s="76">
        <v>75.75</v>
      </c>
      <c r="Y10" s="76">
        <f>SUM(X10:X19)</f>
        <v>764.72</v>
      </c>
      <c r="Z10" s="100">
        <v>0</v>
      </c>
      <c r="AE10" s="74" t="s">
        <v>126</v>
      </c>
      <c r="AF10" s="76">
        <v>1</v>
      </c>
      <c r="AG10" s="76">
        <v>0.25</v>
      </c>
      <c r="AH10" s="76">
        <v>5</v>
      </c>
      <c r="AJ10" s="76">
        <v>0</v>
      </c>
      <c r="AK10" s="76">
        <v>1</v>
      </c>
      <c r="AL10" s="76" t="s">
        <v>95</v>
      </c>
      <c r="AM10" s="76" t="s">
        <v>204</v>
      </c>
      <c r="AN10" s="25" t="s">
        <v>205</v>
      </c>
      <c r="AO10" s="76" t="s">
        <v>126</v>
      </c>
      <c r="AP10" s="76">
        <v>1</v>
      </c>
    </row>
    <row r="11" spans="1:42" x14ac:dyDescent="0.25">
      <c r="A11" s="86" t="s">
        <v>126</v>
      </c>
      <c r="B11" s="87">
        <v>1</v>
      </c>
      <c r="C11" s="87">
        <v>2</v>
      </c>
      <c r="D11" s="87" t="s">
        <v>410</v>
      </c>
      <c r="E11" s="87" t="s">
        <v>414</v>
      </c>
      <c r="F11" s="87" t="s">
        <v>414</v>
      </c>
      <c r="G11" s="87" t="s">
        <v>413</v>
      </c>
      <c r="H11" s="85">
        <v>43749</v>
      </c>
      <c r="I11" s="76" t="s">
        <v>227</v>
      </c>
      <c r="J11" s="76" t="s">
        <v>303</v>
      </c>
      <c r="K11" s="76">
        <v>6</v>
      </c>
      <c r="L11" s="74" t="s">
        <v>261</v>
      </c>
      <c r="M11" s="76" t="s">
        <v>230</v>
      </c>
      <c r="N11" s="76">
        <v>1</v>
      </c>
      <c r="O11" s="76" t="s">
        <v>253</v>
      </c>
      <c r="P11" s="76">
        <v>8</v>
      </c>
      <c r="R11" s="76">
        <v>2.2999999999999998</v>
      </c>
      <c r="S11" s="76">
        <v>98.7</v>
      </c>
      <c r="U11" s="74" t="s">
        <v>269</v>
      </c>
      <c r="V11" s="74">
        <f t="shared" ref="V11:V74" si="0">4/3*3.14159*(R11/2)^3</f>
        <v>6.3706209216666636</v>
      </c>
      <c r="W11" s="76">
        <f t="shared" ref="W11:W74" si="1">S11/V11</f>
        <v>15.49299530039819</v>
      </c>
      <c r="X11" s="76">
        <v>94.31</v>
      </c>
      <c r="AL11" s="76"/>
      <c r="AM11" s="76"/>
      <c r="AN11" s="25"/>
      <c r="AO11" s="76"/>
      <c r="AP11" s="76"/>
    </row>
    <row r="12" spans="1:42" x14ac:dyDescent="0.25">
      <c r="A12" s="86" t="s">
        <v>126</v>
      </c>
      <c r="B12" s="87">
        <v>1</v>
      </c>
      <c r="C12" s="87">
        <v>3</v>
      </c>
      <c r="D12" s="87" t="s">
        <v>410</v>
      </c>
      <c r="E12" s="87" t="s">
        <v>414</v>
      </c>
      <c r="F12" s="87" t="s">
        <v>414</v>
      </c>
      <c r="G12" s="87" t="s">
        <v>413</v>
      </c>
      <c r="H12" s="85">
        <v>43749</v>
      </c>
      <c r="I12" s="76" t="s">
        <v>227</v>
      </c>
      <c r="J12" s="76" t="s">
        <v>303</v>
      </c>
      <c r="K12" s="76">
        <v>6</v>
      </c>
      <c r="L12" s="74" t="s">
        <v>261</v>
      </c>
      <c r="M12" s="76" t="s">
        <v>230</v>
      </c>
      <c r="N12" s="76">
        <v>1</v>
      </c>
      <c r="O12" s="76" t="s">
        <v>244</v>
      </c>
      <c r="P12" s="76">
        <v>3</v>
      </c>
      <c r="R12" s="76">
        <v>2.1</v>
      </c>
      <c r="S12" s="76">
        <v>82.9</v>
      </c>
      <c r="V12" s="74">
        <f t="shared" si="0"/>
        <v>4.8490441649999996</v>
      </c>
      <c r="W12" s="76">
        <f t="shared" si="1"/>
        <v>17.096152804374388</v>
      </c>
      <c r="X12" s="76">
        <v>67.11</v>
      </c>
      <c r="AL12" s="76"/>
      <c r="AM12" s="76"/>
      <c r="AN12" s="25"/>
      <c r="AO12" s="76"/>
      <c r="AP12" s="76"/>
    </row>
    <row r="13" spans="1:42" x14ac:dyDescent="0.25">
      <c r="A13" s="86" t="s">
        <v>126</v>
      </c>
      <c r="B13" s="87">
        <v>1</v>
      </c>
      <c r="C13" s="87">
        <v>4</v>
      </c>
      <c r="D13" s="87" t="s">
        <v>410</v>
      </c>
      <c r="E13" s="87" t="s">
        <v>414</v>
      </c>
      <c r="F13" s="87" t="s">
        <v>414</v>
      </c>
      <c r="G13" s="87" t="s">
        <v>413</v>
      </c>
      <c r="H13" s="85">
        <v>43749</v>
      </c>
      <c r="I13" s="76" t="s">
        <v>232</v>
      </c>
      <c r="J13" s="76" t="s">
        <v>305</v>
      </c>
      <c r="K13" s="76">
        <v>8</v>
      </c>
      <c r="L13" s="74" t="s">
        <v>250</v>
      </c>
      <c r="M13" s="76" t="s">
        <v>243</v>
      </c>
      <c r="N13" s="76">
        <v>2</v>
      </c>
      <c r="O13" s="76" t="s">
        <v>249</v>
      </c>
      <c r="P13" s="76">
        <v>4</v>
      </c>
      <c r="R13" s="96">
        <v>2.1</v>
      </c>
      <c r="S13" s="83">
        <v>96</v>
      </c>
      <c r="T13" s="83"/>
      <c r="V13" s="74">
        <f t="shared" si="0"/>
        <v>4.8490441649999996</v>
      </c>
      <c r="W13" s="76">
        <f t="shared" si="1"/>
        <v>19.797716154643439</v>
      </c>
      <c r="X13" s="76">
        <v>75.31</v>
      </c>
      <c r="AL13" s="76"/>
      <c r="AM13" s="76"/>
      <c r="AN13" s="25"/>
      <c r="AO13" s="76"/>
      <c r="AP13" s="76"/>
    </row>
    <row r="14" spans="1:42" x14ac:dyDescent="0.25">
      <c r="A14" s="86" t="s">
        <v>126</v>
      </c>
      <c r="B14" s="87">
        <v>1</v>
      </c>
      <c r="C14" s="87">
        <v>5</v>
      </c>
      <c r="D14" s="87" t="s">
        <v>410</v>
      </c>
      <c r="E14" s="87" t="s">
        <v>414</v>
      </c>
      <c r="F14" s="87" t="s">
        <v>414</v>
      </c>
      <c r="G14" s="87" t="s">
        <v>413</v>
      </c>
      <c r="H14" s="85">
        <v>43749</v>
      </c>
      <c r="I14" s="76" t="s">
        <v>237</v>
      </c>
      <c r="J14" s="76" t="s">
        <v>305</v>
      </c>
      <c r="K14" s="76">
        <v>8</v>
      </c>
      <c r="L14" s="74" t="s">
        <v>250</v>
      </c>
      <c r="M14" s="76" t="s">
        <v>230</v>
      </c>
      <c r="N14" s="76">
        <v>1</v>
      </c>
      <c r="O14" s="76" t="s">
        <v>249</v>
      </c>
      <c r="P14" s="76">
        <v>4</v>
      </c>
      <c r="R14" s="96">
        <v>2.4</v>
      </c>
      <c r="S14" s="83">
        <v>95</v>
      </c>
      <c r="T14" s="83"/>
      <c r="V14" s="74">
        <f t="shared" si="0"/>
        <v>7.2382233599999992</v>
      </c>
      <c r="W14" s="76">
        <f t="shared" si="1"/>
        <v>13.124767677796559</v>
      </c>
      <c r="X14" s="76">
        <v>83.26</v>
      </c>
      <c r="AL14" s="76"/>
      <c r="AM14" s="76"/>
      <c r="AN14" s="25"/>
      <c r="AO14" s="76"/>
      <c r="AP14" s="76"/>
    </row>
    <row r="15" spans="1:42" x14ac:dyDescent="0.25">
      <c r="A15" s="86" t="s">
        <v>126</v>
      </c>
      <c r="B15" s="87">
        <v>1</v>
      </c>
      <c r="C15" s="87">
        <v>6</v>
      </c>
      <c r="D15" s="87" t="s">
        <v>410</v>
      </c>
      <c r="E15" s="87" t="s">
        <v>414</v>
      </c>
      <c r="F15" s="87" t="s">
        <v>414</v>
      </c>
      <c r="G15" s="87" t="s">
        <v>413</v>
      </c>
      <c r="H15" s="85">
        <v>43749</v>
      </c>
      <c r="I15" s="76" t="s">
        <v>232</v>
      </c>
      <c r="J15" s="76" t="s">
        <v>247</v>
      </c>
      <c r="K15" s="76">
        <v>4</v>
      </c>
      <c r="L15" s="74" t="s">
        <v>229</v>
      </c>
      <c r="M15" s="76" t="s">
        <v>230</v>
      </c>
      <c r="N15" s="76">
        <v>1</v>
      </c>
      <c r="O15" s="76" t="s">
        <v>253</v>
      </c>
      <c r="P15" s="76">
        <v>8</v>
      </c>
      <c r="R15" s="96">
        <v>2.2000000000000002</v>
      </c>
      <c r="S15" s="76">
        <v>83.6</v>
      </c>
      <c r="U15" s="74" t="s">
        <v>269</v>
      </c>
      <c r="V15" s="74">
        <f t="shared" si="0"/>
        <v>5.5752750533333346</v>
      </c>
      <c r="W15" s="76">
        <f t="shared" si="1"/>
        <v>14.994775898996659</v>
      </c>
      <c r="X15" s="76">
        <v>83.26</v>
      </c>
      <c r="AL15" s="76"/>
      <c r="AM15" s="76"/>
      <c r="AN15" s="25"/>
      <c r="AO15" s="76"/>
      <c r="AP15" s="76"/>
    </row>
    <row r="16" spans="1:42" x14ac:dyDescent="0.25">
      <c r="A16" s="86" t="s">
        <v>126</v>
      </c>
      <c r="B16" s="87">
        <v>1</v>
      </c>
      <c r="C16" s="87">
        <v>7</v>
      </c>
      <c r="D16" s="87" t="s">
        <v>410</v>
      </c>
      <c r="E16" s="87" t="s">
        <v>414</v>
      </c>
      <c r="F16" s="87" t="s">
        <v>414</v>
      </c>
      <c r="G16" s="87" t="s">
        <v>413</v>
      </c>
      <c r="H16" s="85">
        <v>43749</v>
      </c>
      <c r="I16" s="76" t="s">
        <v>232</v>
      </c>
      <c r="J16" s="76" t="s">
        <v>303</v>
      </c>
      <c r="K16" s="76">
        <v>6</v>
      </c>
      <c r="L16" s="74" t="s">
        <v>250</v>
      </c>
      <c r="M16" s="76" t="s">
        <v>243</v>
      </c>
      <c r="N16" s="76">
        <v>2</v>
      </c>
      <c r="O16" s="76" t="s">
        <v>244</v>
      </c>
      <c r="P16" s="76">
        <v>3</v>
      </c>
      <c r="R16" s="96">
        <v>1.8</v>
      </c>
      <c r="S16" s="76">
        <v>57.9</v>
      </c>
      <c r="V16" s="74">
        <f t="shared" si="0"/>
        <v>3.05362548</v>
      </c>
      <c r="W16" s="76">
        <f t="shared" si="1"/>
        <v>18.961067877911471</v>
      </c>
      <c r="X16" s="76">
        <v>75.75</v>
      </c>
      <c r="AL16" s="76"/>
      <c r="AM16" s="76"/>
      <c r="AN16" s="25"/>
      <c r="AO16" s="76"/>
      <c r="AP16" s="76"/>
    </row>
    <row r="17" spans="1:42" x14ac:dyDescent="0.25">
      <c r="A17" s="86" t="s">
        <v>126</v>
      </c>
      <c r="B17" s="87">
        <v>1</v>
      </c>
      <c r="C17" s="87">
        <v>8</v>
      </c>
      <c r="D17" s="87" t="s">
        <v>410</v>
      </c>
      <c r="E17" s="87" t="s">
        <v>414</v>
      </c>
      <c r="F17" s="87" t="s">
        <v>414</v>
      </c>
      <c r="G17" s="87" t="s">
        <v>413</v>
      </c>
      <c r="H17" s="85">
        <v>43749</v>
      </c>
      <c r="I17" s="76" t="s">
        <v>237</v>
      </c>
      <c r="J17" s="76" t="s">
        <v>305</v>
      </c>
      <c r="K17" s="76">
        <v>8</v>
      </c>
      <c r="L17" s="74" t="s">
        <v>250</v>
      </c>
      <c r="M17" s="76" t="s">
        <v>230</v>
      </c>
      <c r="N17" s="76">
        <v>1</v>
      </c>
      <c r="O17" s="76" t="s">
        <v>244</v>
      </c>
      <c r="P17" s="76">
        <v>3</v>
      </c>
      <c r="R17" s="76">
        <v>2.1</v>
      </c>
      <c r="S17" s="76">
        <v>89.5</v>
      </c>
      <c r="V17" s="74">
        <f t="shared" si="0"/>
        <v>4.8490441649999996</v>
      </c>
      <c r="W17" s="76">
        <f t="shared" si="1"/>
        <v>18.457245790006123</v>
      </c>
      <c r="X17" s="76">
        <v>67.11</v>
      </c>
      <c r="AL17" s="76"/>
      <c r="AM17" s="76"/>
      <c r="AN17" s="25"/>
      <c r="AO17" s="76"/>
      <c r="AP17" s="76"/>
    </row>
    <row r="18" spans="1:42" x14ac:dyDescent="0.25">
      <c r="A18" s="86" t="s">
        <v>126</v>
      </c>
      <c r="B18" s="87">
        <v>1</v>
      </c>
      <c r="C18" s="87">
        <v>9</v>
      </c>
      <c r="D18" s="87" t="s">
        <v>410</v>
      </c>
      <c r="E18" s="87" t="s">
        <v>414</v>
      </c>
      <c r="F18" s="87" t="s">
        <v>414</v>
      </c>
      <c r="G18" s="87" t="s">
        <v>413</v>
      </c>
      <c r="H18" s="85">
        <v>43749</v>
      </c>
      <c r="I18" s="76" t="s">
        <v>237</v>
      </c>
      <c r="J18" s="76" t="s">
        <v>233</v>
      </c>
      <c r="K18" s="76">
        <v>3</v>
      </c>
      <c r="L18" s="74" t="s">
        <v>229</v>
      </c>
      <c r="M18" s="76" t="s">
        <v>230</v>
      </c>
      <c r="N18" s="76">
        <v>1</v>
      </c>
      <c r="O18" s="76" t="s">
        <v>244</v>
      </c>
      <c r="P18" s="76">
        <v>3</v>
      </c>
      <c r="R18" s="76">
        <v>2.2000000000000002</v>
      </c>
      <c r="S18" s="76">
        <v>69.3</v>
      </c>
      <c r="V18" s="74">
        <f t="shared" si="0"/>
        <v>5.5752750533333346</v>
      </c>
      <c r="W18" s="76">
        <f t="shared" si="1"/>
        <v>12.429880021536704</v>
      </c>
      <c r="X18" s="76">
        <v>67.11</v>
      </c>
      <c r="AL18" s="76"/>
      <c r="AM18" s="76"/>
      <c r="AN18" s="25"/>
      <c r="AO18" s="76"/>
      <c r="AP18" s="76"/>
    </row>
    <row r="19" spans="1:42" x14ac:dyDescent="0.25">
      <c r="A19" s="86" t="s">
        <v>126</v>
      </c>
      <c r="B19" s="87">
        <v>1</v>
      </c>
      <c r="C19" s="87">
        <v>10</v>
      </c>
      <c r="D19" s="87" t="s">
        <v>410</v>
      </c>
      <c r="E19" s="87" t="s">
        <v>414</v>
      </c>
      <c r="F19" s="87" t="s">
        <v>414</v>
      </c>
      <c r="G19" s="87" t="s">
        <v>413</v>
      </c>
      <c r="H19" s="85">
        <v>43749</v>
      </c>
      <c r="I19" s="76" t="s">
        <v>232</v>
      </c>
      <c r="J19" s="76" t="s">
        <v>228</v>
      </c>
      <c r="K19" s="76">
        <v>5</v>
      </c>
      <c r="L19" s="74" t="s">
        <v>307</v>
      </c>
      <c r="M19" s="76" t="s">
        <v>230</v>
      </c>
      <c r="N19" s="76">
        <v>1</v>
      </c>
      <c r="O19" s="76" t="s">
        <v>249</v>
      </c>
      <c r="P19" s="76">
        <v>4</v>
      </c>
      <c r="R19" s="97">
        <v>2</v>
      </c>
      <c r="S19" s="83">
        <v>58</v>
      </c>
      <c r="T19" s="83"/>
      <c r="V19" s="74">
        <f t="shared" si="0"/>
        <v>4.1887866666666662</v>
      </c>
      <c r="W19" s="76">
        <f t="shared" si="1"/>
        <v>13.84649174462613</v>
      </c>
      <c r="X19" s="76">
        <v>75.75</v>
      </c>
      <c r="AL19" s="76"/>
      <c r="AM19" s="76"/>
      <c r="AN19" s="25"/>
      <c r="AO19" s="76"/>
      <c r="AP19" s="76"/>
    </row>
    <row r="20" spans="1:42" x14ac:dyDescent="0.25">
      <c r="A20" s="74" t="s">
        <v>126</v>
      </c>
      <c r="B20" s="76">
        <v>2</v>
      </c>
      <c r="C20" s="76">
        <v>1</v>
      </c>
      <c r="D20" s="87" t="s">
        <v>410</v>
      </c>
      <c r="E20" s="87" t="s">
        <v>414</v>
      </c>
      <c r="F20" s="87" t="s">
        <v>414</v>
      </c>
      <c r="G20" s="87" t="s">
        <v>413</v>
      </c>
      <c r="H20" s="85">
        <v>43749</v>
      </c>
      <c r="I20" s="76" t="s">
        <v>232</v>
      </c>
      <c r="J20" s="76" t="s">
        <v>306</v>
      </c>
      <c r="K20" s="76">
        <v>7</v>
      </c>
      <c r="L20" s="74" t="s">
        <v>294</v>
      </c>
      <c r="M20" s="76" t="s">
        <v>230</v>
      </c>
      <c r="N20" s="76">
        <v>1</v>
      </c>
      <c r="O20" s="76" t="s">
        <v>244</v>
      </c>
      <c r="P20" s="76">
        <v>3</v>
      </c>
      <c r="Q20" s="76">
        <v>20</v>
      </c>
      <c r="R20" s="96">
        <v>2.1</v>
      </c>
      <c r="S20" s="76">
        <v>76.5</v>
      </c>
      <c r="T20" s="76">
        <f>SUM(S20:S29)</f>
        <v>725.09999999999991</v>
      </c>
      <c r="V20" s="74">
        <f t="shared" si="0"/>
        <v>4.8490441649999996</v>
      </c>
      <c r="W20" s="76">
        <f t="shared" si="1"/>
        <v>15.776305060731492</v>
      </c>
      <c r="X20" s="76">
        <v>83.26</v>
      </c>
      <c r="Y20" s="76">
        <f>SUM(X20:X29)</f>
        <v>781.09</v>
      </c>
      <c r="Z20" s="99">
        <f>(Y20-T20)/Y20*100</f>
        <v>7.1681880449116138</v>
      </c>
      <c r="AA20" s="74" t="s">
        <v>308</v>
      </c>
      <c r="AE20" s="74" t="s">
        <v>126</v>
      </c>
      <c r="AF20" s="76">
        <v>2</v>
      </c>
      <c r="AG20" s="76">
        <v>6</v>
      </c>
      <c r="AJ20" s="76">
        <v>0</v>
      </c>
      <c r="AK20" s="76">
        <v>1</v>
      </c>
      <c r="AL20" s="76" t="s">
        <v>206</v>
      </c>
      <c r="AM20" s="76" t="s">
        <v>207</v>
      </c>
      <c r="AN20" s="25"/>
      <c r="AO20" s="76" t="s">
        <v>126</v>
      </c>
      <c r="AP20" s="76">
        <v>2</v>
      </c>
    </row>
    <row r="21" spans="1:42" x14ac:dyDescent="0.25">
      <c r="A21" s="74" t="s">
        <v>126</v>
      </c>
      <c r="B21" s="76">
        <v>2</v>
      </c>
      <c r="C21" s="76">
        <v>2</v>
      </c>
      <c r="D21" s="87" t="s">
        <v>410</v>
      </c>
      <c r="E21" s="87" t="s">
        <v>414</v>
      </c>
      <c r="F21" s="87" t="s">
        <v>414</v>
      </c>
      <c r="G21" s="87" t="s">
        <v>413</v>
      </c>
      <c r="H21" s="85">
        <v>43749</v>
      </c>
      <c r="I21" s="76" t="s">
        <v>232</v>
      </c>
      <c r="J21" s="76" t="s">
        <v>305</v>
      </c>
      <c r="K21" s="76">
        <v>8</v>
      </c>
      <c r="L21" s="74" t="s">
        <v>229</v>
      </c>
      <c r="M21" s="76" t="s">
        <v>230</v>
      </c>
      <c r="N21" s="76">
        <v>1</v>
      </c>
      <c r="O21" s="76" t="s">
        <v>231</v>
      </c>
      <c r="P21" s="76">
        <v>2</v>
      </c>
      <c r="R21" s="96">
        <v>1.9</v>
      </c>
      <c r="S21" s="76">
        <v>59.6</v>
      </c>
      <c r="V21" s="74">
        <f t="shared" si="0"/>
        <v>3.5913609683333325</v>
      </c>
      <c r="W21" s="76">
        <f t="shared" si="1"/>
        <v>16.595380003714574</v>
      </c>
      <c r="X21" s="76">
        <v>75.75</v>
      </c>
      <c r="AL21" s="76"/>
      <c r="AM21" s="76"/>
      <c r="AN21" s="25"/>
      <c r="AO21" s="76"/>
      <c r="AP21" s="76"/>
    </row>
    <row r="22" spans="1:42" x14ac:dyDescent="0.25">
      <c r="A22" s="74" t="s">
        <v>126</v>
      </c>
      <c r="B22" s="76">
        <v>2</v>
      </c>
      <c r="C22" s="76">
        <v>3</v>
      </c>
      <c r="D22" s="87" t="s">
        <v>410</v>
      </c>
      <c r="E22" s="87" t="s">
        <v>414</v>
      </c>
      <c r="F22" s="87" t="s">
        <v>414</v>
      </c>
      <c r="G22" s="87" t="s">
        <v>413</v>
      </c>
      <c r="H22" s="85">
        <v>43749</v>
      </c>
      <c r="I22" s="76" t="s">
        <v>237</v>
      </c>
      <c r="J22" s="76" t="s">
        <v>303</v>
      </c>
      <c r="K22" s="76">
        <v>6</v>
      </c>
      <c r="L22" s="74" t="s">
        <v>229</v>
      </c>
      <c r="M22" s="76" t="s">
        <v>230</v>
      </c>
      <c r="N22" s="76">
        <v>1</v>
      </c>
      <c r="O22" s="76" t="s">
        <v>244</v>
      </c>
      <c r="P22" s="76">
        <v>3</v>
      </c>
      <c r="R22" s="96">
        <v>2.5</v>
      </c>
      <c r="S22" s="76">
        <v>108.3</v>
      </c>
      <c r="V22" s="74">
        <f t="shared" si="0"/>
        <v>8.1812239583333319</v>
      </c>
      <c r="W22" s="76">
        <f t="shared" si="1"/>
        <v>13.237628080048641</v>
      </c>
      <c r="X22" s="76">
        <v>109.07</v>
      </c>
      <c r="AL22" s="76"/>
      <c r="AM22" s="76"/>
      <c r="AN22" s="25"/>
      <c r="AO22" s="76"/>
      <c r="AP22" s="76"/>
    </row>
    <row r="23" spans="1:42" x14ac:dyDescent="0.25">
      <c r="A23" s="74" t="s">
        <v>126</v>
      </c>
      <c r="B23" s="76">
        <v>2</v>
      </c>
      <c r="C23" s="76">
        <v>4</v>
      </c>
      <c r="D23" s="87" t="s">
        <v>410</v>
      </c>
      <c r="E23" s="87" t="s">
        <v>414</v>
      </c>
      <c r="F23" s="87" t="s">
        <v>414</v>
      </c>
      <c r="G23" s="87" t="s">
        <v>413</v>
      </c>
      <c r="H23" s="85">
        <v>43749</v>
      </c>
      <c r="I23" s="76" t="s">
        <v>237</v>
      </c>
      <c r="J23" s="76" t="s">
        <v>305</v>
      </c>
      <c r="K23" s="76">
        <v>8</v>
      </c>
      <c r="L23" s="74" t="s">
        <v>229</v>
      </c>
      <c r="M23" s="76" t="s">
        <v>230</v>
      </c>
      <c r="N23" s="76">
        <v>1</v>
      </c>
      <c r="O23" s="76" t="s">
        <v>244</v>
      </c>
      <c r="P23" s="76">
        <v>3</v>
      </c>
      <c r="R23" s="76">
        <v>1.9</v>
      </c>
      <c r="S23" s="76">
        <v>53.4</v>
      </c>
      <c r="V23" s="74">
        <f t="shared" si="0"/>
        <v>3.5913609683333325</v>
      </c>
      <c r="W23" s="76">
        <f t="shared" si="1"/>
        <v>14.869014969771111</v>
      </c>
      <c r="X23" s="76">
        <v>51.6</v>
      </c>
      <c r="AL23" s="76"/>
      <c r="AM23" s="76"/>
      <c r="AN23" s="25"/>
      <c r="AO23" s="76"/>
      <c r="AP23" s="76"/>
    </row>
    <row r="24" spans="1:42" x14ac:dyDescent="0.25">
      <c r="A24" s="74" t="s">
        <v>126</v>
      </c>
      <c r="B24" s="76">
        <v>2</v>
      </c>
      <c r="C24" s="76">
        <v>5</v>
      </c>
      <c r="D24" s="87" t="s">
        <v>410</v>
      </c>
      <c r="E24" s="87" t="s">
        <v>414</v>
      </c>
      <c r="F24" s="87" t="s">
        <v>414</v>
      </c>
      <c r="G24" s="87" t="s">
        <v>413</v>
      </c>
      <c r="H24" s="85">
        <v>43749</v>
      </c>
      <c r="I24" s="76" t="s">
        <v>232</v>
      </c>
      <c r="J24" s="76" t="s">
        <v>228</v>
      </c>
      <c r="K24" s="76">
        <v>3</v>
      </c>
      <c r="L24" s="74" t="s">
        <v>242</v>
      </c>
      <c r="M24" s="76" t="s">
        <v>243</v>
      </c>
      <c r="N24" s="76">
        <v>2</v>
      </c>
      <c r="O24" s="76" t="s">
        <v>253</v>
      </c>
      <c r="P24" s="76">
        <v>8</v>
      </c>
      <c r="R24" s="76">
        <v>2.1</v>
      </c>
      <c r="S24" s="76">
        <v>55.9</v>
      </c>
      <c r="U24" s="74" t="s">
        <v>269</v>
      </c>
      <c r="V24" s="74">
        <f t="shared" si="0"/>
        <v>4.8490441649999996</v>
      </c>
      <c r="W24" s="76">
        <f t="shared" si="1"/>
        <v>11.52804513588092</v>
      </c>
      <c r="X24" s="76">
        <v>67.11</v>
      </c>
      <c r="AL24" s="76"/>
      <c r="AM24" s="76"/>
      <c r="AN24" s="25"/>
      <c r="AO24" s="76"/>
      <c r="AP24" s="76"/>
    </row>
    <row r="25" spans="1:42" x14ac:dyDescent="0.25">
      <c r="A25" s="74" t="s">
        <v>126</v>
      </c>
      <c r="B25" s="76">
        <v>2</v>
      </c>
      <c r="C25" s="76">
        <v>6</v>
      </c>
      <c r="D25" s="87" t="s">
        <v>410</v>
      </c>
      <c r="E25" s="87" t="s">
        <v>414</v>
      </c>
      <c r="F25" s="87" t="s">
        <v>414</v>
      </c>
      <c r="G25" s="87" t="s">
        <v>413</v>
      </c>
      <c r="H25" s="85">
        <v>43749</v>
      </c>
      <c r="I25" s="76" t="s">
        <v>232</v>
      </c>
      <c r="J25" s="76" t="s">
        <v>306</v>
      </c>
      <c r="K25" s="76">
        <v>7</v>
      </c>
      <c r="L25" s="74" t="s">
        <v>229</v>
      </c>
      <c r="M25" s="76" t="s">
        <v>230</v>
      </c>
      <c r="N25" s="76">
        <v>1</v>
      </c>
      <c r="O25" s="76" t="s">
        <v>231</v>
      </c>
      <c r="P25" s="76">
        <v>2</v>
      </c>
      <c r="R25" s="96">
        <v>2.5</v>
      </c>
      <c r="S25" s="76">
        <v>105.5</v>
      </c>
      <c r="V25" s="74">
        <f t="shared" si="0"/>
        <v>8.1812239583333319</v>
      </c>
      <c r="W25" s="76">
        <f t="shared" si="1"/>
        <v>12.895381001340088</v>
      </c>
      <c r="X25" s="76">
        <v>109.07</v>
      </c>
      <c r="AL25" s="76"/>
      <c r="AM25" s="76"/>
      <c r="AN25" s="25"/>
      <c r="AO25" s="76"/>
      <c r="AP25" s="76"/>
    </row>
    <row r="26" spans="1:42" x14ac:dyDescent="0.25">
      <c r="A26" s="74" t="s">
        <v>126</v>
      </c>
      <c r="B26" s="76">
        <v>2</v>
      </c>
      <c r="C26" s="76">
        <v>7</v>
      </c>
      <c r="D26" s="87" t="s">
        <v>410</v>
      </c>
      <c r="E26" s="87" t="s">
        <v>414</v>
      </c>
      <c r="F26" s="87" t="s">
        <v>414</v>
      </c>
      <c r="G26" s="87" t="s">
        <v>413</v>
      </c>
      <c r="H26" s="85">
        <v>43749</v>
      </c>
      <c r="I26" s="76" t="s">
        <v>232</v>
      </c>
      <c r="J26" s="76" t="s">
        <v>305</v>
      </c>
      <c r="K26" s="76">
        <v>8</v>
      </c>
      <c r="L26" s="74" t="s">
        <v>254</v>
      </c>
      <c r="M26" s="76" t="s">
        <v>239</v>
      </c>
      <c r="N26" s="76">
        <v>4</v>
      </c>
      <c r="O26" s="76" t="s">
        <v>253</v>
      </c>
      <c r="P26" s="76">
        <v>8</v>
      </c>
      <c r="R26" s="96">
        <v>2.2000000000000002</v>
      </c>
      <c r="S26" s="76">
        <v>88.5</v>
      </c>
      <c r="U26" s="74" t="s">
        <v>269</v>
      </c>
      <c r="V26" s="74">
        <f t="shared" si="0"/>
        <v>5.5752750533333346</v>
      </c>
      <c r="W26" s="76">
        <f t="shared" si="1"/>
        <v>15.87365630455986</v>
      </c>
      <c r="X26" s="76">
        <v>83.26</v>
      </c>
      <c r="AL26" s="76"/>
      <c r="AM26" s="76"/>
      <c r="AN26" s="25"/>
      <c r="AO26" s="76"/>
      <c r="AP26" s="76"/>
    </row>
    <row r="27" spans="1:42" x14ac:dyDescent="0.25">
      <c r="A27" s="74" t="s">
        <v>126</v>
      </c>
      <c r="B27" s="76">
        <v>2</v>
      </c>
      <c r="C27" s="76">
        <v>8</v>
      </c>
      <c r="D27" s="87" t="s">
        <v>410</v>
      </c>
      <c r="E27" s="87" t="s">
        <v>414</v>
      </c>
      <c r="F27" s="87" t="s">
        <v>414</v>
      </c>
      <c r="G27" s="87" t="s">
        <v>413</v>
      </c>
      <c r="H27" s="85">
        <v>43749</v>
      </c>
      <c r="I27" s="76" t="s">
        <v>237</v>
      </c>
      <c r="J27" s="76" t="s">
        <v>305</v>
      </c>
      <c r="K27" s="76">
        <v>8</v>
      </c>
      <c r="L27" s="74" t="s">
        <v>250</v>
      </c>
      <c r="M27" s="76" t="s">
        <v>230</v>
      </c>
      <c r="N27" s="76">
        <v>1</v>
      </c>
      <c r="O27" s="76" t="s">
        <v>244</v>
      </c>
      <c r="P27" s="76">
        <v>3</v>
      </c>
      <c r="R27" s="76">
        <v>2.2000000000000002</v>
      </c>
      <c r="S27" s="76">
        <v>75.5</v>
      </c>
      <c r="V27" s="74">
        <f t="shared" si="0"/>
        <v>5.5752750533333346</v>
      </c>
      <c r="W27" s="76">
        <f t="shared" si="1"/>
        <v>13.541932779596266</v>
      </c>
      <c r="X27" s="76">
        <v>67.11</v>
      </c>
      <c r="AL27" s="76"/>
      <c r="AM27" s="76"/>
      <c r="AN27" s="25"/>
      <c r="AO27" s="76"/>
      <c r="AP27" s="76"/>
    </row>
    <row r="28" spans="1:42" x14ac:dyDescent="0.25">
      <c r="A28" s="74" t="s">
        <v>126</v>
      </c>
      <c r="B28" s="76">
        <v>2</v>
      </c>
      <c r="C28" s="76">
        <v>9</v>
      </c>
      <c r="D28" s="87" t="s">
        <v>410</v>
      </c>
      <c r="E28" s="87" t="s">
        <v>414</v>
      </c>
      <c r="F28" s="87" t="s">
        <v>414</v>
      </c>
      <c r="G28" s="87" t="s">
        <v>413</v>
      </c>
      <c r="H28" s="85">
        <v>43749</v>
      </c>
      <c r="I28" s="76" t="s">
        <v>227</v>
      </c>
      <c r="J28" s="76" t="s">
        <v>228</v>
      </c>
      <c r="K28" s="76">
        <v>5</v>
      </c>
      <c r="L28" s="74" t="s">
        <v>275</v>
      </c>
      <c r="M28" s="76" t="s">
        <v>243</v>
      </c>
      <c r="N28" s="76">
        <v>2</v>
      </c>
      <c r="O28" s="76" t="s">
        <v>244</v>
      </c>
      <c r="P28" s="76">
        <v>3</v>
      </c>
      <c r="R28" s="76">
        <v>1.6</v>
      </c>
      <c r="S28" s="76">
        <v>34.9</v>
      </c>
      <c r="V28" s="74">
        <f t="shared" si="0"/>
        <v>2.1446587733333335</v>
      </c>
      <c r="W28" s="76">
        <f t="shared" si="1"/>
        <v>16.27298497735223</v>
      </c>
      <c r="X28" s="76">
        <v>51.6</v>
      </c>
      <c r="AL28" s="76"/>
      <c r="AM28" s="76"/>
      <c r="AN28" s="25"/>
      <c r="AO28" s="76"/>
      <c r="AP28" s="76"/>
    </row>
    <row r="29" spans="1:42" x14ac:dyDescent="0.25">
      <c r="A29" s="74" t="s">
        <v>126</v>
      </c>
      <c r="B29" s="76">
        <v>2</v>
      </c>
      <c r="C29" s="76">
        <v>10</v>
      </c>
      <c r="D29" s="87" t="s">
        <v>410</v>
      </c>
      <c r="E29" s="87" t="s">
        <v>414</v>
      </c>
      <c r="F29" s="87" t="s">
        <v>414</v>
      </c>
      <c r="G29" s="87" t="s">
        <v>413</v>
      </c>
      <c r="H29" s="85">
        <v>43749</v>
      </c>
      <c r="I29" s="76">
        <v>0</v>
      </c>
      <c r="J29" s="76" t="s">
        <v>305</v>
      </c>
      <c r="K29" s="76">
        <v>8</v>
      </c>
      <c r="L29" s="74" t="s">
        <v>250</v>
      </c>
      <c r="M29" s="76" t="s">
        <v>230</v>
      </c>
      <c r="N29" s="76">
        <v>1</v>
      </c>
      <c r="O29" s="76" t="s">
        <v>244</v>
      </c>
      <c r="P29" s="76">
        <v>3</v>
      </c>
      <c r="R29" s="96">
        <v>2.1</v>
      </c>
      <c r="S29" s="83">
        <v>67</v>
      </c>
      <c r="T29" s="83"/>
      <c r="V29" s="74">
        <f t="shared" si="0"/>
        <v>4.8490441649999996</v>
      </c>
      <c r="W29" s="76">
        <f t="shared" si="1"/>
        <v>13.817156066261568</v>
      </c>
      <c r="X29" s="76">
        <v>83.26</v>
      </c>
      <c r="AL29" s="76"/>
      <c r="AM29" s="76"/>
      <c r="AN29" s="25"/>
      <c r="AO29" s="76"/>
      <c r="AP29" s="76"/>
    </row>
    <row r="30" spans="1:42" x14ac:dyDescent="0.25">
      <c r="A30" s="74" t="s">
        <v>126</v>
      </c>
      <c r="B30" s="76">
        <v>3</v>
      </c>
      <c r="C30" s="76">
        <v>1</v>
      </c>
      <c r="D30" s="87" t="s">
        <v>410</v>
      </c>
      <c r="E30" s="87" t="s">
        <v>414</v>
      </c>
      <c r="F30" s="87" t="s">
        <v>414</v>
      </c>
      <c r="G30" s="87" t="s">
        <v>413</v>
      </c>
      <c r="H30" s="85">
        <v>43749</v>
      </c>
      <c r="I30" s="76" t="s">
        <v>237</v>
      </c>
      <c r="J30" s="76" t="s">
        <v>305</v>
      </c>
      <c r="K30" s="76">
        <v>8</v>
      </c>
      <c r="L30" s="74" t="s">
        <v>229</v>
      </c>
      <c r="M30" s="76" t="s">
        <v>230</v>
      </c>
      <c r="N30" s="76">
        <v>1</v>
      </c>
      <c r="O30" s="76" t="s">
        <v>244</v>
      </c>
      <c r="P30" s="76">
        <v>3</v>
      </c>
      <c r="Q30" s="76">
        <v>20</v>
      </c>
      <c r="R30" s="83">
        <v>2</v>
      </c>
      <c r="S30" s="76">
        <v>64.599999999999994</v>
      </c>
      <c r="T30" s="76">
        <f>SUM(S30:S39)</f>
        <v>644.79999999999995</v>
      </c>
      <c r="V30" s="74">
        <f t="shared" si="0"/>
        <v>4.1887866666666662</v>
      </c>
      <c r="W30" s="76">
        <f t="shared" si="1"/>
        <v>15.422127012118068</v>
      </c>
      <c r="X30" s="76">
        <v>67.11</v>
      </c>
      <c r="Y30" s="76">
        <f>SUM(X30:X39)</f>
        <v>769.09999999999991</v>
      </c>
      <c r="Z30" s="99">
        <f>(Y30-T30)/Y30*100</f>
        <v>16.161747497074501</v>
      </c>
      <c r="AA30" s="74" t="s">
        <v>308</v>
      </c>
      <c r="AE30" s="74" t="s">
        <v>126</v>
      </c>
      <c r="AF30" s="76">
        <v>3</v>
      </c>
      <c r="AG30" s="76">
        <v>3.5</v>
      </c>
      <c r="AJ30" s="76">
        <v>0</v>
      </c>
      <c r="AK30" s="76">
        <v>1</v>
      </c>
      <c r="AL30" s="76" t="s">
        <v>95</v>
      </c>
      <c r="AM30" s="76" t="s">
        <v>204</v>
      </c>
      <c r="AN30" s="25"/>
      <c r="AO30" s="76" t="s">
        <v>126</v>
      </c>
      <c r="AP30" s="76">
        <v>3</v>
      </c>
    </row>
    <row r="31" spans="1:42" x14ac:dyDescent="0.25">
      <c r="A31" s="74" t="s">
        <v>126</v>
      </c>
      <c r="B31" s="76">
        <v>3</v>
      </c>
      <c r="C31" s="76">
        <v>2</v>
      </c>
      <c r="D31" s="87" t="s">
        <v>410</v>
      </c>
      <c r="E31" s="87" t="s">
        <v>414</v>
      </c>
      <c r="F31" s="87" t="s">
        <v>414</v>
      </c>
      <c r="G31" s="87" t="s">
        <v>413</v>
      </c>
      <c r="H31" s="85">
        <v>43749</v>
      </c>
      <c r="I31" s="76" t="s">
        <v>237</v>
      </c>
      <c r="J31" s="76" t="s">
        <v>228</v>
      </c>
      <c r="K31" s="76">
        <v>5</v>
      </c>
      <c r="L31" s="74" t="s">
        <v>229</v>
      </c>
      <c r="M31" s="76" t="s">
        <v>230</v>
      </c>
      <c r="N31" s="76">
        <v>1</v>
      </c>
      <c r="O31" s="76" t="s">
        <v>244</v>
      </c>
      <c r="P31" s="76">
        <v>3</v>
      </c>
      <c r="R31" s="96">
        <v>2.1</v>
      </c>
      <c r="S31" s="76">
        <v>72.099999999999994</v>
      </c>
      <c r="V31" s="74">
        <f t="shared" si="0"/>
        <v>4.8490441649999996</v>
      </c>
      <c r="W31" s="76">
        <f t="shared" si="1"/>
        <v>14.868909736976999</v>
      </c>
      <c r="X31" s="76">
        <v>75.75</v>
      </c>
      <c r="AL31" s="76"/>
      <c r="AM31" s="76"/>
      <c r="AN31" s="25"/>
      <c r="AO31" s="76"/>
      <c r="AP31" s="76"/>
    </row>
    <row r="32" spans="1:42" x14ac:dyDescent="0.25">
      <c r="A32" s="74" t="s">
        <v>126</v>
      </c>
      <c r="B32" s="76">
        <v>3</v>
      </c>
      <c r="C32" s="76">
        <v>3</v>
      </c>
      <c r="D32" s="87" t="s">
        <v>410</v>
      </c>
      <c r="E32" s="87" t="s">
        <v>414</v>
      </c>
      <c r="F32" s="87" t="s">
        <v>414</v>
      </c>
      <c r="G32" s="87" t="s">
        <v>413</v>
      </c>
      <c r="H32" s="85">
        <v>43749</v>
      </c>
      <c r="I32" s="76" t="s">
        <v>232</v>
      </c>
      <c r="J32" s="76" t="s">
        <v>306</v>
      </c>
      <c r="K32" s="76">
        <v>7</v>
      </c>
      <c r="L32" s="74" t="s">
        <v>250</v>
      </c>
      <c r="M32" s="76" t="s">
        <v>230</v>
      </c>
      <c r="N32" s="76">
        <v>1</v>
      </c>
      <c r="O32" s="76" t="s">
        <v>249</v>
      </c>
      <c r="P32" s="76">
        <v>4</v>
      </c>
      <c r="R32" s="96">
        <v>1.7</v>
      </c>
      <c r="S32" s="76">
        <v>47.2</v>
      </c>
      <c r="V32" s="74">
        <f t="shared" si="0"/>
        <v>2.5724386116666662</v>
      </c>
      <c r="W32" s="76">
        <f t="shared" si="1"/>
        <v>18.348348444909803</v>
      </c>
      <c r="X32" s="76">
        <v>75.75</v>
      </c>
      <c r="AL32" s="76"/>
      <c r="AM32" s="76"/>
      <c r="AN32" s="25"/>
      <c r="AO32" s="76"/>
      <c r="AP32" s="76"/>
    </row>
    <row r="33" spans="1:42" x14ac:dyDescent="0.25">
      <c r="A33" s="74" t="s">
        <v>126</v>
      </c>
      <c r="B33" s="76">
        <v>3</v>
      </c>
      <c r="C33" s="76">
        <v>4</v>
      </c>
      <c r="D33" s="87" t="s">
        <v>410</v>
      </c>
      <c r="E33" s="87" t="s">
        <v>414</v>
      </c>
      <c r="F33" s="87" t="s">
        <v>414</v>
      </c>
      <c r="G33" s="87" t="s">
        <v>413</v>
      </c>
      <c r="H33" s="85">
        <v>43749</v>
      </c>
      <c r="I33" s="76" t="s">
        <v>232</v>
      </c>
      <c r="J33" s="76" t="s">
        <v>303</v>
      </c>
      <c r="K33" s="76">
        <v>6</v>
      </c>
      <c r="L33" s="74" t="s">
        <v>242</v>
      </c>
      <c r="M33" s="76" t="s">
        <v>230</v>
      </c>
      <c r="N33" s="76">
        <v>1</v>
      </c>
      <c r="O33" s="76" t="s">
        <v>249</v>
      </c>
      <c r="P33" s="76">
        <v>4</v>
      </c>
      <c r="R33" s="96">
        <v>1.9</v>
      </c>
      <c r="S33" s="76">
        <v>58.6</v>
      </c>
      <c r="V33" s="74">
        <f t="shared" si="0"/>
        <v>3.5913609683333325</v>
      </c>
      <c r="W33" s="76">
        <f t="shared" si="1"/>
        <v>16.316934030497887</v>
      </c>
      <c r="X33" s="76">
        <v>75.75</v>
      </c>
      <c r="AL33" s="76"/>
      <c r="AM33" s="76"/>
      <c r="AN33" s="25"/>
      <c r="AO33" s="76"/>
      <c r="AP33" s="76"/>
    </row>
    <row r="34" spans="1:42" x14ac:dyDescent="0.25">
      <c r="A34" s="74" t="s">
        <v>126</v>
      </c>
      <c r="B34" s="76">
        <v>3</v>
      </c>
      <c r="C34" s="76">
        <v>5</v>
      </c>
      <c r="D34" s="87" t="s">
        <v>410</v>
      </c>
      <c r="E34" s="87" t="s">
        <v>414</v>
      </c>
      <c r="F34" s="87" t="s">
        <v>414</v>
      </c>
      <c r="G34" s="87" t="s">
        <v>413</v>
      </c>
      <c r="H34" s="85">
        <v>43749</v>
      </c>
      <c r="I34" s="76" t="s">
        <v>227</v>
      </c>
      <c r="J34" s="76" t="s">
        <v>305</v>
      </c>
      <c r="K34" s="76">
        <v>8</v>
      </c>
      <c r="L34" s="74" t="s">
        <v>229</v>
      </c>
      <c r="M34" s="76" t="s">
        <v>230</v>
      </c>
      <c r="N34" s="76">
        <v>1</v>
      </c>
      <c r="O34" s="76" t="s">
        <v>244</v>
      </c>
      <c r="P34" s="76">
        <v>3</v>
      </c>
      <c r="R34" s="83">
        <v>2</v>
      </c>
      <c r="S34" s="76">
        <v>57.7</v>
      </c>
      <c r="V34" s="74">
        <f t="shared" si="0"/>
        <v>4.1887866666666662</v>
      </c>
      <c r="W34" s="76">
        <f t="shared" si="1"/>
        <v>13.774871959740134</v>
      </c>
      <c r="X34" s="76">
        <v>60</v>
      </c>
      <c r="AL34" s="76"/>
      <c r="AM34" s="76"/>
      <c r="AN34" s="25"/>
      <c r="AO34" s="76"/>
      <c r="AP34" s="76"/>
    </row>
    <row r="35" spans="1:42" x14ac:dyDescent="0.25">
      <c r="A35" s="74" t="s">
        <v>126</v>
      </c>
      <c r="B35" s="76">
        <v>3</v>
      </c>
      <c r="C35" s="76">
        <v>6</v>
      </c>
      <c r="D35" s="87" t="s">
        <v>410</v>
      </c>
      <c r="E35" s="87" t="s">
        <v>414</v>
      </c>
      <c r="F35" s="87" t="s">
        <v>414</v>
      </c>
      <c r="G35" s="87" t="s">
        <v>413</v>
      </c>
      <c r="H35" s="85">
        <v>43749</v>
      </c>
      <c r="I35" s="76" t="s">
        <v>237</v>
      </c>
      <c r="J35" s="76" t="s">
        <v>303</v>
      </c>
      <c r="K35" s="76">
        <v>6</v>
      </c>
      <c r="L35" s="74" t="s">
        <v>242</v>
      </c>
      <c r="M35" s="76" t="s">
        <v>230</v>
      </c>
      <c r="N35" s="76">
        <v>1</v>
      </c>
      <c r="O35" s="76" t="s">
        <v>253</v>
      </c>
      <c r="P35" s="76">
        <v>8</v>
      </c>
      <c r="R35" s="96">
        <v>2.2999999999999998</v>
      </c>
      <c r="S35" s="76">
        <v>72.5</v>
      </c>
      <c r="U35" s="74" t="s">
        <v>269</v>
      </c>
      <c r="V35" s="74">
        <f t="shared" si="0"/>
        <v>6.3706209216666636</v>
      </c>
      <c r="W35" s="76">
        <f t="shared" si="1"/>
        <v>11.380366355409004</v>
      </c>
      <c r="X35" s="76">
        <v>94.31</v>
      </c>
      <c r="AL35" s="76"/>
      <c r="AM35" s="76"/>
      <c r="AN35" s="25"/>
      <c r="AO35" s="76"/>
      <c r="AP35" s="76"/>
    </row>
    <row r="36" spans="1:42" x14ac:dyDescent="0.25">
      <c r="A36" s="74" t="s">
        <v>126</v>
      </c>
      <c r="B36" s="76">
        <v>3</v>
      </c>
      <c r="C36" s="76">
        <v>7</v>
      </c>
      <c r="D36" s="87" t="s">
        <v>410</v>
      </c>
      <c r="E36" s="87" t="s">
        <v>414</v>
      </c>
      <c r="F36" s="87" t="s">
        <v>414</v>
      </c>
      <c r="G36" s="87" t="s">
        <v>413</v>
      </c>
      <c r="H36" s="85">
        <v>43749</v>
      </c>
      <c r="I36" s="76" t="s">
        <v>227</v>
      </c>
      <c r="J36" s="76" t="s">
        <v>305</v>
      </c>
      <c r="K36" s="76">
        <v>8</v>
      </c>
      <c r="L36" s="74" t="s">
        <v>273</v>
      </c>
      <c r="M36" s="76" t="s">
        <v>243</v>
      </c>
      <c r="N36" s="76">
        <v>2</v>
      </c>
      <c r="O36" s="76" t="s">
        <v>253</v>
      </c>
      <c r="P36" s="76">
        <v>8</v>
      </c>
      <c r="R36" s="76">
        <v>2.1</v>
      </c>
      <c r="S36" s="83">
        <v>55</v>
      </c>
      <c r="T36" s="83"/>
      <c r="U36" s="74" t="s">
        <v>252</v>
      </c>
      <c r="V36" s="74">
        <f t="shared" si="0"/>
        <v>4.8490441649999996</v>
      </c>
      <c r="W36" s="76">
        <f t="shared" si="1"/>
        <v>11.342441546931138</v>
      </c>
      <c r="X36" s="76">
        <v>67.11</v>
      </c>
      <c r="AL36" s="76"/>
      <c r="AM36" s="76"/>
      <c r="AN36" s="25"/>
      <c r="AO36" s="76"/>
      <c r="AP36" s="76"/>
    </row>
    <row r="37" spans="1:42" x14ac:dyDescent="0.25">
      <c r="A37" s="74" t="s">
        <v>126</v>
      </c>
      <c r="B37" s="76">
        <v>3</v>
      </c>
      <c r="C37" s="76">
        <v>8</v>
      </c>
      <c r="D37" s="87" t="s">
        <v>410</v>
      </c>
      <c r="E37" s="87" t="s">
        <v>414</v>
      </c>
      <c r="F37" s="87" t="s">
        <v>414</v>
      </c>
      <c r="G37" s="87" t="s">
        <v>413</v>
      </c>
      <c r="H37" s="85">
        <v>43749</v>
      </c>
      <c r="I37" s="76" t="s">
        <v>237</v>
      </c>
      <c r="J37" s="76" t="s">
        <v>305</v>
      </c>
      <c r="K37" s="76">
        <v>8</v>
      </c>
      <c r="L37" s="74" t="s">
        <v>270</v>
      </c>
      <c r="M37" s="76" t="s">
        <v>230</v>
      </c>
      <c r="N37" s="76">
        <v>1</v>
      </c>
      <c r="O37" s="76" t="s">
        <v>249</v>
      </c>
      <c r="P37" s="76">
        <v>4</v>
      </c>
      <c r="R37" s="76">
        <v>2.4</v>
      </c>
      <c r="S37" s="76">
        <v>93.2</v>
      </c>
      <c r="V37" s="74">
        <f t="shared" si="0"/>
        <v>7.2382233599999992</v>
      </c>
      <c r="W37" s="76">
        <f t="shared" si="1"/>
        <v>12.876087869164625</v>
      </c>
      <c r="X37" s="76">
        <v>94.31</v>
      </c>
      <c r="AL37" s="76"/>
      <c r="AM37" s="76"/>
      <c r="AN37" s="25"/>
      <c r="AO37" s="76"/>
      <c r="AP37" s="76"/>
    </row>
    <row r="38" spans="1:42" x14ac:dyDescent="0.25">
      <c r="A38" s="74" t="s">
        <v>126</v>
      </c>
      <c r="B38" s="76">
        <v>3</v>
      </c>
      <c r="C38" s="76">
        <v>9</v>
      </c>
      <c r="D38" s="87" t="s">
        <v>410</v>
      </c>
      <c r="E38" s="87" t="s">
        <v>414</v>
      </c>
      <c r="F38" s="87" t="s">
        <v>414</v>
      </c>
      <c r="G38" s="87" t="s">
        <v>413</v>
      </c>
      <c r="H38" s="85">
        <v>43749</v>
      </c>
      <c r="I38" s="76" t="s">
        <v>232</v>
      </c>
      <c r="J38" s="76" t="s">
        <v>303</v>
      </c>
      <c r="K38" s="76">
        <v>6</v>
      </c>
      <c r="L38" s="74" t="s">
        <v>229</v>
      </c>
      <c r="M38" s="76" t="s">
        <v>243</v>
      </c>
      <c r="N38" s="76">
        <v>2</v>
      </c>
      <c r="O38" s="76" t="s">
        <v>244</v>
      </c>
      <c r="P38" s="76">
        <v>3</v>
      </c>
      <c r="R38" s="96">
        <v>1.8</v>
      </c>
      <c r="S38" s="76">
        <v>56.1</v>
      </c>
      <c r="V38" s="74">
        <f t="shared" si="0"/>
        <v>3.05362548</v>
      </c>
      <c r="W38" s="76">
        <f t="shared" si="1"/>
        <v>18.371604627820961</v>
      </c>
      <c r="X38" s="76">
        <v>75.75</v>
      </c>
      <c r="AL38" s="76"/>
      <c r="AM38" s="76"/>
      <c r="AN38" s="25"/>
      <c r="AO38" s="76"/>
      <c r="AP38" s="76"/>
    </row>
    <row r="39" spans="1:42" x14ac:dyDescent="0.25">
      <c r="A39" s="74" t="s">
        <v>126</v>
      </c>
      <c r="B39" s="76">
        <v>3</v>
      </c>
      <c r="C39" s="76">
        <v>10</v>
      </c>
      <c r="D39" s="87" t="s">
        <v>410</v>
      </c>
      <c r="E39" s="87" t="s">
        <v>414</v>
      </c>
      <c r="F39" s="87" t="s">
        <v>414</v>
      </c>
      <c r="G39" s="87" t="s">
        <v>413</v>
      </c>
      <c r="H39" s="85">
        <v>43749</v>
      </c>
      <c r="I39" s="76" t="s">
        <v>237</v>
      </c>
      <c r="J39" s="76" t="s">
        <v>247</v>
      </c>
      <c r="K39" s="76">
        <v>4</v>
      </c>
      <c r="L39" s="74" t="s">
        <v>242</v>
      </c>
      <c r="M39" s="76" t="s">
        <v>230</v>
      </c>
      <c r="N39" s="76">
        <v>1</v>
      </c>
      <c r="O39" s="76" t="s">
        <v>249</v>
      </c>
      <c r="P39" s="76">
        <v>4</v>
      </c>
      <c r="R39" s="96">
        <v>2.1</v>
      </c>
      <c r="S39" s="76">
        <v>67.8</v>
      </c>
      <c r="V39" s="74">
        <f t="shared" si="0"/>
        <v>4.8490441649999996</v>
      </c>
      <c r="W39" s="76">
        <f t="shared" si="1"/>
        <v>13.982137034216928</v>
      </c>
      <c r="X39" s="76">
        <v>83.26</v>
      </c>
      <c r="AL39" s="76"/>
      <c r="AM39" s="76"/>
      <c r="AN39" s="25"/>
      <c r="AO39" s="76"/>
      <c r="AP39" s="76"/>
    </row>
    <row r="40" spans="1:42" x14ac:dyDescent="0.25">
      <c r="A40" s="74" t="s">
        <v>126</v>
      </c>
      <c r="B40" s="76">
        <v>4</v>
      </c>
      <c r="C40" s="76">
        <v>1</v>
      </c>
      <c r="D40" s="87" t="s">
        <v>410</v>
      </c>
      <c r="E40" s="87" t="s">
        <v>414</v>
      </c>
      <c r="F40" s="87" t="s">
        <v>414</v>
      </c>
      <c r="G40" s="87" t="s">
        <v>413</v>
      </c>
      <c r="H40" s="85">
        <v>43749</v>
      </c>
      <c r="I40" s="76" t="s">
        <v>232</v>
      </c>
      <c r="J40" s="76" t="s">
        <v>303</v>
      </c>
      <c r="K40" s="76">
        <v>6</v>
      </c>
      <c r="L40" s="74" t="s">
        <v>234</v>
      </c>
      <c r="M40" s="76" t="s">
        <v>243</v>
      </c>
      <c r="N40" s="76">
        <v>2</v>
      </c>
      <c r="O40" s="76" t="s">
        <v>239</v>
      </c>
      <c r="P40" s="76">
        <v>5</v>
      </c>
      <c r="Q40" s="76">
        <v>0</v>
      </c>
      <c r="R40" s="96">
        <v>1.9</v>
      </c>
      <c r="S40" s="83">
        <v>58</v>
      </c>
      <c r="T40" s="76">
        <f>SUM(S40:S49)</f>
        <v>680.2</v>
      </c>
      <c r="V40" s="74">
        <f t="shared" si="0"/>
        <v>3.5913609683333325</v>
      </c>
      <c r="W40" s="76">
        <f t="shared" si="1"/>
        <v>16.149866446567874</v>
      </c>
      <c r="X40" s="76">
        <v>75.75</v>
      </c>
      <c r="Y40" s="76">
        <f>SUM(X40:X49)</f>
        <v>744.17000000000007</v>
      </c>
      <c r="Z40" s="99">
        <f>(Y40-T40)/Y40*100</f>
        <v>8.5961541045728822</v>
      </c>
      <c r="AA40" s="74" t="s">
        <v>302</v>
      </c>
      <c r="AE40" s="74" t="s">
        <v>126</v>
      </c>
      <c r="AF40" s="76">
        <v>4</v>
      </c>
      <c r="AG40" s="76">
        <v>1</v>
      </c>
      <c r="AJ40" s="76">
        <v>1</v>
      </c>
      <c r="AK40" s="76">
        <v>1</v>
      </c>
      <c r="AL40" s="76" t="s">
        <v>95</v>
      </c>
      <c r="AM40" s="76" t="s">
        <v>204</v>
      </c>
      <c r="AN40" s="25"/>
      <c r="AO40" s="76" t="s">
        <v>126</v>
      </c>
      <c r="AP40" s="76">
        <v>4</v>
      </c>
    </row>
    <row r="41" spans="1:42" x14ac:dyDescent="0.25">
      <c r="A41" s="74" t="s">
        <v>126</v>
      </c>
      <c r="B41" s="76">
        <v>4</v>
      </c>
      <c r="C41" s="76">
        <v>2</v>
      </c>
      <c r="D41" s="87" t="s">
        <v>410</v>
      </c>
      <c r="E41" s="87" t="s">
        <v>414</v>
      </c>
      <c r="F41" s="87" t="s">
        <v>414</v>
      </c>
      <c r="G41" s="87" t="s">
        <v>413</v>
      </c>
      <c r="H41" s="85">
        <v>43749</v>
      </c>
      <c r="I41" s="76" t="s">
        <v>304</v>
      </c>
      <c r="J41" s="76" t="s">
        <v>305</v>
      </c>
      <c r="K41" s="76">
        <v>8</v>
      </c>
      <c r="L41" s="74" t="s">
        <v>229</v>
      </c>
      <c r="M41" s="76" t="s">
        <v>230</v>
      </c>
      <c r="N41" s="76">
        <v>1</v>
      </c>
      <c r="O41" s="76" t="s">
        <v>244</v>
      </c>
      <c r="P41" s="76">
        <v>3</v>
      </c>
      <c r="R41" s="76">
        <v>1.9</v>
      </c>
      <c r="S41" s="76">
        <v>64.5</v>
      </c>
      <c r="V41" s="74">
        <f t="shared" si="0"/>
        <v>3.5913609683333325</v>
      </c>
      <c r="W41" s="76">
        <f t="shared" si="1"/>
        <v>17.959765272476343</v>
      </c>
      <c r="X41" s="76">
        <v>38.61</v>
      </c>
      <c r="AL41" s="76"/>
      <c r="AM41" s="76"/>
      <c r="AN41" s="25"/>
      <c r="AO41" s="76"/>
      <c r="AP41" s="76"/>
    </row>
    <row r="42" spans="1:42" x14ac:dyDescent="0.25">
      <c r="A42" s="74" t="s">
        <v>126</v>
      </c>
      <c r="B42" s="76">
        <v>4</v>
      </c>
      <c r="C42" s="76">
        <v>3</v>
      </c>
      <c r="D42" s="87" t="s">
        <v>410</v>
      </c>
      <c r="E42" s="87" t="s">
        <v>414</v>
      </c>
      <c r="F42" s="87" t="s">
        <v>414</v>
      </c>
      <c r="G42" s="87" t="s">
        <v>413</v>
      </c>
      <c r="H42" s="85">
        <v>43749</v>
      </c>
      <c r="I42" s="76" t="s">
        <v>232</v>
      </c>
      <c r="J42" s="76" t="s">
        <v>228</v>
      </c>
      <c r="K42" s="76">
        <v>5</v>
      </c>
      <c r="L42" s="74" t="s">
        <v>242</v>
      </c>
      <c r="M42" s="76" t="s">
        <v>230</v>
      </c>
      <c r="N42" s="76">
        <v>1</v>
      </c>
      <c r="O42" s="76" t="s">
        <v>249</v>
      </c>
      <c r="P42" s="76">
        <v>4</v>
      </c>
      <c r="R42" s="96">
        <v>1.8</v>
      </c>
      <c r="S42" s="76">
        <v>50.8</v>
      </c>
      <c r="V42" s="74">
        <f t="shared" si="0"/>
        <v>3.05362548</v>
      </c>
      <c r="W42" s="76">
        <f t="shared" si="1"/>
        <v>16.635962835887785</v>
      </c>
      <c r="X42" s="76">
        <v>75.75</v>
      </c>
      <c r="AL42" s="76"/>
      <c r="AM42" s="76"/>
      <c r="AN42" s="25"/>
      <c r="AO42" s="76"/>
      <c r="AP42" s="76"/>
    </row>
    <row r="43" spans="1:42" x14ac:dyDescent="0.25">
      <c r="A43" s="74" t="s">
        <v>126</v>
      </c>
      <c r="B43" s="76">
        <v>4</v>
      </c>
      <c r="C43" s="76">
        <v>4</v>
      </c>
      <c r="D43" s="87" t="s">
        <v>410</v>
      </c>
      <c r="E43" s="87" t="s">
        <v>414</v>
      </c>
      <c r="F43" s="87" t="s">
        <v>414</v>
      </c>
      <c r="G43" s="87" t="s">
        <v>413</v>
      </c>
      <c r="H43" s="85">
        <v>43749</v>
      </c>
      <c r="I43" s="76" t="s">
        <v>237</v>
      </c>
      <c r="J43" s="76" t="s">
        <v>305</v>
      </c>
      <c r="K43" s="76">
        <v>8</v>
      </c>
      <c r="L43" s="74" t="s">
        <v>229</v>
      </c>
      <c r="M43" s="76" t="s">
        <v>230</v>
      </c>
      <c r="N43" s="76">
        <v>1</v>
      </c>
      <c r="O43" s="76" t="s">
        <v>231</v>
      </c>
      <c r="P43" s="76">
        <v>2</v>
      </c>
      <c r="R43" s="76">
        <v>2.1</v>
      </c>
      <c r="S43" s="76">
        <v>65.3</v>
      </c>
      <c r="V43" s="74">
        <f t="shared" si="0"/>
        <v>4.8490441649999996</v>
      </c>
      <c r="W43" s="76">
        <f t="shared" si="1"/>
        <v>13.466571509356422</v>
      </c>
      <c r="X43" s="76">
        <v>67.11</v>
      </c>
      <c r="AL43" s="76"/>
      <c r="AM43" s="76"/>
      <c r="AN43" s="25"/>
      <c r="AO43" s="76"/>
      <c r="AP43" s="76"/>
    </row>
    <row r="44" spans="1:42" x14ac:dyDescent="0.25">
      <c r="A44" s="74" t="s">
        <v>126</v>
      </c>
      <c r="B44" s="76">
        <v>4</v>
      </c>
      <c r="C44" s="76">
        <v>5</v>
      </c>
      <c r="D44" s="87" t="s">
        <v>410</v>
      </c>
      <c r="E44" s="87" t="s">
        <v>414</v>
      </c>
      <c r="F44" s="87" t="s">
        <v>414</v>
      </c>
      <c r="G44" s="87" t="s">
        <v>413</v>
      </c>
      <c r="H44" s="85">
        <v>43749</v>
      </c>
      <c r="I44" s="76" t="s">
        <v>232</v>
      </c>
      <c r="J44" s="76" t="s">
        <v>305</v>
      </c>
      <c r="K44" s="76">
        <v>8</v>
      </c>
      <c r="L44" s="74" t="s">
        <v>250</v>
      </c>
      <c r="M44" s="76" t="s">
        <v>230</v>
      </c>
      <c r="N44" s="76">
        <v>1</v>
      </c>
      <c r="O44" s="76" t="s">
        <v>244</v>
      </c>
      <c r="P44" s="76">
        <v>3</v>
      </c>
      <c r="R44" s="76">
        <v>2.4</v>
      </c>
      <c r="S44" s="76">
        <v>83.8</v>
      </c>
      <c r="V44" s="74">
        <f t="shared" si="0"/>
        <v>7.2382233599999992</v>
      </c>
      <c r="W44" s="76">
        <f t="shared" si="1"/>
        <v>11.577426646308965</v>
      </c>
      <c r="X44" s="76">
        <v>94.31</v>
      </c>
      <c r="AL44" s="76"/>
      <c r="AM44" s="76"/>
      <c r="AN44" s="25"/>
      <c r="AO44" s="76"/>
      <c r="AP44" s="76"/>
    </row>
    <row r="45" spans="1:42" x14ac:dyDescent="0.25">
      <c r="A45" s="74" t="s">
        <v>126</v>
      </c>
      <c r="B45" s="76">
        <v>4</v>
      </c>
      <c r="C45" s="76">
        <v>6</v>
      </c>
      <c r="D45" s="87" t="s">
        <v>410</v>
      </c>
      <c r="E45" s="87" t="s">
        <v>414</v>
      </c>
      <c r="F45" s="87" t="s">
        <v>414</v>
      </c>
      <c r="G45" s="87" t="s">
        <v>413</v>
      </c>
      <c r="H45" s="85">
        <v>43749</v>
      </c>
      <c r="I45" s="76">
        <v>0</v>
      </c>
      <c r="J45" s="76" t="s">
        <v>233</v>
      </c>
      <c r="K45" s="76">
        <v>3</v>
      </c>
      <c r="L45" s="74" t="s">
        <v>242</v>
      </c>
      <c r="M45" s="76" t="s">
        <v>230</v>
      </c>
      <c r="N45" s="76">
        <v>1</v>
      </c>
      <c r="O45" s="76" t="s">
        <v>244</v>
      </c>
      <c r="P45" s="76">
        <v>3</v>
      </c>
      <c r="R45" s="76">
        <v>1.9</v>
      </c>
      <c r="S45" s="76">
        <v>51.8</v>
      </c>
      <c r="V45" s="74">
        <f t="shared" si="0"/>
        <v>3.5913609683333325</v>
      </c>
      <c r="W45" s="76">
        <f t="shared" si="1"/>
        <v>14.423501412624411</v>
      </c>
      <c r="X45" s="76">
        <v>67.11</v>
      </c>
      <c r="AL45" s="76"/>
      <c r="AM45" s="76"/>
      <c r="AN45" s="25"/>
      <c r="AO45" s="76"/>
      <c r="AP45" s="76"/>
    </row>
    <row r="46" spans="1:42" x14ac:dyDescent="0.25">
      <c r="A46" s="74" t="s">
        <v>126</v>
      </c>
      <c r="B46" s="76">
        <v>4</v>
      </c>
      <c r="C46" s="76">
        <v>7</v>
      </c>
      <c r="D46" s="87" t="s">
        <v>410</v>
      </c>
      <c r="E46" s="87" t="s">
        <v>414</v>
      </c>
      <c r="F46" s="87" t="s">
        <v>414</v>
      </c>
      <c r="G46" s="87" t="s">
        <v>413</v>
      </c>
      <c r="H46" s="85">
        <v>43749</v>
      </c>
      <c r="I46" s="76" t="s">
        <v>232</v>
      </c>
      <c r="J46" s="76" t="s">
        <v>306</v>
      </c>
      <c r="K46" s="76">
        <v>7</v>
      </c>
      <c r="L46" s="74" t="s">
        <v>261</v>
      </c>
      <c r="M46" s="76" t="s">
        <v>230</v>
      </c>
      <c r="N46" s="76">
        <v>1</v>
      </c>
      <c r="O46" s="76" t="s">
        <v>244</v>
      </c>
      <c r="P46" s="76">
        <v>3</v>
      </c>
      <c r="R46" s="96">
        <v>2.1</v>
      </c>
      <c r="S46" s="76">
        <v>71.900000000000006</v>
      </c>
      <c r="V46" s="74">
        <f t="shared" si="0"/>
        <v>4.8490441649999996</v>
      </c>
      <c r="W46" s="76">
        <f t="shared" si="1"/>
        <v>14.827664494988161</v>
      </c>
      <c r="X46" s="76">
        <v>83.26</v>
      </c>
      <c r="AL46" s="76"/>
      <c r="AM46" s="76"/>
      <c r="AN46" s="25"/>
      <c r="AO46" s="76"/>
      <c r="AP46" s="76"/>
    </row>
    <row r="47" spans="1:42" x14ac:dyDescent="0.25">
      <c r="A47" s="74" t="s">
        <v>126</v>
      </c>
      <c r="B47" s="76">
        <v>4</v>
      </c>
      <c r="C47" s="76">
        <v>8</v>
      </c>
      <c r="D47" s="87" t="s">
        <v>410</v>
      </c>
      <c r="E47" s="87" t="s">
        <v>414</v>
      </c>
      <c r="F47" s="87" t="s">
        <v>414</v>
      </c>
      <c r="G47" s="87" t="s">
        <v>413</v>
      </c>
      <c r="H47" s="85">
        <v>43749</v>
      </c>
      <c r="I47" s="76" t="s">
        <v>232</v>
      </c>
      <c r="J47" s="76" t="s">
        <v>305</v>
      </c>
      <c r="K47" s="76">
        <v>8</v>
      </c>
      <c r="L47" s="74" t="s">
        <v>229</v>
      </c>
      <c r="M47" s="76" t="s">
        <v>230</v>
      </c>
      <c r="N47" s="76">
        <v>1</v>
      </c>
      <c r="O47" s="76" t="s">
        <v>244</v>
      </c>
      <c r="P47" s="76">
        <v>3</v>
      </c>
      <c r="R47" s="96">
        <v>2.2000000000000002</v>
      </c>
      <c r="S47" s="76">
        <v>74.5</v>
      </c>
      <c r="V47" s="74">
        <f t="shared" si="0"/>
        <v>5.5752750533333346</v>
      </c>
      <c r="W47" s="76">
        <f t="shared" si="1"/>
        <v>13.362569431522143</v>
      </c>
      <c r="X47" s="76">
        <v>83.26</v>
      </c>
      <c r="AL47" s="76"/>
      <c r="AM47" s="76"/>
      <c r="AN47" s="25"/>
      <c r="AO47" s="76"/>
      <c r="AP47" s="76"/>
    </row>
    <row r="48" spans="1:42" x14ac:dyDescent="0.25">
      <c r="A48" s="74" t="s">
        <v>126</v>
      </c>
      <c r="B48" s="76">
        <v>4</v>
      </c>
      <c r="C48" s="76">
        <v>9</v>
      </c>
      <c r="D48" s="87" t="s">
        <v>410</v>
      </c>
      <c r="E48" s="87" t="s">
        <v>414</v>
      </c>
      <c r="F48" s="87" t="s">
        <v>414</v>
      </c>
      <c r="G48" s="87" t="s">
        <v>413</v>
      </c>
      <c r="H48" s="85">
        <v>43749</v>
      </c>
      <c r="I48" s="76" t="s">
        <v>232</v>
      </c>
      <c r="J48" s="76" t="s">
        <v>305</v>
      </c>
      <c r="K48" s="76">
        <v>8</v>
      </c>
      <c r="L48" s="74" t="s">
        <v>250</v>
      </c>
      <c r="M48" s="76" t="s">
        <v>230</v>
      </c>
      <c r="N48" s="76">
        <v>1</v>
      </c>
      <c r="O48" s="76" t="s">
        <v>244</v>
      </c>
      <c r="P48" s="76">
        <v>3</v>
      </c>
      <c r="R48" s="96">
        <v>2.2999999999999998</v>
      </c>
      <c r="S48" s="76">
        <v>95.6</v>
      </c>
      <c r="V48" s="74">
        <f t="shared" si="0"/>
        <v>6.3706209216666636</v>
      </c>
      <c r="W48" s="76">
        <f t="shared" si="1"/>
        <v>15.006386532097942</v>
      </c>
      <c r="X48" s="76">
        <v>83.26</v>
      </c>
      <c r="AL48" s="76"/>
      <c r="AM48" s="76"/>
      <c r="AN48" s="25"/>
      <c r="AO48" s="76"/>
      <c r="AP48" s="76"/>
    </row>
    <row r="49" spans="1:42" x14ac:dyDescent="0.25">
      <c r="A49" s="74" t="s">
        <v>126</v>
      </c>
      <c r="B49" s="76">
        <v>4</v>
      </c>
      <c r="C49" s="76">
        <v>10</v>
      </c>
      <c r="D49" s="87" t="s">
        <v>410</v>
      </c>
      <c r="E49" s="87" t="s">
        <v>414</v>
      </c>
      <c r="F49" s="87" t="s">
        <v>414</v>
      </c>
      <c r="G49" s="87" t="s">
        <v>413</v>
      </c>
      <c r="H49" s="85">
        <v>43749</v>
      </c>
      <c r="I49" s="76" t="s">
        <v>232</v>
      </c>
      <c r="J49" s="76" t="s">
        <v>303</v>
      </c>
      <c r="K49" s="76">
        <v>6</v>
      </c>
      <c r="L49" s="74" t="s">
        <v>242</v>
      </c>
      <c r="M49" s="76" t="s">
        <v>230</v>
      </c>
      <c r="N49" s="76">
        <v>1</v>
      </c>
      <c r="O49" s="76" t="s">
        <v>249</v>
      </c>
      <c r="P49" s="76">
        <v>4</v>
      </c>
      <c r="R49" s="96">
        <v>1.9</v>
      </c>
      <c r="S49" s="83">
        <v>64</v>
      </c>
      <c r="T49" s="83"/>
      <c r="V49" s="74">
        <f t="shared" si="0"/>
        <v>3.5913609683333325</v>
      </c>
      <c r="W49" s="76">
        <f t="shared" si="1"/>
        <v>17.820542285868001</v>
      </c>
      <c r="X49" s="76">
        <v>75.75</v>
      </c>
      <c r="AL49" s="76"/>
      <c r="AM49" s="76"/>
      <c r="AN49" s="25"/>
      <c r="AO49" s="76"/>
      <c r="AP49" s="76"/>
    </row>
    <row r="50" spans="1:42" x14ac:dyDescent="0.25">
      <c r="A50" s="86" t="s">
        <v>126</v>
      </c>
      <c r="B50" s="87">
        <v>5</v>
      </c>
      <c r="C50" s="87">
        <v>1</v>
      </c>
      <c r="D50" s="87" t="s">
        <v>410</v>
      </c>
      <c r="E50" s="87" t="s">
        <v>414</v>
      </c>
      <c r="F50" s="87" t="s">
        <v>414</v>
      </c>
      <c r="G50" s="87" t="s">
        <v>413</v>
      </c>
      <c r="H50" s="85">
        <v>43749</v>
      </c>
      <c r="I50" s="76" t="s">
        <v>237</v>
      </c>
      <c r="J50" s="76" t="s">
        <v>305</v>
      </c>
      <c r="K50" s="76">
        <v>8</v>
      </c>
      <c r="L50" s="74" t="s">
        <v>245</v>
      </c>
      <c r="M50" s="76" t="s">
        <v>230</v>
      </c>
      <c r="N50" s="76">
        <v>1</v>
      </c>
      <c r="O50" s="76" t="s">
        <v>244</v>
      </c>
      <c r="P50" s="76">
        <v>3</v>
      </c>
      <c r="Q50" s="76">
        <v>10</v>
      </c>
      <c r="R50" s="76">
        <v>1.9</v>
      </c>
      <c r="S50" s="76">
        <v>60.2</v>
      </c>
      <c r="T50" s="76">
        <f>SUM(S50:S59)</f>
        <v>630.29999999999995</v>
      </c>
      <c r="V50" s="74">
        <f t="shared" si="0"/>
        <v>3.5913609683333325</v>
      </c>
      <c r="W50" s="76">
        <f t="shared" si="1"/>
        <v>16.762447587644587</v>
      </c>
      <c r="X50" s="76">
        <v>60</v>
      </c>
      <c r="Y50" s="76">
        <f>SUM(X50:X59)</f>
        <v>769.56999999999994</v>
      </c>
      <c r="Z50" s="99">
        <f>(Y50-T50)/Y50*100</f>
        <v>18.097119170445833</v>
      </c>
      <c r="AE50" s="74" t="s">
        <v>126</v>
      </c>
      <c r="AF50" s="76">
        <v>5</v>
      </c>
      <c r="AG50" s="76">
        <v>3</v>
      </c>
      <c r="AJ50" s="76">
        <v>0</v>
      </c>
      <c r="AK50" s="76">
        <v>1</v>
      </c>
      <c r="AL50" s="76" t="s">
        <v>95</v>
      </c>
      <c r="AM50" s="76" t="s">
        <v>204</v>
      </c>
      <c r="AN50" s="25"/>
      <c r="AO50" s="76" t="s">
        <v>126</v>
      </c>
      <c r="AP50" s="76">
        <v>5</v>
      </c>
    </row>
    <row r="51" spans="1:42" x14ac:dyDescent="0.25">
      <c r="A51" s="86" t="s">
        <v>126</v>
      </c>
      <c r="B51" s="87">
        <v>5</v>
      </c>
      <c r="C51" s="87">
        <v>2</v>
      </c>
      <c r="D51" s="87" t="s">
        <v>410</v>
      </c>
      <c r="E51" s="87" t="s">
        <v>414</v>
      </c>
      <c r="F51" s="87" t="s">
        <v>414</v>
      </c>
      <c r="G51" s="87" t="s">
        <v>413</v>
      </c>
      <c r="H51" s="85">
        <v>43749</v>
      </c>
      <c r="I51" s="76" t="s">
        <v>237</v>
      </c>
      <c r="J51" s="76" t="s">
        <v>305</v>
      </c>
      <c r="K51" s="76">
        <v>8</v>
      </c>
      <c r="L51" s="74" t="s">
        <v>242</v>
      </c>
      <c r="M51" s="76" t="s">
        <v>230</v>
      </c>
      <c r="N51" s="76">
        <v>1</v>
      </c>
      <c r="O51" s="76" t="s">
        <v>249</v>
      </c>
      <c r="P51" s="76">
        <v>4</v>
      </c>
      <c r="R51" s="91">
        <v>1.5</v>
      </c>
      <c r="S51" s="76">
        <v>27.7</v>
      </c>
      <c r="V51" s="74">
        <f t="shared" si="0"/>
        <v>1.7671443749999998</v>
      </c>
      <c r="W51" s="76">
        <f t="shared" si="1"/>
        <v>15.675006746406899</v>
      </c>
      <c r="X51" s="76">
        <v>56.1</v>
      </c>
      <c r="AL51" s="76"/>
      <c r="AM51" s="76"/>
      <c r="AN51" s="25"/>
      <c r="AO51" s="76"/>
      <c r="AP51" s="76"/>
    </row>
    <row r="52" spans="1:42" x14ac:dyDescent="0.25">
      <c r="A52" s="86" t="s">
        <v>126</v>
      </c>
      <c r="B52" s="87">
        <v>5</v>
      </c>
      <c r="C52" s="87">
        <v>3</v>
      </c>
      <c r="D52" s="87" t="s">
        <v>410</v>
      </c>
      <c r="E52" s="87" t="s">
        <v>414</v>
      </c>
      <c r="F52" s="87" t="s">
        <v>414</v>
      </c>
      <c r="G52" s="87" t="s">
        <v>413</v>
      </c>
      <c r="H52" s="85">
        <v>43749</v>
      </c>
      <c r="I52" s="76" t="s">
        <v>232</v>
      </c>
      <c r="J52" s="76" t="s">
        <v>305</v>
      </c>
      <c r="K52" s="76">
        <v>8</v>
      </c>
      <c r="L52" s="74" t="s">
        <v>250</v>
      </c>
      <c r="M52" s="76" t="s">
        <v>230</v>
      </c>
      <c r="N52" s="76">
        <v>1</v>
      </c>
      <c r="O52" s="76" t="s">
        <v>244</v>
      </c>
      <c r="P52" s="76">
        <v>3</v>
      </c>
      <c r="R52" s="96">
        <v>2.1</v>
      </c>
      <c r="S52" s="76">
        <v>76.7</v>
      </c>
      <c r="V52" s="74">
        <f t="shared" si="0"/>
        <v>4.8490441649999996</v>
      </c>
      <c r="W52" s="76">
        <f t="shared" si="1"/>
        <v>15.817550302720331</v>
      </c>
      <c r="X52" s="76">
        <v>83.26</v>
      </c>
      <c r="AL52" s="76"/>
      <c r="AM52" s="76"/>
      <c r="AN52" s="25"/>
      <c r="AO52" s="76"/>
      <c r="AP52" s="76"/>
    </row>
    <row r="53" spans="1:42" x14ac:dyDescent="0.25">
      <c r="A53" s="86" t="s">
        <v>126</v>
      </c>
      <c r="B53" s="87">
        <v>5</v>
      </c>
      <c r="C53" s="87">
        <v>4</v>
      </c>
      <c r="D53" s="87" t="s">
        <v>410</v>
      </c>
      <c r="E53" s="87" t="s">
        <v>414</v>
      </c>
      <c r="F53" s="87" t="s">
        <v>414</v>
      </c>
      <c r="G53" s="87" t="s">
        <v>413</v>
      </c>
      <c r="H53" s="85">
        <v>43749</v>
      </c>
      <c r="I53" s="76" t="s">
        <v>237</v>
      </c>
      <c r="J53" s="76" t="s">
        <v>303</v>
      </c>
      <c r="K53" s="76">
        <v>6</v>
      </c>
      <c r="L53" s="74" t="s">
        <v>242</v>
      </c>
      <c r="M53" s="76" t="s">
        <v>230</v>
      </c>
      <c r="N53" s="76">
        <v>1</v>
      </c>
      <c r="O53" s="76" t="s">
        <v>249</v>
      </c>
      <c r="P53" s="76">
        <v>4</v>
      </c>
      <c r="R53" s="76">
        <v>2.4</v>
      </c>
      <c r="S53" s="76">
        <v>94.4</v>
      </c>
      <c r="V53" s="74">
        <f t="shared" si="0"/>
        <v>7.2382233599999992</v>
      </c>
      <c r="W53" s="76">
        <f t="shared" si="1"/>
        <v>13.041874408252582</v>
      </c>
      <c r="X53" s="76">
        <v>94.31</v>
      </c>
      <c r="AL53" s="76"/>
      <c r="AM53" s="76"/>
      <c r="AN53" s="25"/>
      <c r="AO53" s="76"/>
      <c r="AP53" s="76"/>
    </row>
    <row r="54" spans="1:42" x14ac:dyDescent="0.25">
      <c r="A54" s="86" t="s">
        <v>126</v>
      </c>
      <c r="B54" s="87">
        <v>5</v>
      </c>
      <c r="C54" s="87">
        <v>5</v>
      </c>
      <c r="D54" s="87" t="s">
        <v>410</v>
      </c>
      <c r="E54" s="87" t="s">
        <v>414</v>
      </c>
      <c r="F54" s="87" t="s">
        <v>414</v>
      </c>
      <c r="G54" s="87" t="s">
        <v>413</v>
      </c>
      <c r="H54" s="85">
        <v>43749</v>
      </c>
      <c r="I54" s="76" t="s">
        <v>237</v>
      </c>
      <c r="J54" s="76" t="s">
        <v>305</v>
      </c>
      <c r="K54" s="76">
        <v>8</v>
      </c>
      <c r="L54" s="74" t="s">
        <v>273</v>
      </c>
      <c r="M54" s="76" t="s">
        <v>230</v>
      </c>
      <c r="N54" s="76">
        <v>1</v>
      </c>
      <c r="O54" s="76" t="s">
        <v>244</v>
      </c>
      <c r="P54" s="76">
        <v>3</v>
      </c>
      <c r="R54" s="96">
        <v>2.2000000000000002</v>
      </c>
      <c r="S54" s="76">
        <v>83.1</v>
      </c>
      <c r="V54" s="74">
        <f t="shared" si="0"/>
        <v>5.5752750533333346</v>
      </c>
      <c r="W54" s="76">
        <f t="shared" si="1"/>
        <v>14.905094224959598</v>
      </c>
      <c r="X54" s="76">
        <v>83.26</v>
      </c>
      <c r="AL54" s="76"/>
      <c r="AM54" s="76"/>
      <c r="AN54" s="25"/>
      <c r="AO54" s="76"/>
      <c r="AP54" s="76"/>
    </row>
    <row r="55" spans="1:42" x14ac:dyDescent="0.25">
      <c r="A55" s="86" t="s">
        <v>126</v>
      </c>
      <c r="B55" s="87">
        <v>5</v>
      </c>
      <c r="C55" s="87">
        <v>6</v>
      </c>
      <c r="D55" s="87" t="s">
        <v>410</v>
      </c>
      <c r="E55" s="87" t="s">
        <v>414</v>
      </c>
      <c r="F55" s="87" t="s">
        <v>414</v>
      </c>
      <c r="G55" s="87" t="s">
        <v>413</v>
      </c>
      <c r="H55" s="85">
        <v>43749</v>
      </c>
      <c r="I55" s="76" t="s">
        <v>232</v>
      </c>
      <c r="J55" s="76" t="s">
        <v>305</v>
      </c>
      <c r="K55" s="76">
        <v>8</v>
      </c>
      <c r="L55" s="74" t="s">
        <v>250</v>
      </c>
      <c r="M55" s="76" t="s">
        <v>230</v>
      </c>
      <c r="N55" s="76">
        <v>1</v>
      </c>
      <c r="O55" s="76" t="s">
        <v>244</v>
      </c>
      <c r="P55" s="76">
        <v>3</v>
      </c>
      <c r="R55" s="96">
        <v>2.2000000000000002</v>
      </c>
      <c r="S55" s="76">
        <v>74.400000000000006</v>
      </c>
      <c r="V55" s="74">
        <f t="shared" si="0"/>
        <v>5.5752750533333346</v>
      </c>
      <c r="W55" s="76">
        <f t="shared" si="1"/>
        <v>13.34463309671473</v>
      </c>
      <c r="X55" s="76">
        <v>83.26</v>
      </c>
      <c r="AL55" s="76"/>
      <c r="AM55" s="76"/>
      <c r="AN55" s="25"/>
      <c r="AO55" s="76"/>
      <c r="AP55" s="76"/>
    </row>
    <row r="56" spans="1:42" x14ac:dyDescent="0.25">
      <c r="A56" s="86" t="s">
        <v>126</v>
      </c>
      <c r="B56" s="87">
        <v>5</v>
      </c>
      <c r="C56" s="87">
        <v>7</v>
      </c>
      <c r="D56" s="87" t="s">
        <v>410</v>
      </c>
      <c r="E56" s="87" t="s">
        <v>414</v>
      </c>
      <c r="F56" s="87" t="s">
        <v>414</v>
      </c>
      <c r="G56" s="87" t="s">
        <v>413</v>
      </c>
      <c r="H56" s="85">
        <v>43749</v>
      </c>
      <c r="I56" s="76" t="s">
        <v>237</v>
      </c>
      <c r="J56" s="76" t="s">
        <v>305</v>
      </c>
      <c r="K56" s="76">
        <v>8</v>
      </c>
      <c r="L56" s="74" t="s">
        <v>250</v>
      </c>
      <c r="M56" s="76" t="s">
        <v>230</v>
      </c>
      <c r="N56" s="76">
        <v>1</v>
      </c>
      <c r="O56" s="76" t="s">
        <v>244</v>
      </c>
      <c r="P56" s="76">
        <v>3</v>
      </c>
      <c r="R56" s="76">
        <v>1.8</v>
      </c>
      <c r="S56" s="76">
        <v>52.1</v>
      </c>
      <c r="V56" s="74">
        <f t="shared" si="0"/>
        <v>3.05362548</v>
      </c>
      <c r="W56" s="76">
        <f t="shared" si="1"/>
        <v>17.061686294286488</v>
      </c>
      <c r="X56" s="76">
        <v>67.11</v>
      </c>
      <c r="AL56" s="76"/>
      <c r="AM56" s="76"/>
      <c r="AN56" s="25"/>
      <c r="AO56" s="76"/>
      <c r="AP56" s="76"/>
    </row>
    <row r="57" spans="1:42" x14ac:dyDescent="0.25">
      <c r="A57" s="86" t="s">
        <v>126</v>
      </c>
      <c r="B57" s="87">
        <v>5</v>
      </c>
      <c r="C57" s="87">
        <v>8</v>
      </c>
      <c r="D57" s="87" t="s">
        <v>410</v>
      </c>
      <c r="E57" s="87" t="s">
        <v>414</v>
      </c>
      <c r="F57" s="87" t="s">
        <v>414</v>
      </c>
      <c r="G57" s="87" t="s">
        <v>413</v>
      </c>
      <c r="H57" s="85">
        <v>43749</v>
      </c>
      <c r="I57" s="76" t="s">
        <v>232</v>
      </c>
      <c r="J57" s="76" t="s">
        <v>233</v>
      </c>
      <c r="K57" s="76">
        <v>3</v>
      </c>
      <c r="L57" s="74" t="s">
        <v>251</v>
      </c>
      <c r="M57" s="76" t="s">
        <v>243</v>
      </c>
      <c r="N57" s="76">
        <v>2</v>
      </c>
      <c r="O57" s="76" t="s">
        <v>253</v>
      </c>
      <c r="P57" s="76">
        <v>8</v>
      </c>
      <c r="R57" s="97">
        <v>2</v>
      </c>
      <c r="S57" s="76">
        <v>53.8</v>
      </c>
      <c r="U57" s="74" t="s">
        <v>252</v>
      </c>
      <c r="V57" s="74">
        <f t="shared" si="0"/>
        <v>4.1887866666666662</v>
      </c>
      <c r="W57" s="76">
        <f t="shared" si="1"/>
        <v>12.843814756222168</v>
      </c>
      <c r="X57" s="76">
        <v>83.26</v>
      </c>
      <c r="AL57" s="76"/>
      <c r="AM57" s="76"/>
      <c r="AN57" s="25"/>
      <c r="AO57" s="76"/>
      <c r="AP57" s="76"/>
    </row>
    <row r="58" spans="1:42" x14ac:dyDescent="0.25">
      <c r="A58" s="86" t="s">
        <v>126</v>
      </c>
      <c r="B58" s="87">
        <v>5</v>
      </c>
      <c r="C58" s="87">
        <v>9</v>
      </c>
      <c r="D58" s="87" t="s">
        <v>410</v>
      </c>
      <c r="E58" s="87" t="s">
        <v>414</v>
      </c>
      <c r="F58" s="87" t="s">
        <v>414</v>
      </c>
      <c r="G58" s="87" t="s">
        <v>413</v>
      </c>
      <c r="H58" s="85">
        <v>43749</v>
      </c>
      <c r="I58" s="76" t="s">
        <v>237</v>
      </c>
      <c r="J58" s="76" t="s">
        <v>247</v>
      </c>
      <c r="K58" s="76">
        <v>4</v>
      </c>
      <c r="L58" s="74" t="s">
        <v>251</v>
      </c>
      <c r="M58" s="76" t="s">
        <v>243</v>
      </c>
      <c r="N58" s="76">
        <v>2</v>
      </c>
      <c r="O58" s="76" t="s">
        <v>244</v>
      </c>
      <c r="P58" s="76">
        <v>3</v>
      </c>
      <c r="R58" s="97">
        <v>2</v>
      </c>
      <c r="S58" s="76">
        <v>48.3</v>
      </c>
      <c r="V58" s="74">
        <f t="shared" si="0"/>
        <v>4.1887866666666662</v>
      </c>
      <c r="W58" s="76">
        <f t="shared" si="1"/>
        <v>11.530785366645553</v>
      </c>
      <c r="X58" s="76">
        <v>83.26</v>
      </c>
      <c r="AL58" s="76"/>
      <c r="AM58" s="76"/>
      <c r="AN58" s="25"/>
      <c r="AO58" s="76"/>
      <c r="AP58" s="76"/>
    </row>
    <row r="59" spans="1:42" x14ac:dyDescent="0.25">
      <c r="A59" s="86" t="s">
        <v>126</v>
      </c>
      <c r="B59" s="87">
        <v>5</v>
      </c>
      <c r="C59" s="87">
        <v>10</v>
      </c>
      <c r="D59" s="87" t="s">
        <v>410</v>
      </c>
      <c r="E59" s="87" t="s">
        <v>414</v>
      </c>
      <c r="F59" s="87" t="s">
        <v>414</v>
      </c>
      <c r="G59" s="87" t="s">
        <v>413</v>
      </c>
      <c r="H59" s="85">
        <v>43749</v>
      </c>
      <c r="I59" s="76" t="s">
        <v>232</v>
      </c>
      <c r="J59" s="76" t="s">
        <v>305</v>
      </c>
      <c r="K59" s="76">
        <v>8</v>
      </c>
      <c r="L59" s="74" t="s">
        <v>250</v>
      </c>
      <c r="M59" s="76" t="s">
        <v>230</v>
      </c>
      <c r="N59" s="76">
        <v>1</v>
      </c>
      <c r="O59" s="76" t="s">
        <v>244</v>
      </c>
      <c r="P59" s="76">
        <v>3</v>
      </c>
      <c r="R59" s="96">
        <v>1.9</v>
      </c>
      <c r="S59" s="76">
        <v>59.6</v>
      </c>
      <c r="V59" s="74">
        <f t="shared" si="0"/>
        <v>3.5913609683333325</v>
      </c>
      <c r="W59" s="76">
        <f t="shared" si="1"/>
        <v>16.595380003714574</v>
      </c>
      <c r="X59" s="76">
        <v>75.75</v>
      </c>
      <c r="AL59" s="76"/>
      <c r="AM59" s="76"/>
      <c r="AN59" s="25"/>
      <c r="AO59" s="76"/>
      <c r="AP59" s="76"/>
    </row>
    <row r="60" spans="1:42" x14ac:dyDescent="0.25">
      <c r="A60" s="74" t="s">
        <v>169</v>
      </c>
      <c r="B60" s="76">
        <v>1</v>
      </c>
      <c r="C60" s="76">
        <v>1</v>
      </c>
      <c r="D60" s="76" t="s">
        <v>415</v>
      </c>
      <c r="E60" s="76" t="s">
        <v>414</v>
      </c>
      <c r="F60" s="76" t="s">
        <v>414</v>
      </c>
      <c r="G60" s="76" t="s">
        <v>413</v>
      </c>
      <c r="H60" s="85">
        <v>43749</v>
      </c>
      <c r="I60" s="76">
        <v>0</v>
      </c>
      <c r="J60" s="76" t="s">
        <v>233</v>
      </c>
      <c r="K60" s="76">
        <v>3</v>
      </c>
      <c r="L60" s="74" t="s">
        <v>229</v>
      </c>
      <c r="M60" s="74" t="s">
        <v>230</v>
      </c>
      <c r="N60" s="76">
        <v>1</v>
      </c>
      <c r="O60" s="76" t="s">
        <v>309</v>
      </c>
      <c r="P60" s="76">
        <v>2</v>
      </c>
      <c r="Q60" s="76">
        <v>20</v>
      </c>
      <c r="R60" s="76">
        <v>1.6</v>
      </c>
      <c r="S60" s="96">
        <v>36.4</v>
      </c>
      <c r="T60" s="76">
        <f>SUM(S60:S69)</f>
        <v>572.5</v>
      </c>
      <c r="V60" s="74">
        <f t="shared" si="0"/>
        <v>2.1446587733333335</v>
      </c>
      <c r="W60" s="76">
        <f t="shared" si="1"/>
        <v>16.972396939129546</v>
      </c>
      <c r="X60" s="76">
        <v>75.75</v>
      </c>
      <c r="Y60" s="76">
        <f>SUM(X60:X69)</f>
        <v>771.48</v>
      </c>
      <c r="Z60" s="99">
        <f>(Y60-T60)/Y60*100</f>
        <v>25.791984238087835</v>
      </c>
      <c r="AE60" s="74" t="s">
        <v>169</v>
      </c>
      <c r="AF60" s="76">
        <v>1</v>
      </c>
      <c r="AG60" s="76">
        <v>35</v>
      </c>
      <c r="AH60" s="76">
        <v>5</v>
      </c>
      <c r="AI60" s="74" t="s">
        <v>170</v>
      </c>
      <c r="AJ60" s="76">
        <v>25</v>
      </c>
      <c r="AK60" s="76">
        <v>1</v>
      </c>
      <c r="AL60" s="76" t="s">
        <v>95</v>
      </c>
      <c r="AM60" s="76" t="s">
        <v>207</v>
      </c>
      <c r="AN60" s="25" t="s">
        <v>208</v>
      </c>
      <c r="AO60" s="76" t="s">
        <v>169</v>
      </c>
      <c r="AP60" s="76">
        <v>1</v>
      </c>
    </row>
    <row r="61" spans="1:42" x14ac:dyDescent="0.25">
      <c r="A61" s="74" t="s">
        <v>169</v>
      </c>
      <c r="B61" s="76">
        <v>1</v>
      </c>
      <c r="C61" s="76">
        <v>2</v>
      </c>
      <c r="D61" s="76" t="s">
        <v>415</v>
      </c>
      <c r="E61" s="76" t="s">
        <v>414</v>
      </c>
      <c r="F61" s="76" t="s">
        <v>414</v>
      </c>
      <c r="G61" s="76" t="s">
        <v>413</v>
      </c>
      <c r="H61" s="85">
        <v>43749</v>
      </c>
      <c r="I61" s="76" t="s">
        <v>232</v>
      </c>
      <c r="J61" s="76" t="s">
        <v>305</v>
      </c>
      <c r="K61" s="76">
        <v>8</v>
      </c>
      <c r="L61" s="74" t="s">
        <v>250</v>
      </c>
      <c r="M61" s="76" t="s">
        <v>230</v>
      </c>
      <c r="N61" s="76">
        <v>1</v>
      </c>
      <c r="O61" s="76" t="s">
        <v>244</v>
      </c>
      <c r="P61" s="76">
        <v>3</v>
      </c>
      <c r="R61" s="83">
        <v>2</v>
      </c>
      <c r="S61" s="96">
        <v>48.5</v>
      </c>
      <c r="V61" s="74">
        <f t="shared" si="0"/>
        <v>4.1887866666666662</v>
      </c>
      <c r="W61" s="76">
        <f t="shared" si="1"/>
        <v>11.578531889902886</v>
      </c>
      <c r="X61" s="76">
        <v>83.26</v>
      </c>
      <c r="AL61" s="76"/>
      <c r="AM61" s="76"/>
      <c r="AN61" s="25"/>
      <c r="AO61" s="76"/>
      <c r="AP61" s="76"/>
    </row>
    <row r="62" spans="1:42" x14ac:dyDescent="0.25">
      <c r="A62" s="74" t="s">
        <v>169</v>
      </c>
      <c r="B62" s="76">
        <v>1</v>
      </c>
      <c r="C62" s="76">
        <v>3</v>
      </c>
      <c r="D62" s="76" t="s">
        <v>415</v>
      </c>
      <c r="E62" s="76" t="s">
        <v>414</v>
      </c>
      <c r="F62" s="76" t="s">
        <v>414</v>
      </c>
      <c r="G62" s="76" t="s">
        <v>413</v>
      </c>
      <c r="H62" s="85">
        <v>43749</v>
      </c>
      <c r="I62" s="76" t="s">
        <v>232</v>
      </c>
      <c r="J62" s="76" t="s">
        <v>247</v>
      </c>
      <c r="K62" s="76">
        <v>4</v>
      </c>
      <c r="L62" s="74" t="s">
        <v>229</v>
      </c>
      <c r="M62" s="76" t="s">
        <v>230</v>
      </c>
      <c r="N62" s="76">
        <v>1</v>
      </c>
      <c r="O62" s="76" t="s">
        <v>231</v>
      </c>
      <c r="P62" s="76">
        <v>2</v>
      </c>
      <c r="R62" s="83">
        <v>2</v>
      </c>
      <c r="S62" s="96">
        <v>73.400000000000006</v>
      </c>
      <c r="V62" s="74">
        <f t="shared" si="0"/>
        <v>4.1887866666666662</v>
      </c>
      <c r="W62" s="76">
        <f t="shared" si="1"/>
        <v>17.522974035440654</v>
      </c>
      <c r="X62" s="76">
        <v>83.26</v>
      </c>
      <c r="AL62" s="76"/>
      <c r="AM62" s="76"/>
      <c r="AN62" s="25"/>
      <c r="AO62" s="76"/>
      <c r="AP62" s="76"/>
    </row>
    <row r="63" spans="1:42" x14ac:dyDescent="0.25">
      <c r="A63" s="74" t="s">
        <v>169</v>
      </c>
      <c r="B63" s="76">
        <v>1</v>
      </c>
      <c r="C63" s="76">
        <v>4</v>
      </c>
      <c r="D63" s="76" t="s">
        <v>415</v>
      </c>
      <c r="E63" s="76" t="s">
        <v>414</v>
      </c>
      <c r="F63" s="76" t="s">
        <v>414</v>
      </c>
      <c r="G63" s="76" t="s">
        <v>413</v>
      </c>
      <c r="H63" s="85">
        <v>43749</v>
      </c>
      <c r="I63" s="76" t="s">
        <v>232</v>
      </c>
      <c r="J63" s="76" t="s">
        <v>306</v>
      </c>
      <c r="K63" s="76">
        <v>7</v>
      </c>
      <c r="L63" s="74" t="s">
        <v>229</v>
      </c>
      <c r="M63" s="76" t="s">
        <v>230</v>
      </c>
      <c r="N63" s="76">
        <v>1</v>
      </c>
      <c r="O63" s="76" t="s">
        <v>231</v>
      </c>
      <c r="P63" s="76">
        <v>2</v>
      </c>
      <c r="R63" s="76">
        <v>2.2999999999999998</v>
      </c>
      <c r="S63" s="96">
        <v>74.8</v>
      </c>
      <c r="T63" s="83"/>
      <c r="V63" s="74">
        <f t="shared" si="0"/>
        <v>6.3706209216666636</v>
      </c>
      <c r="W63" s="76">
        <f t="shared" si="1"/>
        <v>11.741398667373703</v>
      </c>
      <c r="X63" s="76">
        <v>109.07</v>
      </c>
      <c r="AL63" s="76"/>
      <c r="AM63" s="76"/>
      <c r="AN63" s="25"/>
      <c r="AO63" s="76"/>
      <c r="AP63" s="76"/>
    </row>
    <row r="64" spans="1:42" x14ac:dyDescent="0.25">
      <c r="A64" s="74" t="s">
        <v>169</v>
      </c>
      <c r="B64" s="76">
        <v>1</v>
      </c>
      <c r="C64" s="76">
        <v>5</v>
      </c>
      <c r="D64" s="76" t="s">
        <v>415</v>
      </c>
      <c r="E64" s="76" t="s">
        <v>414</v>
      </c>
      <c r="F64" s="76" t="s">
        <v>414</v>
      </c>
      <c r="G64" s="76" t="s">
        <v>413</v>
      </c>
      <c r="H64" s="85">
        <v>43749</v>
      </c>
      <c r="I64" s="76">
        <v>0</v>
      </c>
      <c r="J64" s="76" t="s">
        <v>305</v>
      </c>
      <c r="K64" s="76">
        <v>8</v>
      </c>
      <c r="L64" s="74" t="s">
        <v>310</v>
      </c>
      <c r="M64" s="76" t="s">
        <v>272</v>
      </c>
      <c r="N64" s="76">
        <v>5</v>
      </c>
      <c r="O64" s="76" t="s">
        <v>253</v>
      </c>
      <c r="P64" s="76">
        <v>8</v>
      </c>
      <c r="R64" s="83">
        <v>2</v>
      </c>
      <c r="S64" s="96">
        <v>43.5</v>
      </c>
      <c r="T64" s="83"/>
      <c r="U64" s="74" t="s">
        <v>257</v>
      </c>
      <c r="V64" s="74">
        <f t="shared" si="0"/>
        <v>4.1887866666666662</v>
      </c>
      <c r="W64" s="76">
        <f t="shared" si="1"/>
        <v>10.384868808469598</v>
      </c>
      <c r="X64" s="76">
        <v>75.31</v>
      </c>
      <c r="AL64" s="76"/>
      <c r="AM64" s="76"/>
      <c r="AN64" s="25"/>
      <c r="AO64" s="76"/>
      <c r="AP64" s="76"/>
    </row>
    <row r="65" spans="1:42" x14ac:dyDescent="0.25">
      <c r="A65" s="74" t="s">
        <v>169</v>
      </c>
      <c r="B65" s="76">
        <v>1</v>
      </c>
      <c r="C65" s="76">
        <v>6</v>
      </c>
      <c r="D65" s="76" t="s">
        <v>415</v>
      </c>
      <c r="E65" s="76" t="s">
        <v>414</v>
      </c>
      <c r="F65" s="76" t="s">
        <v>414</v>
      </c>
      <c r="G65" s="76" t="s">
        <v>413</v>
      </c>
      <c r="H65" s="85">
        <v>43749</v>
      </c>
      <c r="I65" s="76">
        <v>0</v>
      </c>
      <c r="J65" s="76" t="s">
        <v>305</v>
      </c>
      <c r="K65" s="76">
        <v>8</v>
      </c>
      <c r="L65" s="74" t="s">
        <v>254</v>
      </c>
      <c r="M65" s="76" t="s">
        <v>255</v>
      </c>
      <c r="N65" s="76">
        <v>6</v>
      </c>
      <c r="O65" s="76" t="s">
        <v>253</v>
      </c>
      <c r="P65" s="76">
        <v>8</v>
      </c>
      <c r="R65" s="83">
        <v>1.8</v>
      </c>
      <c r="S65" s="96">
        <v>26.8</v>
      </c>
      <c r="U65" s="74" t="s">
        <v>257</v>
      </c>
      <c r="V65" s="74">
        <f t="shared" si="0"/>
        <v>3.05362548</v>
      </c>
      <c r="W65" s="76">
        <f t="shared" si="1"/>
        <v>8.776452834680958</v>
      </c>
      <c r="X65" s="76">
        <v>75.75</v>
      </c>
      <c r="AL65" s="76"/>
      <c r="AM65" s="76"/>
      <c r="AN65" s="25"/>
      <c r="AO65" s="76"/>
      <c r="AP65" s="76"/>
    </row>
    <row r="66" spans="1:42" x14ac:dyDescent="0.25">
      <c r="A66" s="74" t="s">
        <v>169</v>
      </c>
      <c r="B66" s="76">
        <v>1</v>
      </c>
      <c r="C66" s="76">
        <v>7</v>
      </c>
      <c r="D66" s="76" t="s">
        <v>415</v>
      </c>
      <c r="E66" s="76" t="s">
        <v>414</v>
      </c>
      <c r="F66" s="76" t="s">
        <v>414</v>
      </c>
      <c r="G66" s="76" t="s">
        <v>413</v>
      </c>
      <c r="H66" s="85">
        <v>43749</v>
      </c>
      <c r="I66" s="76" t="s">
        <v>232</v>
      </c>
      <c r="J66" s="76" t="s">
        <v>228</v>
      </c>
      <c r="K66" s="76">
        <v>5</v>
      </c>
      <c r="L66" s="74" t="s">
        <v>229</v>
      </c>
      <c r="M66" s="76" t="s">
        <v>230</v>
      </c>
      <c r="N66" s="76">
        <v>1</v>
      </c>
      <c r="O66" s="76" t="s">
        <v>231</v>
      </c>
      <c r="P66" s="76">
        <v>2</v>
      </c>
      <c r="R66" s="83">
        <v>1.6</v>
      </c>
      <c r="S66" s="83">
        <v>47</v>
      </c>
      <c r="V66" s="74">
        <f t="shared" si="0"/>
        <v>2.1446587733333335</v>
      </c>
      <c r="W66" s="76">
        <f t="shared" si="1"/>
        <v>21.914908135689252</v>
      </c>
      <c r="X66" s="76">
        <v>51.6</v>
      </c>
      <c r="AL66" s="76"/>
      <c r="AM66" s="76"/>
      <c r="AN66" s="25"/>
      <c r="AO66" s="76"/>
      <c r="AP66" s="76"/>
    </row>
    <row r="67" spans="1:42" x14ac:dyDescent="0.25">
      <c r="A67" s="74" t="s">
        <v>169</v>
      </c>
      <c r="B67" s="76">
        <v>1</v>
      </c>
      <c r="C67" s="76">
        <v>8</v>
      </c>
      <c r="D67" s="76" t="s">
        <v>415</v>
      </c>
      <c r="E67" s="76" t="s">
        <v>414</v>
      </c>
      <c r="F67" s="76" t="s">
        <v>414</v>
      </c>
      <c r="G67" s="76" t="s">
        <v>413</v>
      </c>
      <c r="H67" s="85">
        <v>43749</v>
      </c>
      <c r="I67" s="76" t="s">
        <v>237</v>
      </c>
      <c r="J67" s="76" t="s">
        <v>305</v>
      </c>
      <c r="K67" s="76">
        <v>8</v>
      </c>
      <c r="L67" s="74" t="s">
        <v>250</v>
      </c>
      <c r="M67" s="76" t="s">
        <v>230</v>
      </c>
      <c r="N67" s="76">
        <v>1</v>
      </c>
      <c r="O67" s="76" t="s">
        <v>244</v>
      </c>
      <c r="P67" s="76">
        <v>3</v>
      </c>
      <c r="R67" s="83">
        <v>2.2000000000000002</v>
      </c>
      <c r="S67" s="76">
        <v>83.6</v>
      </c>
      <c r="V67" s="74">
        <f t="shared" si="0"/>
        <v>5.5752750533333346</v>
      </c>
      <c r="W67" s="76">
        <f t="shared" si="1"/>
        <v>14.994775898996659</v>
      </c>
      <c r="X67" s="76">
        <v>67.11</v>
      </c>
      <c r="AL67" s="76"/>
      <c r="AM67" s="76"/>
      <c r="AN67" s="25"/>
      <c r="AO67" s="76"/>
      <c r="AP67" s="76"/>
    </row>
    <row r="68" spans="1:42" x14ac:dyDescent="0.25">
      <c r="A68" s="74" t="s">
        <v>169</v>
      </c>
      <c r="B68" s="76">
        <v>1</v>
      </c>
      <c r="C68" s="76">
        <v>9</v>
      </c>
      <c r="D68" s="76" t="s">
        <v>415</v>
      </c>
      <c r="E68" s="76" t="s">
        <v>414</v>
      </c>
      <c r="F68" s="76" t="s">
        <v>414</v>
      </c>
      <c r="G68" s="76" t="s">
        <v>413</v>
      </c>
      <c r="H68" s="85">
        <v>43749</v>
      </c>
      <c r="I68" s="76">
        <v>0</v>
      </c>
      <c r="J68" s="76" t="s">
        <v>247</v>
      </c>
      <c r="K68" s="76">
        <v>4</v>
      </c>
      <c r="L68" s="74" t="s">
        <v>229</v>
      </c>
      <c r="M68" s="76" t="s">
        <v>230</v>
      </c>
      <c r="N68" s="76">
        <v>1</v>
      </c>
      <c r="O68" s="76" t="s">
        <v>231</v>
      </c>
      <c r="P68" s="76">
        <v>2</v>
      </c>
      <c r="R68" s="83">
        <v>2</v>
      </c>
      <c r="S68" s="96">
        <v>74.599999999999994</v>
      </c>
      <c r="V68" s="74">
        <f t="shared" si="0"/>
        <v>4.1887866666666662</v>
      </c>
      <c r="W68" s="76">
        <f t="shared" si="1"/>
        <v>17.809453174984643</v>
      </c>
      <c r="X68" s="76">
        <v>83.26</v>
      </c>
      <c r="AL68" s="76"/>
      <c r="AM68" s="76"/>
      <c r="AN68" s="25"/>
      <c r="AO68" s="76"/>
      <c r="AP68" s="76"/>
    </row>
    <row r="69" spans="1:42" x14ac:dyDescent="0.25">
      <c r="A69" s="74" t="s">
        <v>169</v>
      </c>
      <c r="B69" s="76">
        <v>1</v>
      </c>
      <c r="C69" s="76">
        <v>10</v>
      </c>
      <c r="D69" s="76" t="s">
        <v>415</v>
      </c>
      <c r="E69" s="76" t="s">
        <v>414</v>
      </c>
      <c r="F69" s="76" t="s">
        <v>414</v>
      </c>
      <c r="G69" s="76" t="s">
        <v>413</v>
      </c>
      <c r="H69" s="85">
        <v>43749</v>
      </c>
      <c r="I69" s="76" t="s">
        <v>232</v>
      </c>
      <c r="J69" s="76" t="s">
        <v>233</v>
      </c>
      <c r="K69" s="76">
        <v>3</v>
      </c>
      <c r="L69" s="74" t="s">
        <v>307</v>
      </c>
      <c r="M69" s="76" t="s">
        <v>230</v>
      </c>
      <c r="N69" s="76">
        <v>1</v>
      </c>
      <c r="O69" s="76" t="s">
        <v>249</v>
      </c>
      <c r="P69" s="76">
        <v>4</v>
      </c>
      <c r="R69" s="83">
        <v>2</v>
      </c>
      <c r="S69" s="76">
        <v>63.9</v>
      </c>
      <c r="T69" s="83"/>
      <c r="V69" s="74">
        <f t="shared" si="0"/>
        <v>4.1887866666666662</v>
      </c>
      <c r="W69" s="76">
        <f t="shared" si="1"/>
        <v>15.255014180717408</v>
      </c>
      <c r="X69" s="76">
        <v>67.11</v>
      </c>
      <c r="AL69" s="76"/>
      <c r="AM69" s="76"/>
      <c r="AN69" s="25"/>
      <c r="AO69" s="76"/>
      <c r="AP69" s="76"/>
    </row>
    <row r="70" spans="1:42" x14ac:dyDescent="0.25">
      <c r="A70" s="74" t="s">
        <v>169</v>
      </c>
      <c r="B70" s="76">
        <v>2</v>
      </c>
      <c r="C70" s="76">
        <v>1</v>
      </c>
      <c r="D70" s="76" t="s">
        <v>415</v>
      </c>
      <c r="E70" s="76" t="s">
        <v>414</v>
      </c>
      <c r="F70" s="76" t="s">
        <v>414</v>
      </c>
      <c r="G70" s="76" t="s">
        <v>413</v>
      </c>
      <c r="H70" s="85">
        <v>43749</v>
      </c>
      <c r="I70" s="76" t="s">
        <v>232</v>
      </c>
      <c r="J70" s="76" t="s">
        <v>305</v>
      </c>
      <c r="K70" s="76">
        <v>8</v>
      </c>
      <c r="L70" s="74" t="s">
        <v>250</v>
      </c>
      <c r="M70" s="76" t="s">
        <v>230</v>
      </c>
      <c r="N70" s="76">
        <v>1</v>
      </c>
      <c r="O70" s="76" t="s">
        <v>244</v>
      </c>
      <c r="P70" s="76">
        <v>3</v>
      </c>
      <c r="Q70" s="76">
        <v>20</v>
      </c>
      <c r="R70" s="97">
        <v>2.4</v>
      </c>
      <c r="S70" s="76">
        <v>87.1</v>
      </c>
      <c r="T70" s="76">
        <f>SUM(S70:S79)</f>
        <v>642.79999999999995</v>
      </c>
      <c r="V70" s="74">
        <f t="shared" si="0"/>
        <v>7.2382233599999992</v>
      </c>
      <c r="W70" s="76">
        <f t="shared" si="1"/>
        <v>12.033339628800844</v>
      </c>
      <c r="X70" s="76">
        <v>83.26</v>
      </c>
      <c r="Y70" s="76">
        <f>SUM(X70:X79)</f>
        <v>731.81999999999994</v>
      </c>
      <c r="Z70" s="99">
        <f>(Y70-T70)/Y70*100</f>
        <v>12.164193380886008</v>
      </c>
      <c r="AA70" s="74" t="s">
        <v>311</v>
      </c>
      <c r="AE70" s="74" t="s">
        <v>169</v>
      </c>
      <c r="AF70" s="76">
        <v>2</v>
      </c>
      <c r="AG70" s="76">
        <v>65</v>
      </c>
      <c r="AH70" s="76"/>
      <c r="AJ70" s="76">
        <v>75</v>
      </c>
      <c r="AK70" s="76">
        <v>1</v>
      </c>
      <c r="AL70" s="76" t="s">
        <v>209</v>
      </c>
      <c r="AM70" s="76" t="s">
        <v>210</v>
      </c>
      <c r="AN70" s="25"/>
      <c r="AO70" s="76" t="s">
        <v>169</v>
      </c>
      <c r="AP70" s="76">
        <v>2</v>
      </c>
    </row>
    <row r="71" spans="1:42" x14ac:dyDescent="0.25">
      <c r="A71" s="74" t="s">
        <v>169</v>
      </c>
      <c r="B71" s="76">
        <v>2</v>
      </c>
      <c r="C71" s="76">
        <v>2</v>
      </c>
      <c r="D71" s="76" t="s">
        <v>415</v>
      </c>
      <c r="E71" s="76" t="s">
        <v>414</v>
      </c>
      <c r="F71" s="76" t="s">
        <v>414</v>
      </c>
      <c r="G71" s="76" t="s">
        <v>413</v>
      </c>
      <c r="H71" s="85">
        <v>43749</v>
      </c>
      <c r="I71" s="76">
        <v>0</v>
      </c>
      <c r="J71" s="76" t="s">
        <v>303</v>
      </c>
      <c r="K71" s="76">
        <v>6</v>
      </c>
      <c r="L71" s="74" t="s">
        <v>250</v>
      </c>
      <c r="M71" s="76" t="s">
        <v>230</v>
      </c>
      <c r="N71" s="76">
        <v>1</v>
      </c>
      <c r="O71" s="76" t="s">
        <v>249</v>
      </c>
      <c r="P71" s="76">
        <v>4</v>
      </c>
      <c r="R71" s="97">
        <v>2.1</v>
      </c>
      <c r="S71" s="76">
        <v>69.599999999999994</v>
      </c>
      <c r="V71" s="74">
        <f t="shared" si="0"/>
        <v>4.8490441649999996</v>
      </c>
      <c r="W71" s="76">
        <f t="shared" si="1"/>
        <v>14.353344212116493</v>
      </c>
      <c r="X71" s="76">
        <v>83.26</v>
      </c>
      <c r="AF71" s="76"/>
      <c r="AG71" s="76"/>
      <c r="AL71" s="76"/>
      <c r="AM71" s="76"/>
      <c r="AN71" s="25"/>
      <c r="AO71" s="76"/>
      <c r="AP71" s="76"/>
    </row>
    <row r="72" spans="1:42" x14ac:dyDescent="0.25">
      <c r="A72" s="74" t="s">
        <v>169</v>
      </c>
      <c r="B72" s="76">
        <v>2</v>
      </c>
      <c r="C72" s="76">
        <v>3</v>
      </c>
      <c r="D72" s="76" t="s">
        <v>415</v>
      </c>
      <c r="E72" s="76" t="s">
        <v>414</v>
      </c>
      <c r="F72" s="76" t="s">
        <v>414</v>
      </c>
      <c r="G72" s="76" t="s">
        <v>413</v>
      </c>
      <c r="H72" s="85">
        <v>43749</v>
      </c>
      <c r="I72" s="76" t="s">
        <v>237</v>
      </c>
      <c r="J72" s="76" t="s">
        <v>306</v>
      </c>
      <c r="K72" s="76">
        <v>7</v>
      </c>
      <c r="L72" s="74" t="s">
        <v>275</v>
      </c>
      <c r="M72" s="76" t="s">
        <v>272</v>
      </c>
      <c r="N72" s="76">
        <v>5</v>
      </c>
      <c r="O72" s="76" t="s">
        <v>253</v>
      </c>
      <c r="P72" s="76">
        <v>8</v>
      </c>
      <c r="R72" s="83">
        <v>1.5</v>
      </c>
      <c r="S72" s="83">
        <v>31</v>
      </c>
      <c r="U72" s="74" t="s">
        <v>257</v>
      </c>
      <c r="V72" s="74">
        <f t="shared" si="0"/>
        <v>1.7671443749999998</v>
      </c>
      <c r="W72" s="76">
        <f t="shared" si="1"/>
        <v>17.542426322693643</v>
      </c>
      <c r="X72" s="76">
        <v>51.6</v>
      </c>
      <c r="AF72" s="76"/>
      <c r="AG72" s="76"/>
      <c r="AL72" s="76"/>
      <c r="AM72" s="76"/>
      <c r="AN72" s="25"/>
      <c r="AO72" s="76"/>
      <c r="AP72" s="76"/>
    </row>
    <row r="73" spans="1:42" x14ac:dyDescent="0.25">
      <c r="A73" s="74" t="s">
        <v>169</v>
      </c>
      <c r="B73" s="76">
        <v>2</v>
      </c>
      <c r="C73" s="76">
        <v>4</v>
      </c>
      <c r="D73" s="76" t="s">
        <v>415</v>
      </c>
      <c r="E73" s="76" t="s">
        <v>414</v>
      </c>
      <c r="F73" s="76" t="s">
        <v>414</v>
      </c>
      <c r="G73" s="76" t="s">
        <v>413</v>
      </c>
      <c r="H73" s="85">
        <v>43749</v>
      </c>
      <c r="I73" s="76" t="s">
        <v>232</v>
      </c>
      <c r="J73" s="76" t="s">
        <v>305</v>
      </c>
      <c r="K73" s="76">
        <v>8</v>
      </c>
      <c r="L73" s="74" t="s">
        <v>250</v>
      </c>
      <c r="M73" s="76" t="s">
        <v>258</v>
      </c>
      <c r="N73" s="76">
        <v>3</v>
      </c>
      <c r="O73" s="76" t="s">
        <v>236</v>
      </c>
      <c r="P73" s="76">
        <v>6</v>
      </c>
      <c r="R73" s="97">
        <v>1.5</v>
      </c>
      <c r="S73" s="76">
        <v>35.299999999999997</v>
      </c>
      <c r="V73" s="74">
        <f t="shared" si="0"/>
        <v>1.7671443749999998</v>
      </c>
      <c r="W73" s="76">
        <f t="shared" si="1"/>
        <v>19.975730619067274</v>
      </c>
      <c r="X73" s="76">
        <v>75.75</v>
      </c>
      <c r="AF73" s="76"/>
      <c r="AG73" s="76"/>
      <c r="AL73" s="76"/>
      <c r="AM73" s="76"/>
      <c r="AN73" s="25"/>
      <c r="AO73" s="76"/>
      <c r="AP73" s="76"/>
    </row>
    <row r="74" spans="1:42" x14ac:dyDescent="0.25">
      <c r="A74" s="74" t="s">
        <v>169</v>
      </c>
      <c r="B74" s="76">
        <v>2</v>
      </c>
      <c r="C74" s="76">
        <v>5</v>
      </c>
      <c r="D74" s="76" t="s">
        <v>415</v>
      </c>
      <c r="E74" s="76" t="s">
        <v>414</v>
      </c>
      <c r="F74" s="76" t="s">
        <v>414</v>
      </c>
      <c r="G74" s="76" t="s">
        <v>413</v>
      </c>
      <c r="H74" s="85">
        <v>43749</v>
      </c>
      <c r="I74" s="76" t="s">
        <v>237</v>
      </c>
      <c r="J74" s="76" t="s">
        <v>305</v>
      </c>
      <c r="K74" s="76">
        <v>8</v>
      </c>
      <c r="L74" s="74" t="s">
        <v>234</v>
      </c>
      <c r="M74" s="76" t="s">
        <v>243</v>
      </c>
      <c r="N74" s="76">
        <v>2</v>
      </c>
      <c r="O74" s="76" t="s">
        <v>253</v>
      </c>
      <c r="P74" s="76">
        <v>8</v>
      </c>
      <c r="R74" s="83">
        <v>1.9</v>
      </c>
      <c r="S74" s="76">
        <v>62.4</v>
      </c>
      <c r="U74" s="74" t="s">
        <v>252</v>
      </c>
      <c r="V74" s="74">
        <f t="shared" si="0"/>
        <v>3.5913609683333325</v>
      </c>
      <c r="W74" s="76">
        <f t="shared" si="1"/>
        <v>17.375028728721301</v>
      </c>
      <c r="X74" s="76">
        <v>51.6</v>
      </c>
      <c r="AF74" s="76"/>
      <c r="AG74" s="76"/>
      <c r="AL74" s="76"/>
      <c r="AM74" s="76"/>
      <c r="AN74" s="25"/>
      <c r="AO74" s="76"/>
      <c r="AP74" s="76"/>
    </row>
    <row r="75" spans="1:42" x14ac:dyDescent="0.25">
      <c r="A75" s="74" t="s">
        <v>169</v>
      </c>
      <c r="B75" s="76">
        <v>2</v>
      </c>
      <c r="C75" s="76">
        <v>6</v>
      </c>
      <c r="D75" s="76" t="s">
        <v>415</v>
      </c>
      <c r="E75" s="76" t="s">
        <v>414</v>
      </c>
      <c r="F75" s="76" t="s">
        <v>414</v>
      </c>
      <c r="G75" s="76" t="s">
        <v>413</v>
      </c>
      <c r="H75" s="85">
        <v>43749</v>
      </c>
      <c r="I75" s="76" t="s">
        <v>232</v>
      </c>
      <c r="J75" s="76" t="s">
        <v>303</v>
      </c>
      <c r="K75" s="76">
        <v>6</v>
      </c>
      <c r="L75" s="74" t="s">
        <v>270</v>
      </c>
      <c r="M75" s="76" t="s">
        <v>230</v>
      </c>
      <c r="N75" s="76">
        <v>1</v>
      </c>
      <c r="O75" s="76" t="s">
        <v>244</v>
      </c>
      <c r="P75" s="76">
        <v>3</v>
      </c>
      <c r="R75" s="97">
        <v>2.1</v>
      </c>
      <c r="S75" s="83">
        <v>78</v>
      </c>
      <c r="V75" s="74">
        <f t="shared" ref="V75:V138" si="2">4/3*3.14159*(R75/2)^3</f>
        <v>4.8490441649999996</v>
      </c>
      <c r="W75" s="76">
        <f t="shared" ref="W75:W138" si="3">S75/V75</f>
        <v>16.085644375647796</v>
      </c>
      <c r="X75" s="76">
        <v>75.31</v>
      </c>
      <c r="AF75" s="76"/>
      <c r="AG75" s="76"/>
      <c r="AH75" s="76"/>
      <c r="AL75" s="76"/>
      <c r="AM75" s="76"/>
      <c r="AN75" s="25"/>
      <c r="AO75" s="76"/>
      <c r="AP75" s="76"/>
    </row>
    <row r="76" spans="1:42" x14ac:dyDescent="0.25">
      <c r="A76" s="74" t="s">
        <v>169</v>
      </c>
      <c r="B76" s="76">
        <v>2</v>
      </c>
      <c r="C76" s="76">
        <v>7</v>
      </c>
      <c r="D76" s="76" t="s">
        <v>415</v>
      </c>
      <c r="E76" s="76" t="s">
        <v>414</v>
      </c>
      <c r="F76" s="76" t="s">
        <v>414</v>
      </c>
      <c r="G76" s="76" t="s">
        <v>413</v>
      </c>
      <c r="H76" s="85">
        <v>43749</v>
      </c>
      <c r="I76" s="76" t="s">
        <v>232</v>
      </c>
      <c r="J76" s="76" t="s">
        <v>306</v>
      </c>
      <c r="K76" s="76">
        <v>7</v>
      </c>
      <c r="L76" s="74" t="s">
        <v>250</v>
      </c>
      <c r="M76" s="76" t="s">
        <v>230</v>
      </c>
      <c r="N76" s="76">
        <v>1</v>
      </c>
      <c r="O76" s="76" t="s">
        <v>244</v>
      </c>
      <c r="P76" s="76">
        <v>3</v>
      </c>
      <c r="R76" s="97">
        <v>2.1</v>
      </c>
      <c r="S76" s="76">
        <v>62.8</v>
      </c>
      <c r="V76" s="74">
        <f t="shared" si="2"/>
        <v>4.8490441649999996</v>
      </c>
      <c r="W76" s="76">
        <f t="shared" si="3"/>
        <v>12.951005984495916</v>
      </c>
      <c r="X76" s="76">
        <v>83.26</v>
      </c>
      <c r="AF76" s="76"/>
      <c r="AG76" s="76"/>
      <c r="AL76" s="76"/>
      <c r="AM76" s="76"/>
      <c r="AN76" s="25"/>
      <c r="AO76" s="76"/>
      <c r="AP76" s="76"/>
    </row>
    <row r="77" spans="1:42" x14ac:dyDescent="0.25">
      <c r="A77" s="74" t="s">
        <v>169</v>
      </c>
      <c r="B77" s="76">
        <v>2</v>
      </c>
      <c r="C77" s="76">
        <v>8</v>
      </c>
      <c r="D77" s="76" t="s">
        <v>415</v>
      </c>
      <c r="E77" s="76" t="s">
        <v>414</v>
      </c>
      <c r="F77" s="76" t="s">
        <v>414</v>
      </c>
      <c r="G77" s="76" t="s">
        <v>413</v>
      </c>
      <c r="H77" s="85">
        <v>43749</v>
      </c>
      <c r="I77" s="76" t="s">
        <v>237</v>
      </c>
      <c r="J77" s="76" t="s">
        <v>233</v>
      </c>
      <c r="K77" s="76">
        <v>3</v>
      </c>
      <c r="L77" s="74" t="s">
        <v>242</v>
      </c>
      <c r="M77" s="76" t="s">
        <v>230</v>
      </c>
      <c r="N77" s="76">
        <v>1</v>
      </c>
      <c r="O77" s="76" t="s">
        <v>239</v>
      </c>
      <c r="P77" s="76">
        <v>5</v>
      </c>
      <c r="R77" s="83">
        <v>1.9</v>
      </c>
      <c r="S77" s="76">
        <v>45.9</v>
      </c>
      <c r="V77" s="74">
        <f t="shared" si="2"/>
        <v>3.5913609683333325</v>
      </c>
      <c r="W77" s="76">
        <f t="shared" si="3"/>
        <v>12.780670170645957</v>
      </c>
      <c r="X77" s="76">
        <v>51.6</v>
      </c>
      <c r="AF77" s="76"/>
      <c r="AG77" s="76"/>
      <c r="AL77" s="76"/>
      <c r="AM77" s="76"/>
      <c r="AN77" s="25"/>
      <c r="AO77" s="76"/>
      <c r="AP77" s="76"/>
    </row>
    <row r="78" spans="1:42" x14ac:dyDescent="0.25">
      <c r="A78" s="74" t="s">
        <v>169</v>
      </c>
      <c r="B78" s="76">
        <v>2</v>
      </c>
      <c r="C78" s="76">
        <v>9</v>
      </c>
      <c r="D78" s="76" t="s">
        <v>415</v>
      </c>
      <c r="E78" s="76" t="s">
        <v>414</v>
      </c>
      <c r="F78" s="76" t="s">
        <v>414</v>
      </c>
      <c r="G78" s="76" t="s">
        <v>413</v>
      </c>
      <c r="H78" s="85">
        <v>43749</v>
      </c>
      <c r="I78" s="76" t="s">
        <v>237</v>
      </c>
      <c r="J78" s="76" t="s">
        <v>305</v>
      </c>
      <c r="K78" s="76">
        <v>8</v>
      </c>
      <c r="L78" s="74" t="s">
        <v>250</v>
      </c>
      <c r="M78" s="76" t="s">
        <v>230</v>
      </c>
      <c r="N78" s="76">
        <v>1</v>
      </c>
      <c r="O78" s="76" t="s">
        <v>244</v>
      </c>
      <c r="P78" s="76">
        <v>3</v>
      </c>
      <c r="R78" s="83">
        <v>2.1</v>
      </c>
      <c r="S78" s="76">
        <v>79.900000000000006</v>
      </c>
      <c r="V78" s="74">
        <f t="shared" si="2"/>
        <v>4.8490441649999996</v>
      </c>
      <c r="W78" s="76">
        <f t="shared" si="3"/>
        <v>16.477474174541779</v>
      </c>
      <c r="X78" s="76">
        <v>67.11</v>
      </c>
      <c r="AF78" s="76"/>
      <c r="AG78" s="76"/>
      <c r="AL78" s="76"/>
      <c r="AM78" s="76"/>
      <c r="AN78" s="25"/>
      <c r="AO78" s="76"/>
      <c r="AP78" s="76"/>
    </row>
    <row r="79" spans="1:42" x14ac:dyDescent="0.25">
      <c r="A79" s="74" t="s">
        <v>169</v>
      </c>
      <c r="B79" s="76">
        <v>2</v>
      </c>
      <c r="C79" s="76">
        <v>10</v>
      </c>
      <c r="D79" s="76" t="s">
        <v>415</v>
      </c>
      <c r="E79" s="76" t="s">
        <v>414</v>
      </c>
      <c r="F79" s="76" t="s">
        <v>414</v>
      </c>
      <c r="G79" s="76" t="s">
        <v>413</v>
      </c>
      <c r="H79" s="85">
        <v>43749</v>
      </c>
      <c r="I79" s="76" t="s">
        <v>232</v>
      </c>
      <c r="J79" s="76" t="s">
        <v>305</v>
      </c>
      <c r="K79" s="76">
        <v>8</v>
      </c>
      <c r="L79" s="74" t="s">
        <v>273</v>
      </c>
      <c r="M79" s="76" t="s">
        <v>230</v>
      </c>
      <c r="N79" s="76">
        <v>1</v>
      </c>
      <c r="O79" s="76" t="s">
        <v>244</v>
      </c>
      <c r="P79" s="76">
        <v>3</v>
      </c>
      <c r="R79" s="97">
        <v>2.4</v>
      </c>
      <c r="S79" s="76">
        <v>90.8</v>
      </c>
      <c r="T79" s="83"/>
      <c r="V79" s="74">
        <f t="shared" si="2"/>
        <v>7.2382233599999992</v>
      </c>
      <c r="W79" s="76">
        <f t="shared" si="3"/>
        <v>12.54451479098871</v>
      </c>
      <c r="X79" s="76">
        <v>109.07</v>
      </c>
      <c r="AF79" s="76"/>
      <c r="AG79" s="76"/>
      <c r="AL79" s="76"/>
      <c r="AM79" s="76"/>
      <c r="AN79" s="25"/>
      <c r="AO79" s="76"/>
      <c r="AP79" s="76"/>
    </row>
    <row r="80" spans="1:42" x14ac:dyDescent="0.25">
      <c r="A80" s="74" t="s">
        <v>169</v>
      </c>
      <c r="B80" s="76">
        <v>3</v>
      </c>
      <c r="C80" s="76">
        <v>1</v>
      </c>
      <c r="D80" s="76" t="s">
        <v>415</v>
      </c>
      <c r="E80" s="76" t="s">
        <v>414</v>
      </c>
      <c r="F80" s="76" t="s">
        <v>414</v>
      </c>
      <c r="G80" s="76" t="s">
        <v>413</v>
      </c>
      <c r="H80" s="85">
        <v>43749</v>
      </c>
      <c r="I80" s="76">
        <v>0</v>
      </c>
      <c r="J80" s="76" t="s">
        <v>228</v>
      </c>
      <c r="K80" s="76">
        <v>5</v>
      </c>
      <c r="L80" s="74" t="s">
        <v>242</v>
      </c>
      <c r="M80" s="76" t="s">
        <v>255</v>
      </c>
      <c r="N80" s="76">
        <v>6</v>
      </c>
      <c r="O80" s="76" t="s">
        <v>253</v>
      </c>
      <c r="P80" s="76">
        <v>8</v>
      </c>
      <c r="Q80" s="76">
        <v>30</v>
      </c>
      <c r="R80" s="97">
        <v>1.8</v>
      </c>
      <c r="S80" s="76">
        <v>26.2</v>
      </c>
      <c r="T80" s="76">
        <f>SUM(S80:S89)</f>
        <v>605.9</v>
      </c>
      <c r="U80" s="74" t="s">
        <v>257</v>
      </c>
      <c r="V80" s="74">
        <f t="shared" si="2"/>
        <v>3.05362548</v>
      </c>
      <c r="W80" s="76">
        <f t="shared" si="3"/>
        <v>8.5799650846507873</v>
      </c>
      <c r="X80" s="76">
        <v>75.75</v>
      </c>
      <c r="Y80" s="76">
        <f>SUM(X80:X89)</f>
        <v>727.35</v>
      </c>
      <c r="Z80" s="99">
        <f>(Y80-T80)/Y80*100</f>
        <v>16.697600879906517</v>
      </c>
      <c r="AA80" s="74" t="s">
        <v>308</v>
      </c>
      <c r="AE80" s="74" t="s">
        <v>169</v>
      </c>
      <c r="AF80" s="76">
        <v>3</v>
      </c>
      <c r="AG80" s="76">
        <v>0.5</v>
      </c>
      <c r="AH80" s="76"/>
      <c r="AJ80" s="76">
        <v>18</v>
      </c>
      <c r="AK80" s="76">
        <v>1</v>
      </c>
      <c r="AL80" s="76" t="s">
        <v>211</v>
      </c>
      <c r="AM80" s="76" t="s">
        <v>204</v>
      </c>
      <c r="AN80" s="25"/>
      <c r="AO80" s="76" t="s">
        <v>169</v>
      </c>
      <c r="AP80" s="76">
        <v>3</v>
      </c>
    </row>
    <row r="81" spans="1:42" x14ac:dyDescent="0.25">
      <c r="A81" s="74" t="s">
        <v>169</v>
      </c>
      <c r="B81" s="76">
        <v>3</v>
      </c>
      <c r="C81" s="76">
        <v>2</v>
      </c>
      <c r="D81" s="76" t="s">
        <v>415</v>
      </c>
      <c r="E81" s="76" t="s">
        <v>414</v>
      </c>
      <c r="F81" s="76" t="s">
        <v>414</v>
      </c>
      <c r="G81" s="76" t="s">
        <v>413</v>
      </c>
      <c r="H81" s="85">
        <v>43749</v>
      </c>
      <c r="I81" s="76" t="s">
        <v>232</v>
      </c>
      <c r="J81" s="76" t="s">
        <v>306</v>
      </c>
      <c r="K81" s="76">
        <v>7</v>
      </c>
      <c r="L81" s="74" t="s">
        <v>242</v>
      </c>
      <c r="M81" s="76" t="s">
        <v>230</v>
      </c>
      <c r="N81" s="76">
        <v>1</v>
      </c>
      <c r="O81" s="76" t="s">
        <v>253</v>
      </c>
      <c r="P81" s="76">
        <v>8</v>
      </c>
      <c r="R81" s="97">
        <v>2.1</v>
      </c>
      <c r="S81" s="76">
        <v>82.9</v>
      </c>
      <c r="U81" s="74" t="s">
        <v>269</v>
      </c>
      <c r="V81" s="74">
        <f t="shared" si="2"/>
        <v>4.8490441649999996</v>
      </c>
      <c r="W81" s="76">
        <f t="shared" si="3"/>
        <v>17.096152804374388</v>
      </c>
      <c r="X81" s="76">
        <v>83.26</v>
      </c>
      <c r="AF81" s="76"/>
      <c r="AG81" s="76"/>
      <c r="AL81" s="76"/>
      <c r="AM81" s="76"/>
      <c r="AN81" s="25"/>
      <c r="AO81" s="76"/>
      <c r="AP81" s="76"/>
    </row>
    <row r="82" spans="1:42" x14ac:dyDescent="0.25">
      <c r="A82" s="74" t="s">
        <v>169</v>
      </c>
      <c r="B82" s="76">
        <v>3</v>
      </c>
      <c r="C82" s="76">
        <v>3</v>
      </c>
      <c r="D82" s="76" t="s">
        <v>415</v>
      </c>
      <c r="E82" s="76" t="s">
        <v>414</v>
      </c>
      <c r="F82" s="76" t="s">
        <v>414</v>
      </c>
      <c r="G82" s="76" t="s">
        <v>413</v>
      </c>
      <c r="H82" s="85">
        <v>43749</v>
      </c>
      <c r="I82" s="76" t="s">
        <v>232</v>
      </c>
      <c r="J82" s="76" t="s">
        <v>305</v>
      </c>
      <c r="K82" s="76">
        <v>8</v>
      </c>
      <c r="L82" s="74" t="s">
        <v>229</v>
      </c>
      <c r="M82" s="76" t="s">
        <v>230</v>
      </c>
      <c r="N82" s="76">
        <v>1</v>
      </c>
      <c r="O82" s="76" t="s">
        <v>244</v>
      </c>
      <c r="P82" s="76">
        <v>3</v>
      </c>
      <c r="R82" s="83">
        <v>2.2000000000000002</v>
      </c>
      <c r="S82" s="76">
        <v>72.3</v>
      </c>
      <c r="V82" s="74">
        <f t="shared" si="2"/>
        <v>5.5752750533333346</v>
      </c>
      <c r="W82" s="76">
        <f t="shared" si="3"/>
        <v>12.967970065759072</v>
      </c>
      <c r="X82" s="76">
        <v>67.11</v>
      </c>
      <c r="AF82" s="76"/>
      <c r="AG82" s="76"/>
      <c r="AL82" s="76"/>
      <c r="AM82" s="76"/>
      <c r="AN82" s="25"/>
      <c r="AO82" s="76"/>
      <c r="AP82" s="76"/>
    </row>
    <row r="83" spans="1:42" x14ac:dyDescent="0.25">
      <c r="A83" s="74" t="s">
        <v>169</v>
      </c>
      <c r="B83" s="76">
        <v>3</v>
      </c>
      <c r="C83" s="76">
        <v>4</v>
      </c>
      <c r="D83" s="76" t="s">
        <v>415</v>
      </c>
      <c r="E83" s="76" t="s">
        <v>414</v>
      </c>
      <c r="F83" s="76" t="s">
        <v>414</v>
      </c>
      <c r="G83" s="76" t="s">
        <v>413</v>
      </c>
      <c r="H83" s="85">
        <v>43749</v>
      </c>
      <c r="I83" s="76">
        <v>0</v>
      </c>
      <c r="J83" s="76" t="s">
        <v>233</v>
      </c>
      <c r="K83" s="76">
        <v>3</v>
      </c>
      <c r="L83" s="74" t="s">
        <v>242</v>
      </c>
      <c r="M83" s="76" t="s">
        <v>230</v>
      </c>
      <c r="N83" s="76">
        <v>1</v>
      </c>
      <c r="O83" s="76" t="s">
        <v>249</v>
      </c>
      <c r="P83" s="76">
        <v>4</v>
      </c>
      <c r="R83" s="97">
        <v>1.8</v>
      </c>
      <c r="S83" s="76">
        <v>40.6</v>
      </c>
      <c r="V83" s="74">
        <f t="shared" si="2"/>
        <v>3.05362548</v>
      </c>
      <c r="W83" s="76">
        <f t="shared" si="3"/>
        <v>13.295671085374885</v>
      </c>
      <c r="X83" s="76">
        <v>75.75</v>
      </c>
      <c r="AF83" s="76"/>
      <c r="AG83" s="76"/>
      <c r="AL83" s="76"/>
      <c r="AM83" s="76"/>
      <c r="AN83" s="25"/>
      <c r="AO83" s="76"/>
      <c r="AP83" s="76"/>
    </row>
    <row r="84" spans="1:42" x14ac:dyDescent="0.25">
      <c r="A84" s="74" t="s">
        <v>169</v>
      </c>
      <c r="B84" s="76">
        <v>3</v>
      </c>
      <c r="C84" s="76">
        <v>5</v>
      </c>
      <c r="D84" s="76" t="s">
        <v>415</v>
      </c>
      <c r="E84" s="76" t="s">
        <v>414</v>
      </c>
      <c r="F84" s="76" t="s">
        <v>414</v>
      </c>
      <c r="G84" s="76" t="s">
        <v>413</v>
      </c>
      <c r="H84" s="85">
        <v>43749</v>
      </c>
      <c r="I84" s="76">
        <v>0</v>
      </c>
      <c r="J84" s="76" t="s">
        <v>303</v>
      </c>
      <c r="K84" s="76">
        <v>6</v>
      </c>
      <c r="L84" s="74" t="s">
        <v>273</v>
      </c>
      <c r="M84" s="76" t="s">
        <v>230</v>
      </c>
      <c r="N84" s="76">
        <v>1</v>
      </c>
      <c r="O84" s="76" t="s">
        <v>249</v>
      </c>
      <c r="P84" s="76">
        <v>4</v>
      </c>
      <c r="R84" s="97">
        <v>2</v>
      </c>
      <c r="S84" s="76">
        <v>65.2</v>
      </c>
      <c r="V84" s="74">
        <f t="shared" si="2"/>
        <v>4.1887866666666662</v>
      </c>
      <c r="W84" s="76">
        <f t="shared" si="3"/>
        <v>15.565366581890064</v>
      </c>
      <c r="X84" s="76">
        <v>83.26</v>
      </c>
      <c r="AF84" s="76"/>
      <c r="AG84" s="76"/>
      <c r="AL84" s="76"/>
      <c r="AM84" s="76"/>
      <c r="AN84" s="25"/>
      <c r="AO84" s="76"/>
      <c r="AP84" s="76"/>
    </row>
    <row r="85" spans="1:42" x14ac:dyDescent="0.25">
      <c r="A85" s="74" t="s">
        <v>169</v>
      </c>
      <c r="B85" s="76">
        <v>3</v>
      </c>
      <c r="C85" s="76">
        <v>6</v>
      </c>
      <c r="D85" s="76" t="s">
        <v>415</v>
      </c>
      <c r="E85" s="76" t="s">
        <v>414</v>
      </c>
      <c r="F85" s="76" t="s">
        <v>414</v>
      </c>
      <c r="G85" s="76" t="s">
        <v>413</v>
      </c>
      <c r="H85" s="85">
        <v>43749</v>
      </c>
      <c r="I85" s="76" t="s">
        <v>237</v>
      </c>
      <c r="J85" s="76" t="s">
        <v>305</v>
      </c>
      <c r="K85" s="76">
        <v>8</v>
      </c>
      <c r="L85" s="74" t="s">
        <v>250</v>
      </c>
      <c r="M85" s="76" t="s">
        <v>243</v>
      </c>
      <c r="N85" s="76">
        <v>2</v>
      </c>
      <c r="O85" s="76" t="s">
        <v>239</v>
      </c>
      <c r="P85" s="76">
        <v>5</v>
      </c>
      <c r="R85" s="83">
        <v>1.8</v>
      </c>
      <c r="S85" s="76">
        <v>66.7</v>
      </c>
      <c r="V85" s="74">
        <f t="shared" si="2"/>
        <v>3.05362548</v>
      </c>
      <c r="W85" s="76">
        <f t="shared" si="3"/>
        <v>21.84288821168731</v>
      </c>
      <c r="X85" s="76">
        <v>56.1</v>
      </c>
      <c r="AF85" s="76"/>
      <c r="AG85" s="76"/>
      <c r="AH85" s="76"/>
      <c r="AL85" s="76"/>
      <c r="AM85" s="76"/>
      <c r="AN85" s="25"/>
      <c r="AO85" s="76"/>
      <c r="AP85" s="76"/>
    </row>
    <row r="86" spans="1:42" x14ac:dyDescent="0.25">
      <c r="A86" s="74" t="s">
        <v>169</v>
      </c>
      <c r="B86" s="76">
        <v>3</v>
      </c>
      <c r="C86" s="76">
        <v>7</v>
      </c>
      <c r="D86" s="76" t="s">
        <v>415</v>
      </c>
      <c r="E86" s="76" t="s">
        <v>414</v>
      </c>
      <c r="F86" s="76" t="s">
        <v>414</v>
      </c>
      <c r="G86" s="76" t="s">
        <v>413</v>
      </c>
      <c r="H86" s="85">
        <v>43749</v>
      </c>
      <c r="I86" s="76" t="s">
        <v>232</v>
      </c>
      <c r="J86" s="76" t="s">
        <v>233</v>
      </c>
      <c r="K86" s="76">
        <v>3</v>
      </c>
      <c r="L86" s="74" t="s">
        <v>242</v>
      </c>
      <c r="M86" s="76" t="s">
        <v>230</v>
      </c>
      <c r="N86" s="76">
        <v>1</v>
      </c>
      <c r="O86" s="76" t="s">
        <v>249</v>
      </c>
      <c r="P86" s="76">
        <v>4</v>
      </c>
      <c r="R86" s="97">
        <v>2</v>
      </c>
      <c r="S86" s="76">
        <v>61.8</v>
      </c>
      <c r="T86" s="83"/>
      <c r="V86" s="74">
        <f t="shared" si="2"/>
        <v>4.1887866666666662</v>
      </c>
      <c r="W86" s="76">
        <f t="shared" si="3"/>
        <v>14.753675686515427</v>
      </c>
      <c r="X86" s="76">
        <v>83.26</v>
      </c>
      <c r="AF86" s="76"/>
      <c r="AG86" s="76"/>
      <c r="AL86" s="76"/>
      <c r="AM86" s="76"/>
      <c r="AN86" s="25"/>
      <c r="AO86" s="76"/>
      <c r="AP86" s="76"/>
    </row>
    <row r="87" spans="1:42" x14ac:dyDescent="0.25">
      <c r="A87" s="74" t="s">
        <v>169</v>
      </c>
      <c r="B87" s="76">
        <v>3</v>
      </c>
      <c r="C87" s="76">
        <v>8</v>
      </c>
      <c r="D87" s="76" t="s">
        <v>415</v>
      </c>
      <c r="E87" s="76" t="s">
        <v>414</v>
      </c>
      <c r="F87" s="76" t="s">
        <v>414</v>
      </c>
      <c r="G87" s="76" t="s">
        <v>413</v>
      </c>
      <c r="H87" s="85">
        <v>43749</v>
      </c>
      <c r="I87" s="76" t="s">
        <v>232</v>
      </c>
      <c r="J87" s="76" t="s">
        <v>306</v>
      </c>
      <c r="K87" s="76">
        <v>7</v>
      </c>
      <c r="L87" s="74" t="s">
        <v>242</v>
      </c>
      <c r="M87" s="76" t="s">
        <v>230</v>
      </c>
      <c r="N87" s="76">
        <v>1</v>
      </c>
      <c r="O87" s="76" t="s">
        <v>253</v>
      </c>
      <c r="P87" s="76">
        <v>8</v>
      </c>
      <c r="R87" s="97">
        <v>1.8</v>
      </c>
      <c r="S87" s="76">
        <v>47.6</v>
      </c>
      <c r="U87" s="74" t="s">
        <v>269</v>
      </c>
      <c r="V87" s="74">
        <f t="shared" si="2"/>
        <v>3.05362548</v>
      </c>
      <c r="W87" s="76">
        <f t="shared" si="3"/>
        <v>15.588028169060209</v>
      </c>
      <c r="X87" s="76">
        <v>75.75</v>
      </c>
      <c r="AF87" s="76"/>
      <c r="AG87" s="76"/>
      <c r="AL87" s="76"/>
      <c r="AM87" s="76"/>
      <c r="AN87" s="25"/>
      <c r="AO87" s="76"/>
      <c r="AP87" s="76"/>
    </row>
    <row r="88" spans="1:42" x14ac:dyDescent="0.25">
      <c r="A88" s="74" t="s">
        <v>169</v>
      </c>
      <c r="B88" s="76">
        <v>3</v>
      </c>
      <c r="C88" s="76">
        <v>9</v>
      </c>
      <c r="D88" s="76" t="s">
        <v>415</v>
      </c>
      <c r="E88" s="76" t="s">
        <v>414</v>
      </c>
      <c r="F88" s="76" t="s">
        <v>414</v>
      </c>
      <c r="G88" s="76" t="s">
        <v>413</v>
      </c>
      <c r="H88" s="85">
        <v>43749</v>
      </c>
      <c r="I88" s="76" t="s">
        <v>232</v>
      </c>
      <c r="J88" s="76" t="s">
        <v>305</v>
      </c>
      <c r="K88" s="76">
        <v>8</v>
      </c>
      <c r="L88" s="74" t="s">
        <v>250</v>
      </c>
      <c r="M88" s="76" t="s">
        <v>230</v>
      </c>
      <c r="N88" s="76">
        <v>1</v>
      </c>
      <c r="O88" s="76" t="s">
        <v>244</v>
      </c>
      <c r="P88" s="76">
        <v>3</v>
      </c>
      <c r="R88" s="83">
        <v>2.1</v>
      </c>
      <c r="S88" s="76">
        <v>82.2</v>
      </c>
      <c r="V88" s="74">
        <f t="shared" si="2"/>
        <v>4.8490441649999996</v>
      </c>
      <c r="W88" s="76">
        <f t="shared" si="3"/>
        <v>16.951794457413445</v>
      </c>
      <c r="X88" s="76">
        <v>67.11</v>
      </c>
      <c r="AF88" s="76"/>
      <c r="AG88" s="76"/>
      <c r="AL88" s="76"/>
      <c r="AM88" s="76"/>
      <c r="AN88" s="25"/>
      <c r="AO88" s="76"/>
      <c r="AP88" s="76"/>
    </row>
    <row r="89" spans="1:42" x14ac:dyDescent="0.25">
      <c r="A89" s="74" t="s">
        <v>169</v>
      </c>
      <c r="B89" s="76">
        <v>3</v>
      </c>
      <c r="C89" s="76">
        <v>10</v>
      </c>
      <c r="D89" s="76" t="s">
        <v>415</v>
      </c>
      <c r="E89" s="76" t="s">
        <v>414</v>
      </c>
      <c r="F89" s="76" t="s">
        <v>414</v>
      </c>
      <c r="G89" s="76" t="s">
        <v>413</v>
      </c>
      <c r="H89" s="85">
        <v>43749</v>
      </c>
      <c r="I89" s="76" t="s">
        <v>232</v>
      </c>
      <c r="J89" s="76" t="s">
        <v>305</v>
      </c>
      <c r="K89" s="76">
        <v>8</v>
      </c>
      <c r="L89" s="74" t="s">
        <v>250</v>
      </c>
      <c r="M89" s="76" t="s">
        <v>230</v>
      </c>
      <c r="N89" s="76">
        <v>1</v>
      </c>
      <c r="O89" s="76" t="s">
        <v>244</v>
      </c>
      <c r="P89" s="76">
        <v>3</v>
      </c>
      <c r="R89" s="83">
        <v>1.9</v>
      </c>
      <c r="S89" s="76">
        <v>60.4</v>
      </c>
      <c r="V89" s="74">
        <f t="shared" si="2"/>
        <v>3.5913609683333325</v>
      </c>
      <c r="W89" s="76">
        <f t="shared" si="3"/>
        <v>16.818136782287926</v>
      </c>
      <c r="X89" s="76">
        <v>60</v>
      </c>
      <c r="AF89" s="76"/>
      <c r="AG89" s="76"/>
      <c r="AL89" s="76"/>
      <c r="AM89" s="76"/>
      <c r="AN89" s="25"/>
      <c r="AO89" s="76"/>
      <c r="AP89" s="76"/>
    </row>
    <row r="90" spans="1:42" x14ac:dyDescent="0.25">
      <c r="A90" s="74" t="s">
        <v>169</v>
      </c>
      <c r="B90" s="76">
        <v>4</v>
      </c>
      <c r="C90" s="76">
        <v>1</v>
      </c>
      <c r="D90" s="76" t="s">
        <v>415</v>
      </c>
      <c r="E90" s="76" t="s">
        <v>414</v>
      </c>
      <c r="F90" s="76" t="s">
        <v>414</v>
      </c>
      <c r="G90" s="76" t="s">
        <v>413</v>
      </c>
      <c r="H90" s="85">
        <v>43749</v>
      </c>
      <c r="I90" s="76">
        <v>0</v>
      </c>
      <c r="J90" s="76" t="s">
        <v>228</v>
      </c>
      <c r="K90" s="76">
        <v>5</v>
      </c>
      <c r="L90" s="74" t="s">
        <v>229</v>
      </c>
      <c r="M90" s="76" t="s">
        <v>235</v>
      </c>
      <c r="N90" s="76">
        <v>3</v>
      </c>
      <c r="O90" s="76" t="s">
        <v>239</v>
      </c>
      <c r="P90" s="76">
        <v>5</v>
      </c>
      <c r="Q90" s="76">
        <v>0</v>
      </c>
      <c r="R90" s="97">
        <v>1.9</v>
      </c>
      <c r="S90" s="76">
        <v>45.5</v>
      </c>
      <c r="T90" s="76">
        <f>SUM(S90:S99)</f>
        <v>575.99999999999989</v>
      </c>
      <c r="V90" s="74">
        <f t="shared" si="2"/>
        <v>3.5913609683333325</v>
      </c>
      <c r="W90" s="76">
        <f t="shared" si="3"/>
        <v>12.669291781359281</v>
      </c>
      <c r="X90" s="76">
        <v>75.75</v>
      </c>
      <c r="Y90" s="76">
        <f>SUM(X90:X99)</f>
        <v>709.59</v>
      </c>
      <c r="Z90" s="99">
        <f>(Y90-T90)/Y90*100</f>
        <v>18.826364520356844</v>
      </c>
      <c r="AA90" s="74" t="s">
        <v>263</v>
      </c>
      <c r="AE90" s="74" t="s">
        <v>169</v>
      </c>
      <c r="AF90" s="76">
        <v>4</v>
      </c>
      <c r="AG90" s="76">
        <v>5</v>
      </c>
      <c r="AJ90" s="76">
        <v>8</v>
      </c>
      <c r="AK90" s="76">
        <v>1</v>
      </c>
      <c r="AL90" s="76" t="s">
        <v>206</v>
      </c>
      <c r="AM90" s="76" t="s">
        <v>207</v>
      </c>
      <c r="AN90" s="25"/>
      <c r="AO90" s="76" t="s">
        <v>169</v>
      </c>
      <c r="AP90" s="76">
        <v>4</v>
      </c>
    </row>
    <row r="91" spans="1:42" x14ac:dyDescent="0.25">
      <c r="A91" s="74" t="s">
        <v>169</v>
      </c>
      <c r="B91" s="76">
        <v>4</v>
      </c>
      <c r="C91" s="76">
        <v>2</v>
      </c>
      <c r="D91" s="76" t="s">
        <v>415</v>
      </c>
      <c r="E91" s="76" t="s">
        <v>414</v>
      </c>
      <c r="F91" s="76" t="s">
        <v>414</v>
      </c>
      <c r="G91" s="76" t="s">
        <v>413</v>
      </c>
      <c r="H91" s="85">
        <v>43749</v>
      </c>
      <c r="I91" s="76" t="s">
        <v>227</v>
      </c>
      <c r="J91" s="76" t="s">
        <v>305</v>
      </c>
      <c r="K91" s="76">
        <v>8</v>
      </c>
      <c r="L91" s="74" t="s">
        <v>229</v>
      </c>
      <c r="M91" s="76" t="s">
        <v>239</v>
      </c>
      <c r="N91" s="76">
        <v>4</v>
      </c>
      <c r="O91" s="76" t="s">
        <v>239</v>
      </c>
      <c r="P91" s="76">
        <v>5</v>
      </c>
      <c r="R91" s="83">
        <v>1.9</v>
      </c>
      <c r="S91" s="76">
        <v>51.8</v>
      </c>
      <c r="V91" s="74">
        <f t="shared" si="2"/>
        <v>3.5913609683333325</v>
      </c>
      <c r="W91" s="76">
        <f t="shared" si="3"/>
        <v>14.423501412624411</v>
      </c>
      <c r="X91" s="76">
        <v>75.75</v>
      </c>
      <c r="AA91" s="74" t="s">
        <v>312</v>
      </c>
      <c r="AF91" s="76"/>
      <c r="AL91" s="76"/>
      <c r="AM91" s="76"/>
      <c r="AN91" s="25"/>
      <c r="AO91" s="76"/>
      <c r="AP91" s="76"/>
    </row>
    <row r="92" spans="1:42" x14ac:dyDescent="0.25">
      <c r="A92" s="74" t="s">
        <v>169</v>
      </c>
      <c r="B92" s="76">
        <v>4</v>
      </c>
      <c r="C92" s="76">
        <v>3</v>
      </c>
      <c r="D92" s="76" t="s">
        <v>415</v>
      </c>
      <c r="E92" s="76" t="s">
        <v>414</v>
      </c>
      <c r="F92" s="76" t="s">
        <v>414</v>
      </c>
      <c r="G92" s="76" t="s">
        <v>413</v>
      </c>
      <c r="H92" s="85">
        <v>43749</v>
      </c>
      <c r="I92" s="76" t="s">
        <v>227</v>
      </c>
      <c r="J92" s="76" t="s">
        <v>305</v>
      </c>
      <c r="K92" s="76">
        <v>8</v>
      </c>
      <c r="L92" s="74" t="s">
        <v>242</v>
      </c>
      <c r="M92" s="76" t="s">
        <v>243</v>
      </c>
      <c r="N92" s="76">
        <v>2</v>
      </c>
      <c r="O92" s="76" t="s">
        <v>236</v>
      </c>
      <c r="P92" s="76">
        <v>6</v>
      </c>
      <c r="R92" s="83">
        <v>1.3</v>
      </c>
      <c r="S92" s="76">
        <v>28.1</v>
      </c>
      <c r="V92" s="74">
        <f t="shared" si="2"/>
        <v>1.1503455383333334</v>
      </c>
      <c r="W92" s="76">
        <f t="shared" si="3"/>
        <v>24.427442940937908</v>
      </c>
      <c r="X92" s="76">
        <v>38.1</v>
      </c>
      <c r="AF92" s="76"/>
      <c r="AL92" s="76"/>
      <c r="AM92" s="76"/>
      <c r="AN92" s="25"/>
      <c r="AO92" s="76"/>
      <c r="AP92" s="76"/>
    </row>
    <row r="93" spans="1:42" x14ac:dyDescent="0.25">
      <c r="A93" s="74" t="s">
        <v>169</v>
      </c>
      <c r="B93" s="76">
        <v>4</v>
      </c>
      <c r="C93" s="76">
        <v>4</v>
      </c>
      <c r="D93" s="76" t="s">
        <v>415</v>
      </c>
      <c r="E93" s="76" t="s">
        <v>414</v>
      </c>
      <c r="F93" s="76" t="s">
        <v>414</v>
      </c>
      <c r="G93" s="76" t="s">
        <v>413</v>
      </c>
      <c r="H93" s="85">
        <v>43749</v>
      </c>
      <c r="I93" s="76" t="s">
        <v>232</v>
      </c>
      <c r="J93" s="76" t="s">
        <v>305</v>
      </c>
      <c r="K93" s="76">
        <v>8</v>
      </c>
      <c r="L93" s="74" t="s">
        <v>229</v>
      </c>
      <c r="M93" s="76" t="s">
        <v>230</v>
      </c>
      <c r="N93" s="76">
        <v>1</v>
      </c>
      <c r="O93" s="76" t="s">
        <v>244</v>
      </c>
      <c r="P93" s="76">
        <v>3</v>
      </c>
      <c r="R93" s="97">
        <v>1.6</v>
      </c>
      <c r="S93" s="76">
        <v>36.4</v>
      </c>
      <c r="V93" s="74">
        <f t="shared" si="2"/>
        <v>2.1446587733333335</v>
      </c>
      <c r="W93" s="76">
        <f t="shared" si="3"/>
        <v>16.972396939129546</v>
      </c>
      <c r="X93" s="76">
        <v>75.75</v>
      </c>
      <c r="AF93" s="76"/>
      <c r="AL93" s="76"/>
      <c r="AM93" s="76"/>
      <c r="AN93" s="25"/>
      <c r="AO93" s="76"/>
      <c r="AP93" s="76"/>
    </row>
    <row r="94" spans="1:42" x14ac:dyDescent="0.25">
      <c r="A94" s="74" t="s">
        <v>169</v>
      </c>
      <c r="B94" s="76">
        <v>4</v>
      </c>
      <c r="C94" s="76">
        <v>5</v>
      </c>
      <c r="D94" s="76" t="s">
        <v>415</v>
      </c>
      <c r="E94" s="76" t="s">
        <v>414</v>
      </c>
      <c r="F94" s="76" t="s">
        <v>414</v>
      </c>
      <c r="G94" s="76" t="s">
        <v>413</v>
      </c>
      <c r="H94" s="85">
        <v>43749</v>
      </c>
      <c r="I94" s="76">
        <v>0</v>
      </c>
      <c r="J94" s="76" t="s">
        <v>303</v>
      </c>
      <c r="K94" s="76">
        <v>6</v>
      </c>
      <c r="L94" s="74" t="s">
        <v>242</v>
      </c>
      <c r="M94" s="76" t="s">
        <v>230</v>
      </c>
      <c r="N94" s="76">
        <v>1</v>
      </c>
      <c r="O94" s="76" t="s">
        <v>249</v>
      </c>
      <c r="P94" s="76">
        <v>4</v>
      </c>
      <c r="R94" s="97">
        <v>2.1</v>
      </c>
      <c r="S94" s="76">
        <v>64.5</v>
      </c>
      <c r="V94" s="74">
        <f t="shared" si="2"/>
        <v>4.8490441649999996</v>
      </c>
      <c r="W94" s="76">
        <f t="shared" si="3"/>
        <v>13.301590541401062</v>
      </c>
      <c r="X94" s="76">
        <v>83.26</v>
      </c>
      <c r="AF94" s="76"/>
      <c r="AL94" s="76"/>
      <c r="AM94" s="76"/>
      <c r="AN94" s="25"/>
      <c r="AO94" s="76"/>
      <c r="AP94" s="76"/>
    </row>
    <row r="95" spans="1:42" x14ac:dyDescent="0.25">
      <c r="A95" s="74" t="s">
        <v>169</v>
      </c>
      <c r="B95" s="76">
        <v>4</v>
      </c>
      <c r="C95" s="76">
        <v>6</v>
      </c>
      <c r="D95" s="76" t="s">
        <v>415</v>
      </c>
      <c r="E95" s="76" t="s">
        <v>414</v>
      </c>
      <c r="F95" s="76" t="s">
        <v>414</v>
      </c>
      <c r="G95" s="76" t="s">
        <v>413</v>
      </c>
      <c r="H95" s="85">
        <v>43749</v>
      </c>
      <c r="I95" s="76" t="s">
        <v>237</v>
      </c>
      <c r="J95" s="76" t="s">
        <v>303</v>
      </c>
      <c r="K95" s="76">
        <v>6</v>
      </c>
      <c r="L95" s="74" t="s">
        <v>250</v>
      </c>
      <c r="M95" s="76" t="s">
        <v>230</v>
      </c>
      <c r="N95" s="76">
        <v>1</v>
      </c>
      <c r="O95" s="76" t="s">
        <v>244</v>
      </c>
      <c r="P95" s="76">
        <v>3</v>
      </c>
      <c r="R95" s="83">
        <v>1.9</v>
      </c>
      <c r="S95" s="76">
        <v>70.099999999999994</v>
      </c>
      <c r="V95" s="74">
        <f t="shared" si="2"/>
        <v>3.5913609683333325</v>
      </c>
      <c r="W95" s="76">
        <f t="shared" si="3"/>
        <v>19.519062722489792</v>
      </c>
      <c r="X95" s="76">
        <v>51.6</v>
      </c>
      <c r="AF95" s="76"/>
      <c r="AG95" s="76"/>
      <c r="AH95" s="76"/>
      <c r="AL95" s="76"/>
      <c r="AM95" s="76"/>
      <c r="AN95" s="25"/>
      <c r="AO95" s="76"/>
      <c r="AP95" s="76"/>
    </row>
    <row r="96" spans="1:42" x14ac:dyDescent="0.25">
      <c r="A96" s="74" t="s">
        <v>169</v>
      </c>
      <c r="B96" s="76">
        <v>4</v>
      </c>
      <c r="C96" s="76">
        <v>7</v>
      </c>
      <c r="D96" s="76" t="s">
        <v>415</v>
      </c>
      <c r="E96" s="76" t="s">
        <v>414</v>
      </c>
      <c r="F96" s="76" t="s">
        <v>414</v>
      </c>
      <c r="G96" s="76" t="s">
        <v>413</v>
      </c>
      <c r="H96" s="85">
        <v>43749</v>
      </c>
      <c r="I96" s="76" t="s">
        <v>232</v>
      </c>
      <c r="J96" s="76" t="s">
        <v>228</v>
      </c>
      <c r="K96" s="76">
        <v>3</v>
      </c>
      <c r="L96" s="74" t="s">
        <v>242</v>
      </c>
      <c r="M96" s="76" t="s">
        <v>230</v>
      </c>
      <c r="N96" s="76">
        <v>1</v>
      </c>
      <c r="O96" s="76" t="s">
        <v>249</v>
      </c>
      <c r="P96" s="76">
        <v>4</v>
      </c>
      <c r="R96" s="97">
        <v>2.1</v>
      </c>
      <c r="S96" s="76">
        <v>71.400000000000006</v>
      </c>
      <c r="V96" s="74">
        <f t="shared" si="2"/>
        <v>4.8490441649999996</v>
      </c>
      <c r="W96" s="76">
        <f t="shared" si="3"/>
        <v>14.724551390016059</v>
      </c>
      <c r="X96" s="76">
        <v>83.26</v>
      </c>
      <c r="AF96" s="76"/>
      <c r="AG96" s="76"/>
      <c r="AL96" s="76"/>
      <c r="AM96" s="76"/>
      <c r="AN96" s="25"/>
      <c r="AO96" s="76"/>
      <c r="AP96" s="76"/>
    </row>
    <row r="97" spans="1:42" x14ac:dyDescent="0.25">
      <c r="A97" s="74" t="s">
        <v>169</v>
      </c>
      <c r="B97" s="76">
        <v>4</v>
      </c>
      <c r="C97" s="76">
        <v>8</v>
      </c>
      <c r="D97" s="76" t="s">
        <v>415</v>
      </c>
      <c r="E97" s="76" t="s">
        <v>414</v>
      </c>
      <c r="F97" s="76" t="s">
        <v>414</v>
      </c>
      <c r="G97" s="76" t="s">
        <v>413</v>
      </c>
      <c r="H97" s="85">
        <v>43749</v>
      </c>
      <c r="I97" s="76" t="s">
        <v>232</v>
      </c>
      <c r="J97" s="76" t="s">
        <v>305</v>
      </c>
      <c r="K97" s="76">
        <v>8</v>
      </c>
      <c r="L97" s="74" t="s">
        <v>229</v>
      </c>
      <c r="M97" s="76" t="s">
        <v>230</v>
      </c>
      <c r="N97" s="76">
        <v>1</v>
      </c>
      <c r="O97" s="76" t="s">
        <v>244</v>
      </c>
      <c r="P97" s="76">
        <v>3</v>
      </c>
      <c r="R97" s="97">
        <v>2.2000000000000002</v>
      </c>
      <c r="S97" s="76">
        <v>74.5</v>
      </c>
      <c r="V97" s="74">
        <f t="shared" si="2"/>
        <v>5.5752750533333346</v>
      </c>
      <c r="W97" s="76">
        <f t="shared" si="3"/>
        <v>13.362569431522143</v>
      </c>
      <c r="X97" s="76">
        <v>83.26</v>
      </c>
      <c r="AF97" s="76"/>
      <c r="AG97" s="76"/>
      <c r="AL97" s="76"/>
      <c r="AM97" s="76"/>
      <c r="AN97" s="25"/>
      <c r="AO97" s="76"/>
      <c r="AP97" s="76"/>
    </row>
    <row r="98" spans="1:42" x14ac:dyDescent="0.25">
      <c r="A98" s="74" t="s">
        <v>169</v>
      </c>
      <c r="B98" s="76">
        <v>4</v>
      </c>
      <c r="C98" s="76">
        <v>9</v>
      </c>
      <c r="D98" s="76" t="s">
        <v>415</v>
      </c>
      <c r="E98" s="76" t="s">
        <v>414</v>
      </c>
      <c r="F98" s="76" t="s">
        <v>414</v>
      </c>
      <c r="G98" s="76" t="s">
        <v>413</v>
      </c>
      <c r="H98" s="85">
        <v>43749</v>
      </c>
      <c r="I98" s="76" t="s">
        <v>232</v>
      </c>
      <c r="J98" s="76" t="s">
        <v>306</v>
      </c>
      <c r="K98" s="76">
        <v>7</v>
      </c>
      <c r="L98" s="74" t="s">
        <v>229</v>
      </c>
      <c r="M98" s="76" t="s">
        <v>230</v>
      </c>
      <c r="N98" s="76">
        <v>1</v>
      </c>
      <c r="O98" s="76" t="s">
        <v>244</v>
      </c>
      <c r="P98" s="76">
        <v>3</v>
      </c>
      <c r="R98" s="97">
        <v>1.8</v>
      </c>
      <c r="S98" s="76">
        <v>55.4</v>
      </c>
      <c r="V98" s="74">
        <f t="shared" si="2"/>
        <v>3.05362548</v>
      </c>
      <c r="W98" s="76">
        <f t="shared" si="3"/>
        <v>18.142368919452426</v>
      </c>
      <c r="X98" s="76">
        <v>75.75</v>
      </c>
      <c r="AF98" s="76"/>
      <c r="AG98" s="76"/>
      <c r="AL98" s="76"/>
      <c r="AM98" s="76"/>
      <c r="AN98" s="25"/>
      <c r="AO98" s="76"/>
      <c r="AP98" s="76"/>
    </row>
    <row r="99" spans="1:42" x14ac:dyDescent="0.25">
      <c r="A99" s="74" t="s">
        <v>169</v>
      </c>
      <c r="B99" s="76">
        <v>4</v>
      </c>
      <c r="C99" s="76">
        <v>10</v>
      </c>
      <c r="D99" s="76" t="s">
        <v>415</v>
      </c>
      <c r="E99" s="76" t="s">
        <v>414</v>
      </c>
      <c r="F99" s="76" t="s">
        <v>414</v>
      </c>
      <c r="G99" s="76" t="s">
        <v>413</v>
      </c>
      <c r="H99" s="85">
        <v>43749</v>
      </c>
      <c r="I99" s="76" t="s">
        <v>232</v>
      </c>
      <c r="J99" s="76" t="s">
        <v>305</v>
      </c>
      <c r="K99" s="76">
        <v>8</v>
      </c>
      <c r="L99" s="74" t="s">
        <v>250</v>
      </c>
      <c r="M99" s="76" t="s">
        <v>230</v>
      </c>
      <c r="N99" s="76">
        <v>1</v>
      </c>
      <c r="O99" s="76" t="s">
        <v>244</v>
      </c>
      <c r="P99" s="76">
        <v>3</v>
      </c>
      <c r="R99" s="83">
        <v>2.1</v>
      </c>
      <c r="S99" s="76">
        <v>78.3</v>
      </c>
      <c r="T99" s="83"/>
      <c r="V99" s="74">
        <f t="shared" si="2"/>
        <v>4.8490441649999996</v>
      </c>
      <c r="W99" s="76">
        <f t="shared" si="3"/>
        <v>16.147512238631055</v>
      </c>
      <c r="X99" s="76">
        <v>67.11</v>
      </c>
      <c r="AF99" s="76"/>
      <c r="AG99" s="76"/>
      <c r="AL99" s="76"/>
      <c r="AM99" s="76"/>
      <c r="AN99" s="25"/>
      <c r="AO99" s="76"/>
      <c r="AP99" s="76"/>
    </row>
    <row r="100" spans="1:42" x14ac:dyDescent="0.25">
      <c r="A100" s="74" t="s">
        <v>169</v>
      </c>
      <c r="B100" s="76">
        <v>5</v>
      </c>
      <c r="C100" s="76">
        <v>1</v>
      </c>
      <c r="D100" s="76" t="s">
        <v>415</v>
      </c>
      <c r="E100" s="76" t="s">
        <v>414</v>
      </c>
      <c r="F100" s="76" t="s">
        <v>414</v>
      </c>
      <c r="G100" s="76" t="s">
        <v>413</v>
      </c>
      <c r="H100" s="85">
        <v>43749</v>
      </c>
      <c r="I100" s="76" t="s">
        <v>232</v>
      </c>
      <c r="J100" s="76" t="s">
        <v>233</v>
      </c>
      <c r="K100" s="76">
        <v>3</v>
      </c>
      <c r="L100" s="74" t="s">
        <v>229</v>
      </c>
      <c r="M100" s="76" t="s">
        <v>243</v>
      </c>
      <c r="N100" s="76">
        <v>2</v>
      </c>
      <c r="O100" s="76" t="s">
        <v>253</v>
      </c>
      <c r="P100" s="76">
        <v>8</v>
      </c>
      <c r="Q100" s="76">
        <v>20</v>
      </c>
      <c r="R100" s="96">
        <v>1.7</v>
      </c>
      <c r="S100" s="76">
        <v>43.3</v>
      </c>
      <c r="T100" s="76">
        <f>SUM(S100:S109)</f>
        <v>615.4</v>
      </c>
      <c r="U100" s="74" t="s">
        <v>269</v>
      </c>
      <c r="V100" s="74">
        <f t="shared" si="2"/>
        <v>2.5724386116666662</v>
      </c>
      <c r="W100" s="76">
        <f t="shared" si="3"/>
        <v>16.83227728102954</v>
      </c>
      <c r="X100" s="76">
        <v>75.75</v>
      </c>
      <c r="Y100" s="76">
        <f>SUM(X100:X109)</f>
        <v>731.36</v>
      </c>
      <c r="Z100" s="99">
        <f>(Y100-T100)/Y100*100</f>
        <v>15.85539269306498</v>
      </c>
      <c r="AA100" s="74" t="s">
        <v>263</v>
      </c>
      <c r="AE100" s="74" t="s">
        <v>169</v>
      </c>
      <c r="AF100" s="76">
        <v>5</v>
      </c>
      <c r="AG100" s="76">
        <v>1.5</v>
      </c>
      <c r="AH100" s="76"/>
      <c r="AJ100" s="76">
        <v>0</v>
      </c>
      <c r="AK100" s="76">
        <v>1</v>
      </c>
      <c r="AL100" s="76" t="s">
        <v>211</v>
      </c>
      <c r="AM100" s="76" t="s">
        <v>204</v>
      </c>
      <c r="AN100" s="25"/>
      <c r="AO100" s="76" t="s">
        <v>169</v>
      </c>
      <c r="AP100" s="76">
        <v>5</v>
      </c>
    </row>
    <row r="101" spans="1:42" x14ac:dyDescent="0.25">
      <c r="A101" s="74" t="s">
        <v>169</v>
      </c>
      <c r="B101" s="76">
        <v>5</v>
      </c>
      <c r="C101" s="76">
        <v>2</v>
      </c>
      <c r="D101" s="76" t="s">
        <v>415</v>
      </c>
      <c r="E101" s="76" t="s">
        <v>414</v>
      </c>
      <c r="F101" s="76" t="s">
        <v>414</v>
      </c>
      <c r="G101" s="76" t="s">
        <v>413</v>
      </c>
      <c r="H101" s="85">
        <v>43749</v>
      </c>
      <c r="I101" s="76">
        <v>0</v>
      </c>
      <c r="J101" s="76" t="s">
        <v>305</v>
      </c>
      <c r="K101" s="76">
        <v>8</v>
      </c>
      <c r="L101" s="74" t="s">
        <v>242</v>
      </c>
      <c r="M101" s="74" t="s">
        <v>243</v>
      </c>
      <c r="N101" s="76">
        <v>2</v>
      </c>
      <c r="O101" s="76" t="s">
        <v>239</v>
      </c>
      <c r="P101" s="76">
        <v>5</v>
      </c>
      <c r="R101" s="96">
        <v>2.2000000000000002</v>
      </c>
      <c r="S101" s="76">
        <v>66.3</v>
      </c>
      <c r="V101" s="74">
        <f t="shared" si="2"/>
        <v>5.5752750533333346</v>
      </c>
      <c r="W101" s="76">
        <f t="shared" si="3"/>
        <v>11.891789977314335</v>
      </c>
      <c r="X101" s="76">
        <v>83.26</v>
      </c>
      <c r="AF101" s="76"/>
      <c r="AG101" s="76"/>
      <c r="AL101" s="76"/>
      <c r="AM101" s="76"/>
      <c r="AN101" s="25"/>
      <c r="AO101" s="76"/>
      <c r="AP101" s="76"/>
    </row>
    <row r="102" spans="1:42" x14ac:dyDescent="0.25">
      <c r="A102" s="74" t="s">
        <v>169</v>
      </c>
      <c r="B102" s="76">
        <v>5</v>
      </c>
      <c r="C102" s="76">
        <v>3</v>
      </c>
      <c r="D102" s="76" t="s">
        <v>415</v>
      </c>
      <c r="E102" s="76" t="s">
        <v>414</v>
      </c>
      <c r="F102" s="76" t="s">
        <v>414</v>
      </c>
      <c r="G102" s="76" t="s">
        <v>413</v>
      </c>
      <c r="H102" s="85">
        <v>43749</v>
      </c>
      <c r="I102" s="76" t="s">
        <v>232</v>
      </c>
      <c r="J102" s="76" t="s">
        <v>306</v>
      </c>
      <c r="K102" s="76">
        <v>7</v>
      </c>
      <c r="L102" s="74" t="s">
        <v>229</v>
      </c>
      <c r="M102" s="76" t="s">
        <v>230</v>
      </c>
      <c r="N102" s="76">
        <v>1</v>
      </c>
      <c r="O102" s="76" t="s">
        <v>244</v>
      </c>
      <c r="P102" s="76">
        <v>3</v>
      </c>
      <c r="R102" s="96">
        <v>2.2000000000000002</v>
      </c>
      <c r="S102" s="76">
        <v>74.099999999999994</v>
      </c>
      <c r="V102" s="74">
        <f t="shared" si="2"/>
        <v>5.5752750533333346</v>
      </c>
      <c r="W102" s="76">
        <f t="shared" si="3"/>
        <v>13.290824092292493</v>
      </c>
      <c r="X102" s="76">
        <v>83.26</v>
      </c>
      <c r="AF102" s="76"/>
      <c r="AG102" s="76"/>
      <c r="AL102" s="76"/>
      <c r="AM102" s="76"/>
      <c r="AN102" s="25"/>
      <c r="AO102" s="76"/>
      <c r="AP102" s="76"/>
    </row>
    <row r="103" spans="1:42" x14ac:dyDescent="0.25">
      <c r="A103" s="74" t="s">
        <v>169</v>
      </c>
      <c r="B103" s="76">
        <v>5</v>
      </c>
      <c r="C103" s="76">
        <v>4</v>
      </c>
      <c r="D103" s="76" t="s">
        <v>415</v>
      </c>
      <c r="E103" s="76" t="s">
        <v>414</v>
      </c>
      <c r="F103" s="76" t="s">
        <v>414</v>
      </c>
      <c r="G103" s="76" t="s">
        <v>413</v>
      </c>
      <c r="H103" s="85">
        <v>43749</v>
      </c>
      <c r="I103" s="76" t="s">
        <v>232</v>
      </c>
      <c r="J103" s="76" t="s">
        <v>305</v>
      </c>
      <c r="K103" s="76">
        <v>8</v>
      </c>
      <c r="L103" s="74" t="s">
        <v>250</v>
      </c>
      <c r="M103" s="76" t="s">
        <v>230</v>
      </c>
      <c r="N103" s="76">
        <v>1</v>
      </c>
      <c r="O103" s="76" t="s">
        <v>249</v>
      </c>
      <c r="P103" s="76">
        <v>4</v>
      </c>
      <c r="R103" s="76">
        <v>2.2999999999999998</v>
      </c>
      <c r="S103" s="76">
        <v>73.3</v>
      </c>
      <c r="V103" s="74">
        <f t="shared" si="2"/>
        <v>6.3706209216666636</v>
      </c>
      <c r="W103" s="76">
        <f t="shared" si="3"/>
        <v>11.505942811744552</v>
      </c>
      <c r="X103" s="76">
        <v>67.11</v>
      </c>
      <c r="AF103" s="76"/>
      <c r="AG103" s="76"/>
      <c r="AL103" s="76"/>
      <c r="AM103" s="76"/>
      <c r="AN103" s="25"/>
      <c r="AO103" s="76"/>
      <c r="AP103" s="76"/>
    </row>
    <row r="104" spans="1:42" x14ac:dyDescent="0.25">
      <c r="A104" s="74" t="s">
        <v>169</v>
      </c>
      <c r="B104" s="76">
        <v>5</v>
      </c>
      <c r="C104" s="76">
        <v>5</v>
      </c>
      <c r="D104" s="76" t="s">
        <v>415</v>
      </c>
      <c r="E104" s="76" t="s">
        <v>414</v>
      </c>
      <c r="F104" s="76" t="s">
        <v>414</v>
      </c>
      <c r="G104" s="76" t="s">
        <v>413</v>
      </c>
      <c r="H104" s="85">
        <v>43749</v>
      </c>
      <c r="I104" s="76" t="s">
        <v>232</v>
      </c>
      <c r="J104" s="76" t="s">
        <v>305</v>
      </c>
      <c r="K104" s="76">
        <v>8</v>
      </c>
      <c r="L104" s="74" t="s">
        <v>273</v>
      </c>
      <c r="M104" s="76" t="s">
        <v>230</v>
      </c>
      <c r="N104" s="76">
        <v>1</v>
      </c>
      <c r="O104" s="76" t="s">
        <v>249</v>
      </c>
      <c r="P104" s="76">
        <v>4</v>
      </c>
      <c r="R104" s="76">
        <v>1.8</v>
      </c>
      <c r="S104" s="83">
        <v>51</v>
      </c>
      <c r="T104" s="83"/>
      <c r="V104" s="74">
        <f t="shared" si="2"/>
        <v>3.05362548</v>
      </c>
      <c r="W104" s="76">
        <f t="shared" si="3"/>
        <v>16.701458752564509</v>
      </c>
      <c r="X104" s="76">
        <v>56.1</v>
      </c>
      <c r="AF104" s="76"/>
      <c r="AG104" s="76"/>
      <c r="AL104" s="76"/>
      <c r="AM104" s="76"/>
      <c r="AN104" s="25"/>
      <c r="AO104" s="76"/>
      <c r="AP104" s="76"/>
    </row>
    <row r="105" spans="1:42" x14ac:dyDescent="0.25">
      <c r="A105" s="74" t="s">
        <v>169</v>
      </c>
      <c r="B105" s="76">
        <v>5</v>
      </c>
      <c r="C105" s="76">
        <v>6</v>
      </c>
      <c r="D105" s="76" t="s">
        <v>415</v>
      </c>
      <c r="E105" s="76" t="s">
        <v>414</v>
      </c>
      <c r="F105" s="76" t="s">
        <v>414</v>
      </c>
      <c r="G105" s="76" t="s">
        <v>413</v>
      </c>
      <c r="H105" s="85">
        <v>43749</v>
      </c>
      <c r="I105" s="76" t="s">
        <v>232</v>
      </c>
      <c r="J105" s="76" t="s">
        <v>303</v>
      </c>
      <c r="K105" s="76">
        <v>6</v>
      </c>
      <c r="L105" s="74" t="s">
        <v>242</v>
      </c>
      <c r="M105" s="76" t="s">
        <v>230</v>
      </c>
      <c r="N105" s="76">
        <v>1</v>
      </c>
      <c r="O105" s="76" t="s">
        <v>249</v>
      </c>
      <c r="P105" s="76">
        <v>4</v>
      </c>
      <c r="R105" s="97">
        <v>2</v>
      </c>
      <c r="S105" s="76">
        <v>65.599999999999994</v>
      </c>
      <c r="V105" s="74">
        <f t="shared" si="2"/>
        <v>4.1887866666666662</v>
      </c>
      <c r="W105" s="76">
        <f t="shared" si="3"/>
        <v>15.660859628404726</v>
      </c>
      <c r="X105" s="76">
        <v>83.26</v>
      </c>
      <c r="AF105" s="76"/>
      <c r="AG105" s="76"/>
      <c r="AH105" s="76"/>
      <c r="AL105" s="76"/>
      <c r="AM105" s="76"/>
      <c r="AN105" s="25"/>
      <c r="AO105" s="76"/>
      <c r="AP105" s="76"/>
    </row>
    <row r="106" spans="1:42" x14ac:dyDescent="0.25">
      <c r="A106" s="74" t="s">
        <v>169</v>
      </c>
      <c r="B106" s="76">
        <v>5</v>
      </c>
      <c r="C106" s="76">
        <v>7</v>
      </c>
      <c r="D106" s="76" t="s">
        <v>415</v>
      </c>
      <c r="E106" s="76" t="s">
        <v>414</v>
      </c>
      <c r="F106" s="76" t="s">
        <v>414</v>
      </c>
      <c r="G106" s="76" t="s">
        <v>413</v>
      </c>
      <c r="H106" s="85">
        <v>43749</v>
      </c>
      <c r="I106" s="76" t="s">
        <v>232</v>
      </c>
      <c r="J106" s="76" t="s">
        <v>305</v>
      </c>
      <c r="K106" s="76">
        <v>8</v>
      </c>
      <c r="L106" s="74" t="s">
        <v>242</v>
      </c>
      <c r="M106" s="76" t="s">
        <v>230</v>
      </c>
      <c r="N106" s="76">
        <v>1</v>
      </c>
      <c r="O106" s="76" t="s">
        <v>253</v>
      </c>
      <c r="P106" s="76">
        <v>8</v>
      </c>
      <c r="R106" s="76">
        <v>1.6</v>
      </c>
      <c r="S106" s="76">
        <v>43.4</v>
      </c>
      <c r="U106" s="74" t="s">
        <v>269</v>
      </c>
      <c r="V106" s="74">
        <f t="shared" si="2"/>
        <v>2.1446587733333335</v>
      </c>
      <c r="W106" s="76">
        <f t="shared" si="3"/>
        <v>20.236319427423691</v>
      </c>
      <c r="X106" s="76">
        <v>56.1</v>
      </c>
      <c r="AF106" s="76"/>
      <c r="AG106" s="76"/>
      <c r="AL106" s="76"/>
      <c r="AM106" s="76"/>
      <c r="AN106" s="25"/>
      <c r="AO106" s="76"/>
      <c r="AP106" s="76"/>
    </row>
    <row r="107" spans="1:42" x14ac:dyDescent="0.25">
      <c r="A107" s="74" t="s">
        <v>169</v>
      </c>
      <c r="B107" s="76">
        <v>5</v>
      </c>
      <c r="C107" s="76">
        <v>8</v>
      </c>
      <c r="D107" s="76" t="s">
        <v>415</v>
      </c>
      <c r="E107" s="76" t="s">
        <v>414</v>
      </c>
      <c r="F107" s="76" t="s">
        <v>414</v>
      </c>
      <c r="G107" s="76" t="s">
        <v>413</v>
      </c>
      <c r="H107" s="85">
        <v>43749</v>
      </c>
      <c r="I107" s="76" t="s">
        <v>232</v>
      </c>
      <c r="J107" s="76" t="s">
        <v>306</v>
      </c>
      <c r="K107" s="76">
        <v>7</v>
      </c>
      <c r="L107" s="74" t="s">
        <v>229</v>
      </c>
      <c r="M107" s="76" t="s">
        <v>230</v>
      </c>
      <c r="N107" s="76">
        <v>1</v>
      </c>
      <c r="O107" s="76" t="s">
        <v>231</v>
      </c>
      <c r="P107" s="76">
        <v>2</v>
      </c>
      <c r="R107" s="96">
        <v>2.1</v>
      </c>
      <c r="S107" s="76">
        <v>70.400000000000006</v>
      </c>
      <c r="V107" s="74">
        <f t="shared" si="2"/>
        <v>4.8490441649999996</v>
      </c>
      <c r="W107" s="76">
        <f t="shared" si="3"/>
        <v>14.518325180071857</v>
      </c>
      <c r="X107" s="76">
        <v>83.26</v>
      </c>
      <c r="AF107" s="76"/>
      <c r="AG107" s="76"/>
      <c r="AL107" s="76"/>
      <c r="AM107" s="76"/>
      <c r="AN107" s="25"/>
      <c r="AO107" s="76"/>
      <c r="AP107" s="76"/>
    </row>
    <row r="108" spans="1:42" x14ac:dyDescent="0.25">
      <c r="A108" s="74" t="s">
        <v>169</v>
      </c>
      <c r="B108" s="76">
        <v>5</v>
      </c>
      <c r="C108" s="76">
        <v>9</v>
      </c>
      <c r="D108" s="76" t="s">
        <v>415</v>
      </c>
      <c r="E108" s="76" t="s">
        <v>414</v>
      </c>
      <c r="F108" s="76" t="s">
        <v>414</v>
      </c>
      <c r="G108" s="76" t="s">
        <v>413</v>
      </c>
      <c r="H108" s="85">
        <v>43749</v>
      </c>
      <c r="I108" s="76" t="s">
        <v>232</v>
      </c>
      <c r="J108" s="76" t="s">
        <v>305</v>
      </c>
      <c r="K108" s="76">
        <v>8</v>
      </c>
      <c r="L108" s="74" t="s">
        <v>229</v>
      </c>
      <c r="M108" s="76" t="s">
        <v>230</v>
      </c>
      <c r="N108" s="76">
        <v>1</v>
      </c>
      <c r="O108" s="76" t="s">
        <v>244</v>
      </c>
      <c r="P108" s="76">
        <v>3</v>
      </c>
      <c r="R108" s="76">
        <v>2.2000000000000002</v>
      </c>
      <c r="S108" s="76">
        <v>66.900000000000006</v>
      </c>
      <c r="V108" s="74">
        <f t="shared" si="2"/>
        <v>5.5752750533333346</v>
      </c>
      <c r="W108" s="76">
        <f t="shared" si="3"/>
        <v>11.999407986158811</v>
      </c>
      <c r="X108" s="76">
        <v>60</v>
      </c>
      <c r="AF108" s="76"/>
      <c r="AG108" s="76"/>
      <c r="AL108" s="76"/>
      <c r="AM108" s="76"/>
      <c r="AN108" s="25"/>
      <c r="AO108" s="76"/>
      <c r="AP108" s="76"/>
    </row>
    <row r="109" spans="1:42" x14ac:dyDescent="0.25">
      <c r="A109" s="74" t="s">
        <v>169</v>
      </c>
      <c r="B109" s="76">
        <v>5</v>
      </c>
      <c r="C109" s="76">
        <v>10</v>
      </c>
      <c r="D109" s="76" t="s">
        <v>415</v>
      </c>
      <c r="E109" s="76" t="s">
        <v>414</v>
      </c>
      <c r="F109" s="76" t="s">
        <v>414</v>
      </c>
      <c r="G109" s="76" t="s">
        <v>413</v>
      </c>
      <c r="H109" s="85">
        <v>43749</v>
      </c>
      <c r="I109" s="76" t="s">
        <v>232</v>
      </c>
      <c r="J109" s="76" t="s">
        <v>247</v>
      </c>
      <c r="K109" s="76">
        <v>4</v>
      </c>
      <c r="L109" s="74" t="s">
        <v>242</v>
      </c>
      <c r="M109" s="76" t="s">
        <v>230</v>
      </c>
      <c r="N109" s="76">
        <v>1</v>
      </c>
      <c r="O109" s="76" t="s">
        <v>249</v>
      </c>
      <c r="P109" s="76">
        <v>4</v>
      </c>
      <c r="R109" s="97">
        <v>2</v>
      </c>
      <c r="S109" s="76">
        <v>61.1</v>
      </c>
      <c r="V109" s="74">
        <f t="shared" si="2"/>
        <v>4.1887866666666662</v>
      </c>
      <c r="W109" s="76">
        <f t="shared" si="3"/>
        <v>14.586562855114769</v>
      </c>
      <c r="X109" s="76">
        <v>83.26</v>
      </c>
      <c r="AF109" s="76"/>
      <c r="AG109" s="76"/>
      <c r="AL109" s="76"/>
      <c r="AM109" s="76"/>
      <c r="AN109" s="25"/>
      <c r="AO109" s="76"/>
      <c r="AP109" s="76"/>
    </row>
    <row r="110" spans="1:42" x14ac:dyDescent="0.25">
      <c r="A110" s="74" t="s">
        <v>171</v>
      </c>
      <c r="B110" s="76">
        <v>1</v>
      </c>
      <c r="C110" s="76">
        <v>1</v>
      </c>
      <c r="D110" s="76" t="s">
        <v>416</v>
      </c>
      <c r="E110" s="76" t="s">
        <v>414</v>
      </c>
      <c r="F110" s="76" t="s">
        <v>414</v>
      </c>
      <c r="G110" s="76" t="s">
        <v>413</v>
      </c>
      <c r="H110" s="85">
        <v>43749</v>
      </c>
      <c r="I110" s="76" t="s">
        <v>232</v>
      </c>
      <c r="J110" s="76" t="s">
        <v>305</v>
      </c>
      <c r="K110" s="76">
        <v>8</v>
      </c>
      <c r="L110" s="74" t="s">
        <v>250</v>
      </c>
      <c r="M110" s="76" t="s">
        <v>243</v>
      </c>
      <c r="N110" s="76">
        <v>2</v>
      </c>
      <c r="O110" s="76" t="s">
        <v>249</v>
      </c>
      <c r="P110" s="76">
        <v>4</v>
      </c>
      <c r="Q110" s="76">
        <v>20</v>
      </c>
      <c r="R110" s="83">
        <v>2</v>
      </c>
      <c r="S110" s="76">
        <v>66.2</v>
      </c>
      <c r="T110" s="76">
        <f>SUM(S110:S119)</f>
        <v>653.70000000000005</v>
      </c>
      <c r="V110" s="74">
        <f t="shared" si="2"/>
        <v>4.1887866666666662</v>
      </c>
      <c r="W110" s="76">
        <f t="shared" si="3"/>
        <v>15.804099198176722</v>
      </c>
      <c r="X110" s="76">
        <v>67.11</v>
      </c>
      <c r="Y110" s="76">
        <f>SUM(X110:X119)</f>
        <v>781.55</v>
      </c>
      <c r="Z110" s="99">
        <f>(Y110-T110)/Y110*100</f>
        <v>16.358518328961669</v>
      </c>
      <c r="AE110" s="74" t="s">
        <v>171</v>
      </c>
      <c r="AF110" s="76">
        <v>1</v>
      </c>
      <c r="AG110" s="76">
        <v>12</v>
      </c>
      <c r="AH110" s="76">
        <v>5</v>
      </c>
      <c r="AJ110" s="76">
        <v>100</v>
      </c>
      <c r="AK110" s="76">
        <v>1</v>
      </c>
      <c r="AL110" s="76" t="s">
        <v>209</v>
      </c>
      <c r="AM110" s="76" t="s">
        <v>207</v>
      </c>
      <c r="AN110" s="25" t="s">
        <v>212</v>
      </c>
      <c r="AO110" s="76" t="s">
        <v>171</v>
      </c>
      <c r="AP110" s="76">
        <v>1</v>
      </c>
    </row>
    <row r="111" spans="1:42" x14ac:dyDescent="0.25">
      <c r="A111" s="74" t="s">
        <v>171</v>
      </c>
      <c r="B111" s="76">
        <v>1</v>
      </c>
      <c r="C111" s="76">
        <v>2</v>
      </c>
      <c r="D111" s="76" t="s">
        <v>416</v>
      </c>
      <c r="E111" s="76" t="s">
        <v>414</v>
      </c>
      <c r="F111" s="76" t="s">
        <v>414</v>
      </c>
      <c r="G111" s="76" t="s">
        <v>413</v>
      </c>
      <c r="H111" s="85">
        <v>43749</v>
      </c>
      <c r="I111" s="76" t="s">
        <v>232</v>
      </c>
      <c r="J111" s="76" t="s">
        <v>306</v>
      </c>
      <c r="K111" s="76">
        <v>7</v>
      </c>
      <c r="L111" s="74" t="s">
        <v>250</v>
      </c>
      <c r="M111" s="76" t="s">
        <v>230</v>
      </c>
      <c r="N111" s="76">
        <v>1</v>
      </c>
      <c r="O111" s="76" t="s">
        <v>244</v>
      </c>
      <c r="P111" s="76">
        <v>3</v>
      </c>
      <c r="R111" s="96">
        <v>1.9</v>
      </c>
      <c r="S111" s="76">
        <v>53.3</v>
      </c>
      <c r="V111" s="74">
        <f t="shared" si="2"/>
        <v>3.5913609683333325</v>
      </c>
      <c r="W111" s="76">
        <f t="shared" si="3"/>
        <v>14.841170372449444</v>
      </c>
      <c r="X111" s="76">
        <v>75.75</v>
      </c>
      <c r="AF111" s="76"/>
      <c r="AG111" s="76"/>
      <c r="AL111" s="76"/>
      <c r="AM111" s="76"/>
      <c r="AN111" s="25"/>
      <c r="AO111" s="76"/>
      <c r="AP111" s="76"/>
    </row>
    <row r="112" spans="1:42" x14ac:dyDescent="0.25">
      <c r="A112" s="74" t="s">
        <v>171</v>
      </c>
      <c r="B112" s="76">
        <v>1</v>
      </c>
      <c r="C112" s="76">
        <v>3</v>
      </c>
      <c r="D112" s="76" t="s">
        <v>416</v>
      </c>
      <c r="E112" s="76" t="s">
        <v>414</v>
      </c>
      <c r="F112" s="76" t="s">
        <v>414</v>
      </c>
      <c r="G112" s="76" t="s">
        <v>413</v>
      </c>
      <c r="H112" s="85">
        <v>43749</v>
      </c>
      <c r="I112" s="76">
        <v>0</v>
      </c>
      <c r="J112" s="76" t="s">
        <v>228</v>
      </c>
      <c r="K112" s="76">
        <v>5</v>
      </c>
      <c r="L112" s="74" t="s">
        <v>318</v>
      </c>
      <c r="M112" s="76" t="s">
        <v>243</v>
      </c>
      <c r="N112" s="76">
        <v>2</v>
      </c>
      <c r="O112" s="76" t="s">
        <v>249</v>
      </c>
      <c r="P112" s="76">
        <v>4</v>
      </c>
      <c r="R112" s="97">
        <v>2</v>
      </c>
      <c r="S112" s="76">
        <v>64.099999999999994</v>
      </c>
      <c r="V112" s="74">
        <f t="shared" si="2"/>
        <v>4.1887866666666662</v>
      </c>
      <c r="W112" s="76">
        <f t="shared" si="3"/>
        <v>15.302760703974739</v>
      </c>
      <c r="X112" s="76">
        <v>83.26</v>
      </c>
      <c r="AF112" s="76"/>
      <c r="AG112" s="76"/>
      <c r="AL112" s="76"/>
      <c r="AM112" s="76"/>
      <c r="AN112" s="25"/>
      <c r="AO112" s="76"/>
      <c r="AP112" s="76"/>
    </row>
    <row r="113" spans="1:42" x14ac:dyDescent="0.25">
      <c r="A113" s="74" t="s">
        <v>171</v>
      </c>
      <c r="B113" s="76">
        <v>1</v>
      </c>
      <c r="C113" s="76">
        <v>4</v>
      </c>
      <c r="D113" s="76" t="s">
        <v>416</v>
      </c>
      <c r="E113" s="76" t="s">
        <v>414</v>
      </c>
      <c r="F113" s="76" t="s">
        <v>414</v>
      </c>
      <c r="G113" s="76" t="s">
        <v>413</v>
      </c>
      <c r="H113" s="85">
        <v>43749</v>
      </c>
      <c r="I113" s="76">
        <v>0</v>
      </c>
      <c r="J113" s="76" t="s">
        <v>305</v>
      </c>
      <c r="K113" s="76">
        <v>8</v>
      </c>
      <c r="L113" s="74" t="s">
        <v>286</v>
      </c>
      <c r="M113" s="76" t="s">
        <v>243</v>
      </c>
      <c r="N113" s="76">
        <v>2</v>
      </c>
      <c r="O113" s="76" t="s">
        <v>253</v>
      </c>
      <c r="P113" s="76">
        <v>8</v>
      </c>
      <c r="R113" s="97">
        <v>2</v>
      </c>
      <c r="S113" s="76">
        <v>55.7</v>
      </c>
      <c r="T113" s="83"/>
      <c r="U113" s="74" t="s">
        <v>269</v>
      </c>
      <c r="V113" s="74">
        <f t="shared" si="2"/>
        <v>4.1887866666666662</v>
      </c>
      <c r="W113" s="76">
        <f t="shared" si="3"/>
        <v>13.29740672716682</v>
      </c>
      <c r="X113" s="76">
        <v>83.26</v>
      </c>
      <c r="AF113" s="76"/>
      <c r="AG113" s="76"/>
      <c r="AL113" s="76"/>
      <c r="AM113" s="76"/>
      <c r="AN113" s="25"/>
      <c r="AO113" s="76"/>
      <c r="AP113" s="76"/>
    </row>
    <row r="114" spans="1:42" x14ac:dyDescent="0.25">
      <c r="A114" s="74" t="s">
        <v>171</v>
      </c>
      <c r="B114" s="76">
        <v>1</v>
      </c>
      <c r="C114" s="76">
        <v>5</v>
      </c>
      <c r="D114" s="76" t="s">
        <v>416</v>
      </c>
      <c r="E114" s="76" t="s">
        <v>414</v>
      </c>
      <c r="F114" s="76" t="s">
        <v>414</v>
      </c>
      <c r="G114" s="76" t="s">
        <v>413</v>
      </c>
      <c r="H114" s="85">
        <v>43749</v>
      </c>
      <c r="I114" s="76">
        <v>0</v>
      </c>
      <c r="J114" s="76" t="s">
        <v>228</v>
      </c>
      <c r="K114" s="76">
        <v>5</v>
      </c>
      <c r="L114" s="74" t="s">
        <v>242</v>
      </c>
      <c r="M114" s="76" t="s">
        <v>230</v>
      </c>
      <c r="N114" s="76">
        <v>1</v>
      </c>
      <c r="O114" s="76" t="s">
        <v>249</v>
      </c>
      <c r="P114" s="76">
        <v>4</v>
      </c>
      <c r="R114" s="97">
        <v>1.8</v>
      </c>
      <c r="S114" s="76">
        <v>39.799999999999997</v>
      </c>
      <c r="T114" s="83"/>
      <c r="V114" s="74">
        <f t="shared" si="2"/>
        <v>3.05362548</v>
      </c>
      <c r="W114" s="76">
        <f t="shared" si="3"/>
        <v>13.033687418667988</v>
      </c>
      <c r="X114" s="76">
        <v>75.75</v>
      </c>
      <c r="AF114" s="76"/>
      <c r="AG114" s="76"/>
      <c r="AL114" s="76"/>
      <c r="AM114" s="76"/>
      <c r="AN114" s="25"/>
      <c r="AO114" s="76"/>
      <c r="AP114" s="76"/>
    </row>
    <row r="115" spans="1:42" x14ac:dyDescent="0.25">
      <c r="A115" s="74" t="s">
        <v>171</v>
      </c>
      <c r="B115" s="76">
        <v>1</v>
      </c>
      <c r="C115" s="76">
        <v>6</v>
      </c>
      <c r="D115" s="76" t="s">
        <v>416</v>
      </c>
      <c r="E115" s="76" t="s">
        <v>414</v>
      </c>
      <c r="F115" s="76" t="s">
        <v>414</v>
      </c>
      <c r="G115" s="76" t="s">
        <v>413</v>
      </c>
      <c r="H115" s="85">
        <v>43749</v>
      </c>
      <c r="I115" s="76" t="s">
        <v>237</v>
      </c>
      <c r="J115" s="76" t="s">
        <v>303</v>
      </c>
      <c r="K115" s="76">
        <v>6</v>
      </c>
      <c r="L115" s="74" t="s">
        <v>229</v>
      </c>
      <c r="M115" s="76" t="s">
        <v>243</v>
      </c>
      <c r="N115" s="76">
        <v>2</v>
      </c>
      <c r="O115" s="76" t="s">
        <v>244</v>
      </c>
      <c r="P115" s="76">
        <v>3</v>
      </c>
      <c r="R115" s="83">
        <v>1.6</v>
      </c>
      <c r="S115" s="76">
        <v>38.4</v>
      </c>
      <c r="V115" s="74">
        <f t="shared" si="2"/>
        <v>2.1446587733333335</v>
      </c>
      <c r="W115" s="76">
        <f t="shared" si="3"/>
        <v>17.904946221499301</v>
      </c>
      <c r="X115" s="76">
        <v>51.6</v>
      </c>
      <c r="AF115" s="76"/>
      <c r="AG115" s="76"/>
      <c r="AH115" s="76"/>
      <c r="AL115" s="76"/>
      <c r="AM115" s="76"/>
      <c r="AN115" s="25"/>
      <c r="AO115" s="76"/>
      <c r="AP115" s="76"/>
    </row>
    <row r="116" spans="1:42" x14ac:dyDescent="0.25">
      <c r="A116" s="74" t="s">
        <v>171</v>
      </c>
      <c r="B116" s="76">
        <v>1</v>
      </c>
      <c r="C116" s="76">
        <v>7</v>
      </c>
      <c r="D116" s="76" t="s">
        <v>416</v>
      </c>
      <c r="E116" s="76" t="s">
        <v>414</v>
      </c>
      <c r="F116" s="76" t="s">
        <v>414</v>
      </c>
      <c r="G116" s="76" t="s">
        <v>413</v>
      </c>
      <c r="H116" s="85">
        <v>43749</v>
      </c>
      <c r="I116" s="76" t="s">
        <v>232</v>
      </c>
      <c r="J116" s="76" t="s">
        <v>306</v>
      </c>
      <c r="K116" s="76">
        <v>7</v>
      </c>
      <c r="L116" s="74" t="s">
        <v>294</v>
      </c>
      <c r="M116" s="76" t="s">
        <v>243</v>
      </c>
      <c r="N116" s="76">
        <v>2</v>
      </c>
      <c r="O116" s="76" t="s">
        <v>253</v>
      </c>
      <c r="P116" s="76">
        <v>8</v>
      </c>
      <c r="R116" s="83">
        <v>2.1</v>
      </c>
      <c r="S116" s="76">
        <v>73.8</v>
      </c>
      <c r="U116" s="74" t="s">
        <v>269</v>
      </c>
      <c r="V116" s="74">
        <f t="shared" si="2"/>
        <v>4.8490441649999996</v>
      </c>
      <c r="W116" s="76">
        <f t="shared" si="3"/>
        <v>15.219494293882144</v>
      </c>
      <c r="X116" s="76">
        <v>67.11</v>
      </c>
      <c r="AF116" s="76"/>
      <c r="AG116" s="76"/>
      <c r="AL116" s="76"/>
      <c r="AM116" s="76"/>
      <c r="AN116" s="25"/>
      <c r="AO116" s="76"/>
      <c r="AP116" s="76"/>
    </row>
    <row r="117" spans="1:42" x14ac:dyDescent="0.25">
      <c r="A117" s="74" t="s">
        <v>171</v>
      </c>
      <c r="B117" s="76">
        <v>1</v>
      </c>
      <c r="C117" s="76">
        <v>8</v>
      </c>
      <c r="D117" s="76" t="s">
        <v>416</v>
      </c>
      <c r="E117" s="76" t="s">
        <v>414</v>
      </c>
      <c r="F117" s="76" t="s">
        <v>414</v>
      </c>
      <c r="G117" s="76" t="s">
        <v>413</v>
      </c>
      <c r="H117" s="85">
        <v>43749</v>
      </c>
      <c r="I117" s="76" t="s">
        <v>232</v>
      </c>
      <c r="J117" s="76" t="s">
        <v>228</v>
      </c>
      <c r="K117" s="76">
        <v>5</v>
      </c>
      <c r="L117" s="74" t="s">
        <v>229</v>
      </c>
      <c r="M117" s="76" t="s">
        <v>230</v>
      </c>
      <c r="N117" s="76">
        <v>1</v>
      </c>
      <c r="O117" s="76" t="s">
        <v>231</v>
      </c>
      <c r="P117" s="76">
        <v>2</v>
      </c>
      <c r="R117" s="97">
        <v>2.6</v>
      </c>
      <c r="S117" s="76">
        <v>100.8</v>
      </c>
      <c r="V117" s="74">
        <f t="shared" si="2"/>
        <v>9.2027643066666673</v>
      </c>
      <c r="W117" s="76">
        <f t="shared" si="3"/>
        <v>10.953230642555786</v>
      </c>
      <c r="X117" s="76">
        <v>119.14</v>
      </c>
      <c r="AF117" s="76"/>
      <c r="AG117" s="76"/>
      <c r="AL117" s="76"/>
      <c r="AM117" s="76"/>
      <c r="AN117" s="25"/>
      <c r="AO117" s="76"/>
      <c r="AP117" s="76"/>
    </row>
    <row r="118" spans="1:42" x14ac:dyDescent="0.25">
      <c r="A118" s="74" t="s">
        <v>171</v>
      </c>
      <c r="B118" s="76">
        <v>1</v>
      </c>
      <c r="C118" s="76">
        <v>9</v>
      </c>
      <c r="D118" s="76" t="s">
        <v>416</v>
      </c>
      <c r="E118" s="76" t="s">
        <v>414</v>
      </c>
      <c r="F118" s="76" t="s">
        <v>414</v>
      </c>
      <c r="G118" s="76" t="s">
        <v>413</v>
      </c>
      <c r="H118" s="85">
        <v>43749</v>
      </c>
      <c r="I118" s="76" t="s">
        <v>232</v>
      </c>
      <c r="J118" s="76" t="s">
        <v>247</v>
      </c>
      <c r="K118" s="76">
        <v>4</v>
      </c>
      <c r="L118" s="74" t="s">
        <v>242</v>
      </c>
      <c r="M118" s="76" t="s">
        <v>243</v>
      </c>
      <c r="N118" s="76">
        <v>2</v>
      </c>
      <c r="O118" s="76" t="s">
        <v>249</v>
      </c>
      <c r="P118" s="76">
        <v>4</v>
      </c>
      <c r="R118" s="97">
        <v>2.2000000000000002</v>
      </c>
      <c r="S118" s="76">
        <v>76.900000000000006</v>
      </c>
      <c r="V118" s="74">
        <f t="shared" si="2"/>
        <v>5.5752750533333346</v>
      </c>
      <c r="W118" s="76">
        <f t="shared" si="3"/>
        <v>13.793041466900037</v>
      </c>
      <c r="X118" s="76">
        <v>83.26</v>
      </c>
      <c r="AF118" s="76"/>
      <c r="AG118" s="76"/>
      <c r="AL118" s="76"/>
      <c r="AM118" s="76"/>
      <c r="AN118" s="25"/>
      <c r="AO118" s="76"/>
      <c r="AP118" s="76"/>
    </row>
    <row r="119" spans="1:42" x14ac:dyDescent="0.25">
      <c r="A119" s="74" t="s">
        <v>171</v>
      </c>
      <c r="B119" s="76">
        <v>1</v>
      </c>
      <c r="C119" s="76">
        <v>10</v>
      </c>
      <c r="D119" s="76" t="s">
        <v>416</v>
      </c>
      <c r="E119" s="76" t="s">
        <v>414</v>
      </c>
      <c r="F119" s="76" t="s">
        <v>414</v>
      </c>
      <c r="G119" s="76" t="s">
        <v>413</v>
      </c>
      <c r="H119" s="85">
        <v>43749</v>
      </c>
      <c r="I119" s="76">
        <v>0</v>
      </c>
      <c r="J119" s="76" t="s">
        <v>228</v>
      </c>
      <c r="K119" s="76">
        <v>5</v>
      </c>
      <c r="L119" s="74" t="s">
        <v>239</v>
      </c>
      <c r="M119" s="76" t="s">
        <v>230</v>
      </c>
      <c r="N119" s="76">
        <v>1</v>
      </c>
      <c r="O119" s="76" t="s">
        <v>244</v>
      </c>
      <c r="P119" s="76">
        <v>3</v>
      </c>
      <c r="R119" s="97">
        <v>2.4</v>
      </c>
      <c r="S119" s="76">
        <v>84.7</v>
      </c>
      <c r="T119" s="83"/>
      <c r="V119" s="74">
        <f t="shared" si="2"/>
        <v>7.2382233599999992</v>
      </c>
      <c r="W119" s="76">
        <f t="shared" si="3"/>
        <v>11.701766550624933</v>
      </c>
      <c r="X119" s="76">
        <v>75.31</v>
      </c>
      <c r="AF119" s="76"/>
      <c r="AG119" s="76"/>
      <c r="AL119" s="76"/>
      <c r="AM119" s="76"/>
      <c r="AN119" s="25"/>
      <c r="AO119" s="76"/>
      <c r="AP119" s="76"/>
    </row>
    <row r="120" spans="1:42" x14ac:dyDescent="0.25">
      <c r="A120" s="74" t="s">
        <v>171</v>
      </c>
      <c r="B120" s="76">
        <v>2</v>
      </c>
      <c r="C120" s="76">
        <v>1</v>
      </c>
      <c r="D120" s="76" t="s">
        <v>416</v>
      </c>
      <c r="E120" s="76" t="s">
        <v>414</v>
      </c>
      <c r="F120" s="76" t="s">
        <v>414</v>
      </c>
      <c r="G120" s="76" t="s">
        <v>413</v>
      </c>
      <c r="H120" s="85">
        <v>43749</v>
      </c>
      <c r="I120" s="76">
        <v>0</v>
      </c>
      <c r="J120" s="76" t="s">
        <v>247</v>
      </c>
      <c r="K120" s="76">
        <v>4</v>
      </c>
      <c r="L120" s="74" t="s">
        <v>313</v>
      </c>
      <c r="M120" s="74" t="s">
        <v>243</v>
      </c>
      <c r="N120" s="76">
        <v>2</v>
      </c>
      <c r="O120" s="76" t="s">
        <v>259</v>
      </c>
      <c r="P120" s="76">
        <v>4</v>
      </c>
      <c r="Q120" s="76">
        <v>30</v>
      </c>
      <c r="R120" s="96">
        <v>1.9</v>
      </c>
      <c r="S120" s="76">
        <v>51.7</v>
      </c>
      <c r="T120" s="76">
        <f>SUM(S120:S129)</f>
        <v>601.5</v>
      </c>
      <c r="V120" s="74">
        <f t="shared" si="2"/>
        <v>3.5913609683333325</v>
      </c>
      <c r="W120" s="76">
        <f t="shared" si="3"/>
        <v>14.395656815302745</v>
      </c>
      <c r="X120" s="76">
        <v>75.75</v>
      </c>
      <c r="Y120" s="76">
        <f>SUM(X120:X129)</f>
        <v>749.97</v>
      </c>
      <c r="Z120" s="99">
        <f>(Y120-T120)/Y120*100</f>
        <v>19.79679187167487</v>
      </c>
      <c r="AE120" s="74" t="s">
        <v>171</v>
      </c>
      <c r="AF120" s="76">
        <v>2</v>
      </c>
      <c r="AG120" s="76">
        <v>0.5</v>
      </c>
      <c r="AH120" s="76"/>
      <c r="AJ120" s="76">
        <v>0</v>
      </c>
      <c r="AK120" s="76">
        <v>0</v>
      </c>
      <c r="AL120" s="76" t="s">
        <v>95</v>
      </c>
      <c r="AM120" s="76" t="s">
        <v>204</v>
      </c>
      <c r="AN120" s="25"/>
      <c r="AO120" s="76" t="s">
        <v>171</v>
      </c>
      <c r="AP120" s="76">
        <v>2</v>
      </c>
    </row>
    <row r="121" spans="1:42" x14ac:dyDescent="0.25">
      <c r="A121" s="74" t="s">
        <v>171</v>
      </c>
      <c r="B121" s="76">
        <v>2</v>
      </c>
      <c r="C121" s="76">
        <v>2</v>
      </c>
      <c r="D121" s="76" t="s">
        <v>416</v>
      </c>
      <c r="E121" s="76" t="s">
        <v>414</v>
      </c>
      <c r="F121" s="76" t="s">
        <v>414</v>
      </c>
      <c r="G121" s="76" t="s">
        <v>413</v>
      </c>
      <c r="H121" s="85">
        <v>43749</v>
      </c>
      <c r="I121" s="76">
        <v>0</v>
      </c>
      <c r="J121" s="76" t="s">
        <v>247</v>
      </c>
      <c r="K121" s="76">
        <v>4</v>
      </c>
      <c r="L121" s="74" t="s">
        <v>229</v>
      </c>
      <c r="M121" s="74" t="s">
        <v>230</v>
      </c>
      <c r="N121" s="76">
        <v>1</v>
      </c>
      <c r="O121" s="76" t="s">
        <v>231</v>
      </c>
      <c r="P121" s="76">
        <v>2</v>
      </c>
      <c r="R121" s="76">
        <v>2.5</v>
      </c>
      <c r="S121" s="76">
        <v>106.5</v>
      </c>
      <c r="V121" s="74">
        <f t="shared" si="2"/>
        <v>8.1812239583333319</v>
      </c>
      <c r="W121" s="76">
        <f t="shared" si="3"/>
        <v>13.017612100878857</v>
      </c>
      <c r="X121" s="76">
        <v>119.14</v>
      </c>
      <c r="AF121" s="76"/>
      <c r="AG121" s="76"/>
      <c r="AL121" s="76"/>
      <c r="AM121" s="76"/>
      <c r="AN121" s="25"/>
      <c r="AO121" s="76"/>
      <c r="AP121" s="76"/>
    </row>
    <row r="122" spans="1:42" x14ac:dyDescent="0.25">
      <c r="A122" s="74" t="s">
        <v>171</v>
      </c>
      <c r="B122" s="76">
        <v>2</v>
      </c>
      <c r="C122" s="76">
        <v>3</v>
      </c>
      <c r="D122" s="76" t="s">
        <v>416</v>
      </c>
      <c r="E122" s="76" t="s">
        <v>414</v>
      </c>
      <c r="F122" s="76" t="s">
        <v>414</v>
      </c>
      <c r="G122" s="76" t="s">
        <v>413</v>
      </c>
      <c r="H122" s="85">
        <v>43749</v>
      </c>
      <c r="I122" s="76" t="s">
        <v>232</v>
      </c>
      <c r="J122" s="76" t="s">
        <v>247</v>
      </c>
      <c r="K122" s="76">
        <v>4</v>
      </c>
      <c r="L122" s="74" t="s">
        <v>234</v>
      </c>
      <c r="M122" s="76" t="s">
        <v>230</v>
      </c>
      <c r="N122" s="76">
        <v>1</v>
      </c>
      <c r="O122" s="76" t="s">
        <v>239</v>
      </c>
      <c r="P122" s="76">
        <v>5</v>
      </c>
      <c r="R122" s="96">
        <v>1.9</v>
      </c>
      <c r="S122" s="76">
        <v>50.5</v>
      </c>
      <c r="V122" s="74">
        <f t="shared" si="2"/>
        <v>3.5913609683333325</v>
      </c>
      <c r="W122" s="76">
        <f t="shared" si="3"/>
        <v>14.061521647442719</v>
      </c>
      <c r="X122" s="76">
        <v>75.75</v>
      </c>
      <c r="AF122" s="76"/>
      <c r="AG122" s="76"/>
      <c r="AL122" s="76"/>
      <c r="AM122" s="76"/>
      <c r="AN122" s="25"/>
      <c r="AO122" s="76"/>
      <c r="AP122" s="76"/>
    </row>
    <row r="123" spans="1:42" x14ac:dyDescent="0.25">
      <c r="A123" s="74" t="s">
        <v>171</v>
      </c>
      <c r="B123" s="76">
        <v>2</v>
      </c>
      <c r="C123" s="76">
        <v>4</v>
      </c>
      <c r="D123" s="76" t="s">
        <v>416</v>
      </c>
      <c r="E123" s="76" t="s">
        <v>414</v>
      </c>
      <c r="F123" s="76" t="s">
        <v>414</v>
      </c>
      <c r="G123" s="76" t="s">
        <v>413</v>
      </c>
      <c r="H123" s="85">
        <v>43749</v>
      </c>
      <c r="I123" s="76" t="s">
        <v>237</v>
      </c>
      <c r="J123" s="76" t="s">
        <v>228</v>
      </c>
      <c r="K123" s="76">
        <v>5</v>
      </c>
      <c r="L123" s="74" t="s">
        <v>234</v>
      </c>
      <c r="M123" s="76" t="s">
        <v>243</v>
      </c>
      <c r="N123" s="76">
        <v>2</v>
      </c>
      <c r="O123" s="76" t="s">
        <v>239</v>
      </c>
      <c r="P123" s="76">
        <v>5</v>
      </c>
      <c r="R123" s="76">
        <v>1.9</v>
      </c>
      <c r="S123" s="76">
        <v>41.2</v>
      </c>
      <c r="V123" s="74">
        <f t="shared" si="2"/>
        <v>3.5913609683333325</v>
      </c>
      <c r="W123" s="76">
        <f t="shared" si="3"/>
        <v>11.471974096527527</v>
      </c>
      <c r="X123" s="76">
        <v>51.6</v>
      </c>
      <c r="AF123" s="76"/>
      <c r="AG123" s="76"/>
      <c r="AL123" s="76"/>
      <c r="AM123" s="76"/>
      <c r="AN123" s="25"/>
      <c r="AO123" s="76"/>
      <c r="AP123" s="76"/>
    </row>
    <row r="124" spans="1:42" x14ac:dyDescent="0.25">
      <c r="A124" s="74" t="s">
        <v>171</v>
      </c>
      <c r="B124" s="76">
        <v>2</v>
      </c>
      <c r="C124" s="76">
        <v>5</v>
      </c>
      <c r="D124" s="76" t="s">
        <v>416</v>
      </c>
      <c r="E124" s="76" t="s">
        <v>414</v>
      </c>
      <c r="F124" s="76" t="s">
        <v>414</v>
      </c>
      <c r="G124" s="76" t="s">
        <v>413</v>
      </c>
      <c r="H124" s="85">
        <v>43749</v>
      </c>
      <c r="I124" s="76" t="s">
        <v>237</v>
      </c>
      <c r="J124" s="76" t="s">
        <v>228</v>
      </c>
      <c r="K124" s="76">
        <v>5</v>
      </c>
      <c r="L124" s="74" t="s">
        <v>242</v>
      </c>
      <c r="M124" s="76" t="s">
        <v>230</v>
      </c>
      <c r="N124" s="76">
        <v>1</v>
      </c>
      <c r="O124" s="76" t="s">
        <v>259</v>
      </c>
      <c r="P124" s="76">
        <v>4</v>
      </c>
      <c r="R124" s="76">
        <v>1.8</v>
      </c>
      <c r="S124" s="76">
        <v>39.6</v>
      </c>
      <c r="V124" s="74">
        <f t="shared" si="2"/>
        <v>3.05362548</v>
      </c>
      <c r="W124" s="76">
        <f t="shared" si="3"/>
        <v>12.968191501991265</v>
      </c>
      <c r="X124" s="76">
        <v>51.6</v>
      </c>
      <c r="AF124" s="76"/>
      <c r="AG124" s="76"/>
      <c r="AL124" s="76"/>
      <c r="AM124" s="76"/>
      <c r="AN124" s="25"/>
      <c r="AO124" s="76"/>
      <c r="AP124" s="76"/>
    </row>
    <row r="125" spans="1:42" x14ac:dyDescent="0.25">
      <c r="A125" s="74" t="s">
        <v>171</v>
      </c>
      <c r="B125" s="76">
        <v>2</v>
      </c>
      <c r="C125" s="76">
        <v>6</v>
      </c>
      <c r="D125" s="76" t="s">
        <v>416</v>
      </c>
      <c r="E125" s="76" t="s">
        <v>414</v>
      </c>
      <c r="F125" s="76" t="s">
        <v>414</v>
      </c>
      <c r="G125" s="76" t="s">
        <v>413</v>
      </c>
      <c r="H125" s="85">
        <v>43749</v>
      </c>
      <c r="I125" s="76" t="s">
        <v>232</v>
      </c>
      <c r="J125" s="76" t="s">
        <v>305</v>
      </c>
      <c r="K125" s="76">
        <v>8</v>
      </c>
      <c r="L125" s="74" t="s">
        <v>313</v>
      </c>
      <c r="M125" s="76" t="s">
        <v>258</v>
      </c>
      <c r="N125" s="76">
        <v>3</v>
      </c>
      <c r="O125" s="76" t="s">
        <v>253</v>
      </c>
      <c r="P125" s="76">
        <v>8</v>
      </c>
      <c r="R125" s="96">
        <v>1.7</v>
      </c>
      <c r="S125" s="76">
        <v>57.6</v>
      </c>
      <c r="U125" s="74" t="s">
        <v>287</v>
      </c>
      <c r="V125" s="74">
        <f t="shared" si="2"/>
        <v>2.5724386116666662</v>
      </c>
      <c r="W125" s="76">
        <f t="shared" si="3"/>
        <v>22.391204881923823</v>
      </c>
      <c r="X125" s="76">
        <v>75.75</v>
      </c>
      <c r="AF125" s="76"/>
      <c r="AG125" s="76"/>
      <c r="AH125" s="76"/>
      <c r="AL125" s="76"/>
      <c r="AM125" s="76"/>
      <c r="AN125" s="25"/>
      <c r="AO125" s="76"/>
      <c r="AP125" s="76"/>
    </row>
    <row r="126" spans="1:42" x14ac:dyDescent="0.25">
      <c r="A126" s="74" t="s">
        <v>171</v>
      </c>
      <c r="B126" s="76">
        <v>2</v>
      </c>
      <c r="C126" s="76">
        <v>7</v>
      </c>
      <c r="D126" s="76" t="s">
        <v>416</v>
      </c>
      <c r="E126" s="76" t="s">
        <v>414</v>
      </c>
      <c r="F126" s="76" t="s">
        <v>414</v>
      </c>
      <c r="G126" s="76" t="s">
        <v>413</v>
      </c>
      <c r="H126" s="85">
        <v>43749</v>
      </c>
      <c r="I126" s="76" t="s">
        <v>237</v>
      </c>
      <c r="J126" s="76" t="s">
        <v>306</v>
      </c>
      <c r="K126" s="76">
        <v>7</v>
      </c>
      <c r="L126" s="74" t="s">
        <v>250</v>
      </c>
      <c r="M126" s="76" t="s">
        <v>243</v>
      </c>
      <c r="N126" s="76">
        <v>2</v>
      </c>
      <c r="O126" s="76" t="s">
        <v>253</v>
      </c>
      <c r="P126" s="76">
        <v>8</v>
      </c>
      <c r="R126" s="76">
        <v>1.7</v>
      </c>
      <c r="S126" s="76">
        <v>39.799999999999997</v>
      </c>
      <c r="U126" s="74" t="s">
        <v>252</v>
      </c>
      <c r="V126" s="74">
        <f t="shared" si="2"/>
        <v>2.5724386116666662</v>
      </c>
      <c r="W126" s="76">
        <f t="shared" si="3"/>
        <v>15.471700595495975</v>
      </c>
      <c r="X126" s="76">
        <v>51.6</v>
      </c>
      <c r="AF126" s="76"/>
      <c r="AG126" s="76"/>
      <c r="AL126" s="76"/>
      <c r="AM126" s="76"/>
      <c r="AN126" s="25"/>
      <c r="AO126" s="76"/>
      <c r="AP126" s="76"/>
    </row>
    <row r="127" spans="1:42" x14ac:dyDescent="0.25">
      <c r="A127" s="74" t="s">
        <v>171</v>
      </c>
      <c r="B127" s="76">
        <v>2</v>
      </c>
      <c r="C127" s="76">
        <v>8</v>
      </c>
      <c r="D127" s="76" t="s">
        <v>416</v>
      </c>
      <c r="E127" s="76" t="s">
        <v>414</v>
      </c>
      <c r="F127" s="76" t="s">
        <v>414</v>
      </c>
      <c r="G127" s="76" t="s">
        <v>413</v>
      </c>
      <c r="H127" s="85">
        <v>43749</v>
      </c>
      <c r="I127" s="76">
        <v>0</v>
      </c>
      <c r="J127" s="76" t="s">
        <v>305</v>
      </c>
      <c r="K127" s="76">
        <v>8</v>
      </c>
      <c r="L127" s="74" t="s">
        <v>250</v>
      </c>
      <c r="M127" s="76" t="s">
        <v>235</v>
      </c>
      <c r="N127" s="76">
        <v>3</v>
      </c>
      <c r="O127" s="76" t="s">
        <v>253</v>
      </c>
      <c r="P127" s="76">
        <v>8</v>
      </c>
      <c r="R127" s="96">
        <v>2.1</v>
      </c>
      <c r="S127" s="76">
        <v>60.2</v>
      </c>
      <c r="U127" s="74" t="s">
        <v>257</v>
      </c>
      <c r="V127" s="74">
        <f t="shared" si="2"/>
        <v>4.8490441649999996</v>
      </c>
      <c r="W127" s="76">
        <f t="shared" si="3"/>
        <v>12.414817838640991</v>
      </c>
      <c r="X127" s="76">
        <v>83.26</v>
      </c>
      <c r="AF127" s="76"/>
      <c r="AG127" s="76"/>
      <c r="AL127" s="76"/>
      <c r="AM127" s="76"/>
      <c r="AN127" s="25"/>
      <c r="AO127" s="76"/>
      <c r="AP127" s="76"/>
    </row>
    <row r="128" spans="1:42" x14ac:dyDescent="0.25">
      <c r="A128" s="74" t="s">
        <v>171</v>
      </c>
      <c r="B128" s="76">
        <v>2</v>
      </c>
      <c r="C128" s="76">
        <v>9</v>
      </c>
      <c r="D128" s="76" t="s">
        <v>416</v>
      </c>
      <c r="E128" s="76" t="s">
        <v>414</v>
      </c>
      <c r="F128" s="76" t="s">
        <v>414</v>
      </c>
      <c r="G128" s="76" t="s">
        <v>413</v>
      </c>
      <c r="H128" s="85">
        <v>43749</v>
      </c>
      <c r="I128" s="76" t="s">
        <v>232</v>
      </c>
      <c r="J128" s="76" t="s">
        <v>306</v>
      </c>
      <c r="K128" s="76">
        <v>7</v>
      </c>
      <c r="L128" s="74" t="s">
        <v>294</v>
      </c>
      <c r="M128" s="76" t="s">
        <v>230</v>
      </c>
      <c r="N128" s="76">
        <v>1</v>
      </c>
      <c r="O128" s="76" t="s">
        <v>244</v>
      </c>
      <c r="P128" s="76">
        <v>3</v>
      </c>
      <c r="R128" s="96">
        <v>2.2999999999999998</v>
      </c>
      <c r="S128" s="83">
        <v>89</v>
      </c>
      <c r="V128" s="74">
        <f t="shared" si="2"/>
        <v>6.3706209216666636</v>
      </c>
      <c r="W128" s="76">
        <f t="shared" si="3"/>
        <v>13.970380767329674</v>
      </c>
      <c r="X128" s="76">
        <v>83.26</v>
      </c>
      <c r="AF128" s="76"/>
      <c r="AG128" s="76"/>
      <c r="AL128" s="76"/>
      <c r="AM128" s="76"/>
      <c r="AN128" s="25"/>
      <c r="AO128" s="76"/>
      <c r="AP128" s="76"/>
    </row>
    <row r="129" spans="1:42" x14ac:dyDescent="0.25">
      <c r="A129" s="74" t="s">
        <v>171</v>
      </c>
      <c r="B129" s="76">
        <v>2</v>
      </c>
      <c r="C129" s="76">
        <v>10</v>
      </c>
      <c r="D129" s="76" t="s">
        <v>416</v>
      </c>
      <c r="E129" s="76" t="s">
        <v>414</v>
      </c>
      <c r="F129" s="76" t="s">
        <v>414</v>
      </c>
      <c r="G129" s="76" t="s">
        <v>413</v>
      </c>
      <c r="H129" s="85">
        <v>43749</v>
      </c>
      <c r="I129" s="76" t="s">
        <v>232</v>
      </c>
      <c r="J129" s="76" t="s">
        <v>305</v>
      </c>
      <c r="K129" s="76">
        <v>8</v>
      </c>
      <c r="L129" s="74" t="s">
        <v>250</v>
      </c>
      <c r="M129" s="76" t="s">
        <v>230</v>
      </c>
      <c r="N129" s="76">
        <v>1</v>
      </c>
      <c r="O129" s="76" t="s">
        <v>244</v>
      </c>
      <c r="P129" s="76">
        <v>3</v>
      </c>
      <c r="R129" s="97">
        <v>2</v>
      </c>
      <c r="S129" s="76">
        <v>65.400000000000006</v>
      </c>
      <c r="T129" s="83"/>
      <c r="V129" s="74">
        <f t="shared" si="2"/>
        <v>4.1887866666666662</v>
      </c>
      <c r="W129" s="76">
        <f t="shared" si="3"/>
        <v>15.613113105147397</v>
      </c>
      <c r="X129" s="76">
        <v>82.26</v>
      </c>
      <c r="AF129" s="76"/>
      <c r="AG129" s="76"/>
      <c r="AL129" s="76"/>
      <c r="AM129" s="76"/>
      <c r="AN129" s="25"/>
      <c r="AO129" s="76"/>
      <c r="AP129" s="76"/>
    </row>
    <row r="130" spans="1:42" x14ac:dyDescent="0.25">
      <c r="A130" s="74" t="s">
        <v>171</v>
      </c>
      <c r="B130" s="76">
        <v>3</v>
      </c>
      <c r="C130" s="76">
        <v>1</v>
      </c>
      <c r="D130" s="76" t="s">
        <v>416</v>
      </c>
      <c r="E130" s="76" t="s">
        <v>414</v>
      </c>
      <c r="F130" s="76" t="s">
        <v>414</v>
      </c>
      <c r="G130" s="76" t="s">
        <v>413</v>
      </c>
      <c r="H130" s="85">
        <v>43749</v>
      </c>
      <c r="I130" s="76" t="s">
        <v>232</v>
      </c>
      <c r="J130" s="76" t="s">
        <v>306</v>
      </c>
      <c r="K130" s="76">
        <v>7</v>
      </c>
      <c r="L130" s="74" t="s">
        <v>250</v>
      </c>
      <c r="M130" s="76" t="s">
        <v>230</v>
      </c>
      <c r="N130" s="76">
        <v>1</v>
      </c>
      <c r="O130" s="76" t="s">
        <v>244</v>
      </c>
      <c r="P130" s="76">
        <v>3</v>
      </c>
      <c r="Q130" s="76">
        <v>20</v>
      </c>
      <c r="R130" s="76">
        <v>2.1</v>
      </c>
      <c r="S130" s="76">
        <v>90.3</v>
      </c>
      <c r="T130" s="76">
        <f>SUM(S130:S139)</f>
        <v>703.09999999999991</v>
      </c>
      <c r="V130" s="74">
        <f t="shared" si="2"/>
        <v>4.8490441649999996</v>
      </c>
      <c r="W130" s="76">
        <f t="shared" si="3"/>
        <v>18.622226757961485</v>
      </c>
      <c r="X130" s="76">
        <v>67.11</v>
      </c>
      <c r="Y130" s="76">
        <f>SUM(X130:X139)</f>
        <v>734.86</v>
      </c>
      <c r="Z130" s="99">
        <f>(Y130-T130)/Y130*100</f>
        <v>4.3219116566420954</v>
      </c>
      <c r="AE130" s="74" t="s">
        <v>171</v>
      </c>
      <c r="AF130" s="76">
        <v>3</v>
      </c>
      <c r="AG130" s="76">
        <v>1</v>
      </c>
      <c r="AH130" s="76"/>
      <c r="AJ130" s="76">
        <v>9</v>
      </c>
      <c r="AK130" s="76">
        <v>1</v>
      </c>
      <c r="AL130" s="76" t="s">
        <v>211</v>
      </c>
      <c r="AM130" s="76" t="s">
        <v>207</v>
      </c>
      <c r="AN130" s="25"/>
      <c r="AO130" s="76" t="s">
        <v>171</v>
      </c>
      <c r="AP130" s="76">
        <v>3</v>
      </c>
    </row>
    <row r="131" spans="1:42" x14ac:dyDescent="0.25">
      <c r="A131" s="74" t="s">
        <v>171</v>
      </c>
      <c r="B131" s="76">
        <v>3</v>
      </c>
      <c r="C131" s="76">
        <v>2</v>
      </c>
      <c r="D131" s="76" t="s">
        <v>416</v>
      </c>
      <c r="E131" s="76" t="s">
        <v>414</v>
      </c>
      <c r="F131" s="76" t="s">
        <v>414</v>
      </c>
      <c r="G131" s="76" t="s">
        <v>413</v>
      </c>
      <c r="H131" s="85">
        <v>43749</v>
      </c>
      <c r="I131" s="76" t="s">
        <v>237</v>
      </c>
      <c r="J131" s="76" t="s">
        <v>305</v>
      </c>
      <c r="K131" s="76">
        <v>8</v>
      </c>
      <c r="L131" s="74" t="s">
        <v>250</v>
      </c>
      <c r="M131" s="76" t="s">
        <v>230</v>
      </c>
      <c r="N131" s="76">
        <v>1</v>
      </c>
      <c r="O131" s="76" t="s">
        <v>244</v>
      </c>
      <c r="P131" s="76">
        <v>3</v>
      </c>
      <c r="R131" s="76">
        <v>2.2999999999999998</v>
      </c>
      <c r="S131" s="76">
        <v>86.7</v>
      </c>
      <c r="V131" s="74">
        <f t="shared" si="2"/>
        <v>6.3706209216666636</v>
      </c>
      <c r="W131" s="76">
        <f t="shared" si="3"/>
        <v>13.609348455364975</v>
      </c>
      <c r="X131" s="76">
        <v>60</v>
      </c>
      <c r="AF131" s="76"/>
      <c r="AG131" s="76"/>
      <c r="AL131" s="76"/>
      <c r="AM131" s="76"/>
      <c r="AN131" s="25"/>
      <c r="AO131" s="76"/>
      <c r="AP131" s="76"/>
    </row>
    <row r="132" spans="1:42" x14ac:dyDescent="0.25">
      <c r="A132" s="74" t="s">
        <v>171</v>
      </c>
      <c r="B132" s="76">
        <v>3</v>
      </c>
      <c r="C132" s="76">
        <v>3</v>
      </c>
      <c r="D132" s="76" t="s">
        <v>416</v>
      </c>
      <c r="E132" s="76" t="s">
        <v>414</v>
      </c>
      <c r="F132" s="76" t="s">
        <v>414</v>
      </c>
      <c r="G132" s="76" t="s">
        <v>413</v>
      </c>
      <c r="H132" s="85">
        <v>43749</v>
      </c>
      <c r="I132" s="76" t="s">
        <v>232</v>
      </c>
      <c r="J132" s="76" t="s">
        <v>228</v>
      </c>
      <c r="K132" s="76">
        <v>5</v>
      </c>
      <c r="L132" s="74" t="s">
        <v>242</v>
      </c>
      <c r="M132" s="76" t="s">
        <v>243</v>
      </c>
      <c r="N132" s="76">
        <v>2</v>
      </c>
      <c r="O132" s="76" t="s">
        <v>253</v>
      </c>
      <c r="P132" s="76">
        <v>8</v>
      </c>
      <c r="R132" s="97">
        <v>2</v>
      </c>
      <c r="S132" s="76">
        <v>73.900000000000006</v>
      </c>
      <c r="U132" s="74" t="s">
        <v>269</v>
      </c>
      <c r="V132" s="74">
        <f t="shared" si="2"/>
        <v>4.1887866666666662</v>
      </c>
      <c r="W132" s="76">
        <f t="shared" si="3"/>
        <v>17.642340343583985</v>
      </c>
      <c r="X132" s="76">
        <v>83.26</v>
      </c>
      <c r="AF132" s="76"/>
      <c r="AG132" s="76"/>
      <c r="AL132" s="76"/>
      <c r="AM132" s="76"/>
      <c r="AN132" s="25"/>
      <c r="AO132" s="76"/>
      <c r="AP132" s="76"/>
    </row>
    <row r="133" spans="1:42" x14ac:dyDescent="0.25">
      <c r="A133" s="74" t="s">
        <v>171</v>
      </c>
      <c r="B133" s="76">
        <v>3</v>
      </c>
      <c r="C133" s="76">
        <v>4</v>
      </c>
      <c r="D133" s="76" t="s">
        <v>416</v>
      </c>
      <c r="E133" s="76" t="s">
        <v>414</v>
      </c>
      <c r="F133" s="76" t="s">
        <v>414</v>
      </c>
      <c r="G133" s="76" t="s">
        <v>413</v>
      </c>
      <c r="H133" s="85">
        <v>43749</v>
      </c>
      <c r="I133" s="76" t="s">
        <v>232</v>
      </c>
      <c r="J133" s="76" t="s">
        <v>247</v>
      </c>
      <c r="K133" s="76">
        <v>4</v>
      </c>
      <c r="L133" s="74" t="s">
        <v>250</v>
      </c>
      <c r="M133" s="76" t="s">
        <v>230</v>
      </c>
      <c r="N133" s="76">
        <v>1</v>
      </c>
      <c r="O133" s="76" t="s">
        <v>244</v>
      </c>
      <c r="P133" s="76">
        <v>3</v>
      </c>
      <c r="R133" s="96">
        <v>2.1</v>
      </c>
      <c r="S133" s="83">
        <v>69</v>
      </c>
      <c r="V133" s="74">
        <f t="shared" si="2"/>
        <v>4.8490441649999996</v>
      </c>
      <c r="W133" s="76">
        <f t="shared" si="3"/>
        <v>14.229608486149973</v>
      </c>
      <c r="X133" s="76">
        <v>83.26</v>
      </c>
      <c r="AF133" s="76"/>
      <c r="AG133" s="76"/>
      <c r="AL133" s="76"/>
      <c r="AM133" s="76"/>
      <c r="AN133" s="25"/>
      <c r="AO133" s="76"/>
      <c r="AP133" s="76"/>
    </row>
    <row r="134" spans="1:42" x14ac:dyDescent="0.25">
      <c r="A134" s="74" t="s">
        <v>171</v>
      </c>
      <c r="B134" s="76">
        <v>3</v>
      </c>
      <c r="C134" s="76">
        <v>5</v>
      </c>
      <c r="D134" s="76" t="s">
        <v>416</v>
      </c>
      <c r="E134" s="76" t="s">
        <v>414</v>
      </c>
      <c r="F134" s="76" t="s">
        <v>414</v>
      </c>
      <c r="G134" s="76" t="s">
        <v>413</v>
      </c>
      <c r="H134" s="85">
        <v>43749</v>
      </c>
      <c r="I134" s="76">
        <v>0</v>
      </c>
      <c r="J134" s="76" t="s">
        <v>228</v>
      </c>
      <c r="K134" s="76">
        <v>5</v>
      </c>
      <c r="L134" s="74" t="s">
        <v>229</v>
      </c>
      <c r="M134" s="76" t="s">
        <v>243</v>
      </c>
      <c r="N134" s="76">
        <v>2</v>
      </c>
      <c r="O134" s="76" t="s">
        <v>244</v>
      </c>
      <c r="P134" s="76">
        <v>3</v>
      </c>
      <c r="R134" s="96">
        <v>2.1</v>
      </c>
      <c r="S134" s="76">
        <v>73.8</v>
      </c>
      <c r="V134" s="74">
        <f t="shared" si="2"/>
        <v>4.8490441649999996</v>
      </c>
      <c r="W134" s="76">
        <f t="shared" si="3"/>
        <v>15.219494293882144</v>
      </c>
      <c r="X134" s="76">
        <v>83.26</v>
      </c>
      <c r="AF134" s="76"/>
      <c r="AG134" s="76"/>
      <c r="AL134" s="76"/>
      <c r="AM134" s="76"/>
      <c r="AN134" s="25"/>
      <c r="AO134" s="76"/>
      <c r="AP134" s="76"/>
    </row>
    <row r="135" spans="1:42" x14ac:dyDescent="0.25">
      <c r="A135" s="74" t="s">
        <v>171</v>
      </c>
      <c r="B135" s="76">
        <v>3</v>
      </c>
      <c r="C135" s="76">
        <v>6</v>
      </c>
      <c r="D135" s="76" t="s">
        <v>416</v>
      </c>
      <c r="E135" s="76" t="s">
        <v>414</v>
      </c>
      <c r="F135" s="76" t="s">
        <v>414</v>
      </c>
      <c r="G135" s="76" t="s">
        <v>413</v>
      </c>
      <c r="H135" s="85">
        <v>43749</v>
      </c>
      <c r="I135" s="76" t="s">
        <v>237</v>
      </c>
      <c r="J135" s="76" t="s">
        <v>228</v>
      </c>
      <c r="K135" s="76">
        <v>5</v>
      </c>
      <c r="L135" s="74" t="s">
        <v>242</v>
      </c>
      <c r="M135" s="76" t="s">
        <v>258</v>
      </c>
      <c r="N135" s="76">
        <v>3</v>
      </c>
      <c r="O135" s="76" t="s">
        <v>253</v>
      </c>
      <c r="P135" s="76">
        <v>8</v>
      </c>
      <c r="R135" s="76">
        <v>2.2000000000000002</v>
      </c>
      <c r="S135" s="76">
        <v>77.5</v>
      </c>
      <c r="U135" s="74" t="s">
        <v>257</v>
      </c>
      <c r="V135" s="74">
        <f t="shared" si="2"/>
        <v>5.5752750533333346</v>
      </c>
      <c r="W135" s="76">
        <f t="shared" si="3"/>
        <v>13.900659475744511</v>
      </c>
      <c r="X135" s="76">
        <v>67.11</v>
      </c>
      <c r="AF135" s="76"/>
      <c r="AG135" s="76"/>
      <c r="AH135" s="76"/>
      <c r="AL135" s="76"/>
      <c r="AM135" s="76"/>
      <c r="AN135" s="25"/>
      <c r="AO135" s="76"/>
      <c r="AP135" s="76"/>
    </row>
    <row r="136" spans="1:42" x14ac:dyDescent="0.25">
      <c r="A136" s="74" t="s">
        <v>171</v>
      </c>
      <c r="B136" s="76">
        <v>3</v>
      </c>
      <c r="C136" s="76">
        <v>7</v>
      </c>
      <c r="D136" s="76" t="s">
        <v>416</v>
      </c>
      <c r="E136" s="76" t="s">
        <v>414</v>
      </c>
      <c r="F136" s="76" t="s">
        <v>414</v>
      </c>
      <c r="G136" s="76" t="s">
        <v>413</v>
      </c>
      <c r="H136" s="85">
        <v>43749</v>
      </c>
      <c r="I136" s="76" t="s">
        <v>232</v>
      </c>
      <c r="J136" s="76" t="s">
        <v>247</v>
      </c>
      <c r="K136" s="76">
        <v>4</v>
      </c>
      <c r="L136" s="74" t="s">
        <v>307</v>
      </c>
      <c r="M136" s="76" t="s">
        <v>243</v>
      </c>
      <c r="N136" s="76">
        <v>2</v>
      </c>
      <c r="O136" s="76" t="s">
        <v>249</v>
      </c>
      <c r="P136" s="76">
        <v>4</v>
      </c>
      <c r="R136" s="96">
        <v>2.1</v>
      </c>
      <c r="S136" s="76">
        <v>70.3</v>
      </c>
      <c r="T136" s="83"/>
      <c r="V136" s="74">
        <f t="shared" si="2"/>
        <v>4.8490441649999996</v>
      </c>
      <c r="W136" s="76">
        <f t="shared" si="3"/>
        <v>14.497702559077435</v>
      </c>
      <c r="X136" s="76">
        <v>83.26</v>
      </c>
      <c r="AF136" s="76"/>
      <c r="AG136" s="76"/>
      <c r="AL136" s="76"/>
      <c r="AM136" s="76"/>
      <c r="AN136" s="25"/>
      <c r="AO136" s="76"/>
      <c r="AP136" s="76"/>
    </row>
    <row r="137" spans="1:42" x14ac:dyDescent="0.25">
      <c r="A137" s="74" t="s">
        <v>171</v>
      </c>
      <c r="B137" s="76">
        <v>3</v>
      </c>
      <c r="C137" s="76">
        <v>8</v>
      </c>
      <c r="D137" s="76" t="s">
        <v>416</v>
      </c>
      <c r="E137" s="76" t="s">
        <v>414</v>
      </c>
      <c r="F137" s="76" t="s">
        <v>414</v>
      </c>
      <c r="G137" s="76" t="s">
        <v>413</v>
      </c>
      <c r="H137" s="85">
        <v>43749</v>
      </c>
      <c r="I137" s="76" t="s">
        <v>232</v>
      </c>
      <c r="J137" s="76" t="s">
        <v>228</v>
      </c>
      <c r="K137" s="76">
        <v>5</v>
      </c>
      <c r="L137" s="74" t="s">
        <v>229</v>
      </c>
      <c r="M137" s="76" t="s">
        <v>230</v>
      </c>
      <c r="N137" s="76">
        <v>1</v>
      </c>
      <c r="O137" s="76" t="s">
        <v>231</v>
      </c>
      <c r="P137" s="76">
        <v>2</v>
      </c>
      <c r="R137" s="96">
        <v>1.8</v>
      </c>
      <c r="S137" s="76">
        <v>51.8</v>
      </c>
      <c r="V137" s="74">
        <f t="shared" si="2"/>
        <v>3.05362548</v>
      </c>
      <c r="W137" s="76">
        <f t="shared" si="3"/>
        <v>16.963442419271402</v>
      </c>
      <c r="X137" s="76">
        <v>75.75</v>
      </c>
      <c r="AF137" s="76"/>
      <c r="AG137" s="76"/>
      <c r="AL137" s="76"/>
      <c r="AM137" s="76"/>
      <c r="AN137" s="25"/>
      <c r="AO137" s="76"/>
      <c r="AP137" s="76"/>
    </row>
    <row r="138" spans="1:42" x14ac:dyDescent="0.25">
      <c r="A138" s="74" t="s">
        <v>171</v>
      </c>
      <c r="B138" s="76">
        <v>3</v>
      </c>
      <c r="C138" s="76">
        <v>9</v>
      </c>
      <c r="D138" s="76" t="s">
        <v>416</v>
      </c>
      <c r="E138" s="76" t="s">
        <v>414</v>
      </c>
      <c r="F138" s="76" t="s">
        <v>414</v>
      </c>
      <c r="G138" s="76" t="s">
        <v>413</v>
      </c>
      <c r="H138" s="85">
        <v>43749</v>
      </c>
      <c r="I138" s="76" t="s">
        <v>232</v>
      </c>
      <c r="J138" s="76" t="s">
        <v>305</v>
      </c>
      <c r="K138" s="76">
        <v>8</v>
      </c>
      <c r="L138" s="74" t="s">
        <v>229</v>
      </c>
      <c r="M138" s="76" t="s">
        <v>230</v>
      </c>
      <c r="N138" s="76">
        <v>1</v>
      </c>
      <c r="O138" s="76" t="s">
        <v>244</v>
      </c>
      <c r="P138" s="76">
        <v>3</v>
      </c>
      <c r="R138" s="76">
        <v>1.9</v>
      </c>
      <c r="S138" s="76">
        <v>66.3</v>
      </c>
      <c r="V138" s="74">
        <f t="shared" si="2"/>
        <v>3.5913609683333325</v>
      </c>
      <c r="W138" s="76">
        <f t="shared" si="3"/>
        <v>18.460968024266382</v>
      </c>
      <c r="X138" s="76">
        <v>56.1</v>
      </c>
      <c r="AF138" s="76"/>
      <c r="AG138" s="76"/>
      <c r="AL138" s="76"/>
      <c r="AM138" s="76"/>
      <c r="AN138" s="25"/>
      <c r="AO138" s="76"/>
      <c r="AP138" s="76"/>
    </row>
    <row r="139" spans="1:42" x14ac:dyDescent="0.25">
      <c r="A139" s="74" t="s">
        <v>171</v>
      </c>
      <c r="B139" s="76">
        <v>3</v>
      </c>
      <c r="C139" s="76">
        <v>10</v>
      </c>
      <c r="D139" s="76" t="s">
        <v>416</v>
      </c>
      <c r="E139" s="76" t="s">
        <v>414</v>
      </c>
      <c r="F139" s="76" t="s">
        <v>414</v>
      </c>
      <c r="G139" s="76" t="s">
        <v>413</v>
      </c>
      <c r="H139" s="85">
        <v>43749</v>
      </c>
      <c r="I139" s="76">
        <v>0</v>
      </c>
      <c r="J139" s="76" t="s">
        <v>303</v>
      </c>
      <c r="K139" s="76">
        <v>6</v>
      </c>
      <c r="L139" s="74" t="s">
        <v>261</v>
      </c>
      <c r="M139" s="76" t="s">
        <v>230</v>
      </c>
      <c r="N139" s="76">
        <v>1</v>
      </c>
      <c r="O139" s="76" t="s">
        <v>231</v>
      </c>
      <c r="P139" s="76">
        <v>2</v>
      </c>
      <c r="R139" s="96">
        <v>1.7</v>
      </c>
      <c r="S139" s="76">
        <v>43.5</v>
      </c>
      <c r="V139" s="74">
        <f t="shared" ref="V139:V202" si="4">4/3*3.14159*(R139/2)^3</f>
        <v>2.5724386116666662</v>
      </c>
      <c r="W139" s="76">
        <f t="shared" ref="W139:W202" si="5">S139/V139</f>
        <v>16.910024520202889</v>
      </c>
      <c r="X139" s="76">
        <v>75.75</v>
      </c>
      <c r="AF139" s="76"/>
      <c r="AG139" s="76"/>
      <c r="AL139" s="76"/>
      <c r="AM139" s="76"/>
      <c r="AN139" s="25"/>
      <c r="AO139" s="76"/>
      <c r="AP139" s="76"/>
    </row>
    <row r="140" spans="1:42" x14ac:dyDescent="0.25">
      <c r="A140" s="74" t="s">
        <v>171</v>
      </c>
      <c r="B140" s="76">
        <v>4</v>
      </c>
      <c r="C140" s="76">
        <v>1</v>
      </c>
      <c r="D140" s="76" t="s">
        <v>416</v>
      </c>
      <c r="E140" s="76" t="s">
        <v>414</v>
      </c>
      <c r="F140" s="76" t="s">
        <v>414</v>
      </c>
      <c r="G140" s="76" t="s">
        <v>413</v>
      </c>
      <c r="H140" s="85">
        <v>43749</v>
      </c>
      <c r="I140" s="76" t="s">
        <v>232</v>
      </c>
      <c r="J140" s="76" t="s">
        <v>247</v>
      </c>
      <c r="K140" s="76">
        <v>4</v>
      </c>
      <c r="L140" s="74" t="s">
        <v>242</v>
      </c>
      <c r="M140" s="76" t="s">
        <v>230</v>
      </c>
      <c r="N140" s="76">
        <v>1</v>
      </c>
      <c r="O140" s="76" t="s">
        <v>239</v>
      </c>
      <c r="P140" s="76">
        <v>5</v>
      </c>
      <c r="Q140" s="76">
        <v>20</v>
      </c>
      <c r="R140" s="96">
        <v>1.9</v>
      </c>
      <c r="S140" s="76">
        <v>51.4</v>
      </c>
      <c r="T140" s="76">
        <f>SUM(S140:S149)</f>
        <v>632.9</v>
      </c>
      <c r="V140" s="74">
        <f t="shared" si="4"/>
        <v>3.5913609683333325</v>
      </c>
      <c r="W140" s="76">
        <f t="shared" si="5"/>
        <v>14.312123023337737</v>
      </c>
      <c r="X140" s="76">
        <v>75.75</v>
      </c>
      <c r="Y140" s="76">
        <f>SUM(X140:X149)</f>
        <v>733.16000000000008</v>
      </c>
      <c r="Z140" s="99">
        <f>(Y140-T140)/Y140*100</f>
        <v>13.675050466473907</v>
      </c>
      <c r="AA140" s="74" t="s">
        <v>314</v>
      </c>
      <c r="AE140" s="74" t="s">
        <v>171</v>
      </c>
      <c r="AF140" s="76">
        <v>4</v>
      </c>
      <c r="AG140" s="76">
        <v>0.25</v>
      </c>
      <c r="AH140" s="76"/>
      <c r="AJ140" s="76">
        <v>0</v>
      </c>
      <c r="AK140" s="76">
        <v>1</v>
      </c>
      <c r="AL140" s="76" t="s">
        <v>211</v>
      </c>
      <c r="AM140" s="76" t="s">
        <v>207</v>
      </c>
      <c r="AN140" s="25"/>
      <c r="AO140" s="76" t="s">
        <v>171</v>
      </c>
      <c r="AP140" s="76">
        <v>4</v>
      </c>
    </row>
    <row r="141" spans="1:42" x14ac:dyDescent="0.25">
      <c r="A141" s="74" t="s">
        <v>171</v>
      </c>
      <c r="B141" s="76">
        <v>4</v>
      </c>
      <c r="C141" s="76">
        <v>2</v>
      </c>
      <c r="D141" s="76" t="s">
        <v>416</v>
      </c>
      <c r="E141" s="76" t="s">
        <v>414</v>
      </c>
      <c r="F141" s="76" t="s">
        <v>414</v>
      </c>
      <c r="G141" s="76" t="s">
        <v>413</v>
      </c>
      <c r="H141" s="85">
        <v>43749</v>
      </c>
      <c r="I141" s="76">
        <v>0</v>
      </c>
      <c r="J141" s="76" t="s">
        <v>228</v>
      </c>
      <c r="K141" s="76">
        <v>5</v>
      </c>
      <c r="L141" s="74" t="s">
        <v>229</v>
      </c>
      <c r="M141" s="76" t="s">
        <v>230</v>
      </c>
      <c r="N141" s="76">
        <v>1</v>
      </c>
      <c r="O141" s="76" t="s">
        <v>231</v>
      </c>
      <c r="P141" s="76">
        <v>2</v>
      </c>
      <c r="R141" s="96">
        <v>1.8</v>
      </c>
      <c r="S141" s="76">
        <v>52.2</v>
      </c>
      <c r="V141" s="74">
        <f t="shared" si="4"/>
        <v>3.05362548</v>
      </c>
      <c r="W141" s="76">
        <f t="shared" si="5"/>
        <v>17.094434252624851</v>
      </c>
      <c r="X141" s="76">
        <v>75.75</v>
      </c>
      <c r="AF141" s="76"/>
      <c r="AG141" s="76"/>
      <c r="AL141" s="76"/>
      <c r="AM141" s="76"/>
      <c r="AN141" s="25"/>
      <c r="AO141" s="76"/>
      <c r="AP141" s="76"/>
    </row>
    <row r="142" spans="1:42" x14ac:dyDescent="0.25">
      <c r="A142" s="74" t="s">
        <v>171</v>
      </c>
      <c r="B142" s="76">
        <v>4</v>
      </c>
      <c r="C142" s="76">
        <v>3</v>
      </c>
      <c r="D142" s="76" t="s">
        <v>416</v>
      </c>
      <c r="E142" s="76" t="s">
        <v>414</v>
      </c>
      <c r="F142" s="76" t="s">
        <v>414</v>
      </c>
      <c r="G142" s="76" t="s">
        <v>413</v>
      </c>
      <c r="H142" s="85">
        <v>43749</v>
      </c>
      <c r="I142" s="76" t="s">
        <v>232</v>
      </c>
      <c r="J142" s="76" t="s">
        <v>233</v>
      </c>
      <c r="K142" s="76">
        <v>3</v>
      </c>
      <c r="L142" s="74" t="s">
        <v>229</v>
      </c>
      <c r="M142" s="76" t="s">
        <v>230</v>
      </c>
      <c r="N142" s="76">
        <v>1</v>
      </c>
      <c r="O142" s="76" t="s">
        <v>231</v>
      </c>
      <c r="P142" s="76">
        <v>2</v>
      </c>
      <c r="R142" s="96">
        <v>2.2000000000000002</v>
      </c>
      <c r="S142" s="76">
        <v>77.599999999999994</v>
      </c>
      <c r="V142" s="74">
        <f t="shared" si="4"/>
        <v>5.5752750533333346</v>
      </c>
      <c r="W142" s="76">
        <f t="shared" si="5"/>
        <v>13.918595810551922</v>
      </c>
      <c r="X142" s="76">
        <v>83.26</v>
      </c>
      <c r="AF142" s="76"/>
      <c r="AG142" s="76"/>
      <c r="AL142" s="76"/>
      <c r="AM142" s="76"/>
      <c r="AN142" s="25"/>
      <c r="AO142" s="76"/>
      <c r="AP142" s="76"/>
    </row>
    <row r="143" spans="1:42" x14ac:dyDescent="0.25">
      <c r="A143" s="74" t="s">
        <v>171</v>
      </c>
      <c r="B143" s="76">
        <v>4</v>
      </c>
      <c r="C143" s="76">
        <v>4</v>
      </c>
      <c r="D143" s="76" t="s">
        <v>416</v>
      </c>
      <c r="E143" s="76" t="s">
        <v>414</v>
      </c>
      <c r="F143" s="76" t="s">
        <v>414</v>
      </c>
      <c r="G143" s="76" t="s">
        <v>413</v>
      </c>
      <c r="H143" s="85">
        <v>43749</v>
      </c>
      <c r="I143" s="76" t="s">
        <v>237</v>
      </c>
      <c r="J143" s="76" t="s">
        <v>228</v>
      </c>
      <c r="K143" s="76">
        <v>5</v>
      </c>
      <c r="L143" s="74" t="s">
        <v>242</v>
      </c>
      <c r="M143" s="76" t="s">
        <v>230</v>
      </c>
      <c r="N143" s="76">
        <v>1</v>
      </c>
      <c r="O143" s="76" t="s">
        <v>244</v>
      </c>
      <c r="P143" s="76">
        <v>3</v>
      </c>
      <c r="R143" s="76">
        <v>1.9</v>
      </c>
      <c r="S143" s="76">
        <v>51.7</v>
      </c>
      <c r="V143" s="74">
        <f t="shared" si="4"/>
        <v>3.5913609683333325</v>
      </c>
      <c r="W143" s="76">
        <f t="shared" si="5"/>
        <v>14.395656815302745</v>
      </c>
      <c r="X143" s="76">
        <v>56.1</v>
      </c>
      <c r="AF143" s="76"/>
      <c r="AG143" s="76"/>
      <c r="AL143" s="76"/>
      <c r="AM143" s="76"/>
      <c r="AN143" s="25"/>
      <c r="AO143" s="76"/>
      <c r="AP143" s="76"/>
    </row>
    <row r="144" spans="1:42" x14ac:dyDescent="0.25">
      <c r="A144" s="74" t="s">
        <v>171</v>
      </c>
      <c r="B144" s="76">
        <v>4</v>
      </c>
      <c r="C144" s="76">
        <v>5</v>
      </c>
      <c r="D144" s="76" t="s">
        <v>416</v>
      </c>
      <c r="E144" s="76" t="s">
        <v>414</v>
      </c>
      <c r="F144" s="76" t="s">
        <v>414</v>
      </c>
      <c r="G144" s="76" t="s">
        <v>413</v>
      </c>
      <c r="H144" s="85">
        <v>43749</v>
      </c>
      <c r="I144" s="76" t="s">
        <v>232</v>
      </c>
      <c r="J144" s="76" t="s">
        <v>233</v>
      </c>
      <c r="K144" s="76">
        <v>3</v>
      </c>
      <c r="L144" s="74" t="s">
        <v>242</v>
      </c>
      <c r="M144" s="76" t="s">
        <v>230</v>
      </c>
      <c r="N144" s="76">
        <v>1</v>
      </c>
      <c r="O144" s="76" t="s">
        <v>249</v>
      </c>
      <c r="P144" s="76">
        <v>4</v>
      </c>
      <c r="R144" s="96">
        <v>2.2000000000000002</v>
      </c>
      <c r="S144" s="76">
        <v>72.7</v>
      </c>
      <c r="V144" s="74">
        <f t="shared" si="4"/>
        <v>5.5752750533333346</v>
      </c>
      <c r="W144" s="76">
        <f t="shared" si="5"/>
        <v>13.039715404988723</v>
      </c>
      <c r="X144" s="76">
        <v>83.26</v>
      </c>
      <c r="AF144" s="76"/>
      <c r="AG144" s="76"/>
      <c r="AL144" s="76"/>
      <c r="AM144" s="76"/>
      <c r="AN144" s="25"/>
      <c r="AO144" s="76"/>
      <c r="AP144" s="76"/>
    </row>
    <row r="145" spans="1:42" x14ac:dyDescent="0.25">
      <c r="A145" s="74" t="s">
        <v>171</v>
      </c>
      <c r="B145" s="76">
        <v>4</v>
      </c>
      <c r="C145" s="76">
        <v>6</v>
      </c>
      <c r="D145" s="76" t="s">
        <v>416</v>
      </c>
      <c r="E145" s="76" t="s">
        <v>414</v>
      </c>
      <c r="F145" s="76" t="s">
        <v>414</v>
      </c>
      <c r="G145" s="76" t="s">
        <v>413</v>
      </c>
      <c r="H145" s="85">
        <v>43749</v>
      </c>
      <c r="I145" s="76" t="s">
        <v>232</v>
      </c>
      <c r="J145" s="76" t="s">
        <v>305</v>
      </c>
      <c r="K145" s="76">
        <v>8</v>
      </c>
      <c r="L145" s="74" t="s">
        <v>242</v>
      </c>
      <c r="M145" s="76" t="s">
        <v>230</v>
      </c>
      <c r="N145" s="76">
        <v>1</v>
      </c>
      <c r="O145" s="76" t="s">
        <v>253</v>
      </c>
      <c r="P145" s="76">
        <v>8</v>
      </c>
      <c r="R145" s="76">
        <v>2.5</v>
      </c>
      <c r="S145" s="76">
        <v>113.2</v>
      </c>
      <c r="U145" s="74" t="s">
        <v>252</v>
      </c>
      <c r="V145" s="74">
        <f t="shared" si="4"/>
        <v>8.1812239583333319</v>
      </c>
      <c r="W145" s="76">
        <f t="shared" si="5"/>
        <v>13.836560467788606</v>
      </c>
      <c r="X145" s="76">
        <v>94.31</v>
      </c>
      <c r="AF145" s="76"/>
      <c r="AG145" s="76"/>
      <c r="AH145" s="76"/>
      <c r="AL145" s="76"/>
      <c r="AM145" s="76"/>
      <c r="AN145" s="25"/>
      <c r="AO145" s="76"/>
      <c r="AP145" s="76"/>
    </row>
    <row r="146" spans="1:42" x14ac:dyDescent="0.25">
      <c r="A146" s="74" t="s">
        <v>171</v>
      </c>
      <c r="B146" s="76">
        <v>4</v>
      </c>
      <c r="C146" s="76">
        <v>7</v>
      </c>
      <c r="D146" s="76" t="s">
        <v>416</v>
      </c>
      <c r="E146" s="76" t="s">
        <v>414</v>
      </c>
      <c r="F146" s="76" t="s">
        <v>414</v>
      </c>
      <c r="G146" s="76" t="s">
        <v>413</v>
      </c>
      <c r="H146" s="85">
        <v>43749</v>
      </c>
      <c r="I146" s="76">
        <v>0</v>
      </c>
      <c r="J146" s="76" t="s">
        <v>228</v>
      </c>
      <c r="K146" s="76">
        <v>5</v>
      </c>
      <c r="L146" s="74" t="s">
        <v>242</v>
      </c>
      <c r="M146" s="76" t="s">
        <v>230</v>
      </c>
      <c r="N146" s="76">
        <v>1</v>
      </c>
      <c r="O146" s="76" t="s">
        <v>249</v>
      </c>
      <c r="P146" s="76">
        <v>4</v>
      </c>
      <c r="R146" s="96">
        <v>1.8</v>
      </c>
      <c r="S146" s="76">
        <v>48.3</v>
      </c>
      <c r="V146" s="74">
        <f t="shared" si="4"/>
        <v>3.05362548</v>
      </c>
      <c r="W146" s="76">
        <f t="shared" si="5"/>
        <v>15.81726387742874</v>
      </c>
      <c r="X146" s="76">
        <v>75.75</v>
      </c>
      <c r="AF146" s="76"/>
      <c r="AG146" s="76"/>
      <c r="AL146" s="76"/>
      <c r="AM146" s="76"/>
      <c r="AN146" s="25"/>
      <c r="AO146" s="76"/>
      <c r="AP146" s="76"/>
    </row>
    <row r="147" spans="1:42" x14ac:dyDescent="0.25">
      <c r="A147" s="74" t="s">
        <v>171</v>
      </c>
      <c r="B147" s="76">
        <v>4</v>
      </c>
      <c r="C147" s="76">
        <v>8</v>
      </c>
      <c r="D147" s="76" t="s">
        <v>416</v>
      </c>
      <c r="E147" s="76" t="s">
        <v>414</v>
      </c>
      <c r="F147" s="76" t="s">
        <v>414</v>
      </c>
      <c r="G147" s="76" t="s">
        <v>413</v>
      </c>
      <c r="H147" s="85">
        <v>43749</v>
      </c>
      <c r="I147" s="76" t="s">
        <v>232</v>
      </c>
      <c r="J147" s="76" t="s">
        <v>303</v>
      </c>
      <c r="K147" s="76">
        <v>6</v>
      </c>
      <c r="L147" s="74" t="s">
        <v>251</v>
      </c>
      <c r="M147" s="76" t="s">
        <v>243</v>
      </c>
      <c r="N147" s="76">
        <v>2</v>
      </c>
      <c r="O147" s="76" t="s">
        <v>253</v>
      </c>
      <c r="P147" s="76">
        <v>8</v>
      </c>
      <c r="R147" s="76">
        <v>2.1</v>
      </c>
      <c r="S147" s="76">
        <v>67.2</v>
      </c>
      <c r="U147" s="74" t="s">
        <v>269</v>
      </c>
      <c r="V147" s="74">
        <f t="shared" si="4"/>
        <v>4.8490441649999996</v>
      </c>
      <c r="W147" s="76">
        <f t="shared" si="5"/>
        <v>13.858401308250409</v>
      </c>
      <c r="X147" s="76">
        <v>67.11</v>
      </c>
      <c r="AF147" s="76"/>
      <c r="AG147" s="76"/>
      <c r="AL147" s="76"/>
      <c r="AM147" s="76"/>
      <c r="AN147" s="25"/>
      <c r="AO147" s="76"/>
      <c r="AP147" s="76"/>
    </row>
    <row r="148" spans="1:42" x14ac:dyDescent="0.25">
      <c r="A148" s="74" t="s">
        <v>171</v>
      </c>
      <c r="B148" s="76">
        <v>4</v>
      </c>
      <c r="C148" s="76">
        <v>9</v>
      </c>
      <c r="D148" s="76" t="s">
        <v>416</v>
      </c>
      <c r="E148" s="76" t="s">
        <v>414</v>
      </c>
      <c r="F148" s="76" t="s">
        <v>414</v>
      </c>
      <c r="G148" s="76" t="s">
        <v>413</v>
      </c>
      <c r="H148" s="85">
        <v>43749</v>
      </c>
      <c r="I148" s="76" t="s">
        <v>232</v>
      </c>
      <c r="J148" s="76" t="s">
        <v>306</v>
      </c>
      <c r="K148" s="76">
        <v>7</v>
      </c>
      <c r="L148" s="74" t="s">
        <v>242</v>
      </c>
      <c r="M148" s="76" t="s">
        <v>230</v>
      </c>
      <c r="N148" s="76">
        <v>1</v>
      </c>
      <c r="O148" s="76" t="s">
        <v>259</v>
      </c>
      <c r="P148" s="76">
        <v>4</v>
      </c>
      <c r="R148" s="76">
        <v>1.7</v>
      </c>
      <c r="S148" s="83">
        <v>43</v>
      </c>
      <c r="V148" s="74">
        <f t="shared" si="4"/>
        <v>2.5724386116666662</v>
      </c>
      <c r="W148" s="76">
        <f t="shared" si="5"/>
        <v>16.715656422269522</v>
      </c>
      <c r="X148" s="76">
        <v>38.61</v>
      </c>
      <c r="AF148" s="76"/>
      <c r="AG148" s="76"/>
      <c r="AL148" s="76"/>
      <c r="AM148" s="76"/>
      <c r="AN148" s="25"/>
      <c r="AO148" s="76"/>
      <c r="AP148" s="76"/>
    </row>
    <row r="149" spans="1:42" x14ac:dyDescent="0.25">
      <c r="A149" s="74" t="s">
        <v>171</v>
      </c>
      <c r="B149" s="76">
        <v>4</v>
      </c>
      <c r="C149" s="76">
        <v>10</v>
      </c>
      <c r="D149" s="76" t="s">
        <v>416</v>
      </c>
      <c r="E149" s="76" t="s">
        <v>414</v>
      </c>
      <c r="F149" s="76" t="s">
        <v>414</v>
      </c>
      <c r="G149" s="76" t="s">
        <v>413</v>
      </c>
      <c r="H149" s="85">
        <v>43749</v>
      </c>
      <c r="I149" s="76" t="s">
        <v>232</v>
      </c>
      <c r="J149" s="76" t="s">
        <v>247</v>
      </c>
      <c r="K149" s="76">
        <v>4</v>
      </c>
      <c r="L149" s="74" t="s">
        <v>242</v>
      </c>
      <c r="M149" s="76" t="s">
        <v>230</v>
      </c>
      <c r="N149" s="76">
        <v>1</v>
      </c>
      <c r="O149" s="76" t="s">
        <v>249</v>
      </c>
      <c r="P149" s="76">
        <v>4</v>
      </c>
      <c r="R149" s="97">
        <v>2</v>
      </c>
      <c r="S149" s="76">
        <v>55.6</v>
      </c>
      <c r="T149" s="83"/>
      <c r="V149" s="74">
        <f t="shared" si="4"/>
        <v>4.1887866666666662</v>
      </c>
      <c r="W149" s="76">
        <f t="shared" si="5"/>
        <v>13.273533465538152</v>
      </c>
      <c r="X149" s="76">
        <v>83.26</v>
      </c>
      <c r="AF149" s="76"/>
      <c r="AG149" s="76"/>
      <c r="AL149" s="76"/>
      <c r="AM149" s="76"/>
      <c r="AN149" s="25"/>
      <c r="AO149" s="76"/>
      <c r="AP149" s="76"/>
    </row>
    <row r="150" spans="1:42" x14ac:dyDescent="0.25">
      <c r="A150" s="74" t="s">
        <v>171</v>
      </c>
      <c r="B150" s="76">
        <v>5</v>
      </c>
      <c r="C150" s="76">
        <v>1</v>
      </c>
      <c r="D150" s="76" t="s">
        <v>416</v>
      </c>
      <c r="E150" s="76" t="s">
        <v>414</v>
      </c>
      <c r="F150" s="76" t="s">
        <v>414</v>
      </c>
      <c r="G150" s="76" t="s">
        <v>413</v>
      </c>
      <c r="H150" s="85">
        <v>43749</v>
      </c>
      <c r="I150" s="76">
        <v>0</v>
      </c>
      <c r="J150" s="76" t="s">
        <v>303</v>
      </c>
      <c r="K150" s="76">
        <v>6</v>
      </c>
      <c r="L150" s="74" t="s">
        <v>250</v>
      </c>
      <c r="M150" s="76" t="s">
        <v>230</v>
      </c>
      <c r="N150" s="76">
        <v>1</v>
      </c>
      <c r="O150" s="76" t="s">
        <v>244</v>
      </c>
      <c r="P150" s="76">
        <v>3</v>
      </c>
      <c r="Q150" s="76">
        <v>20</v>
      </c>
      <c r="R150" s="96">
        <v>2.1</v>
      </c>
      <c r="S150" s="76">
        <v>68.2</v>
      </c>
      <c r="T150" s="76">
        <f>SUM(S150:S159)</f>
        <v>660.3</v>
      </c>
      <c r="V150" s="74">
        <f t="shared" si="4"/>
        <v>4.8490441649999996</v>
      </c>
      <c r="W150" s="76">
        <f t="shared" si="5"/>
        <v>14.064627518194611</v>
      </c>
      <c r="X150" s="76">
        <v>83.26</v>
      </c>
      <c r="Y150" s="76">
        <f>SUM(X150:X159)</f>
        <v>765.38</v>
      </c>
      <c r="Z150" s="99">
        <f>(Y150-T150)/Y150*100</f>
        <v>13.729128014842306</v>
      </c>
      <c r="AE150" s="74" t="s">
        <v>171</v>
      </c>
      <c r="AF150" s="76">
        <v>5</v>
      </c>
      <c r="AG150" s="76">
        <v>5</v>
      </c>
      <c r="AH150" s="76"/>
      <c r="AJ150" s="76">
        <v>0</v>
      </c>
      <c r="AK150" s="76">
        <v>0</v>
      </c>
      <c r="AL150" s="76" t="s">
        <v>95</v>
      </c>
      <c r="AM150" s="76" t="s">
        <v>204</v>
      </c>
      <c r="AN150" s="25"/>
      <c r="AO150" s="76" t="s">
        <v>171</v>
      </c>
      <c r="AP150" s="76">
        <v>5</v>
      </c>
    </row>
    <row r="151" spans="1:42" x14ac:dyDescent="0.25">
      <c r="A151" s="74" t="s">
        <v>171</v>
      </c>
      <c r="B151" s="76">
        <v>5</v>
      </c>
      <c r="C151" s="76">
        <v>2</v>
      </c>
      <c r="D151" s="76" t="s">
        <v>416</v>
      </c>
      <c r="E151" s="76" t="s">
        <v>414</v>
      </c>
      <c r="F151" s="76" t="s">
        <v>414</v>
      </c>
      <c r="G151" s="76" t="s">
        <v>413</v>
      </c>
      <c r="H151" s="85">
        <v>43749</v>
      </c>
      <c r="I151" s="76" t="s">
        <v>232</v>
      </c>
      <c r="J151" s="76" t="s">
        <v>228</v>
      </c>
      <c r="K151" s="76">
        <v>5</v>
      </c>
      <c r="L151" s="74" t="s">
        <v>229</v>
      </c>
      <c r="M151" s="76" t="s">
        <v>230</v>
      </c>
      <c r="N151" s="76">
        <v>1</v>
      </c>
      <c r="O151" s="76" t="s">
        <v>231</v>
      </c>
      <c r="P151" s="76">
        <v>2</v>
      </c>
      <c r="R151" s="96">
        <v>1.9</v>
      </c>
      <c r="S151" s="76">
        <v>48.5</v>
      </c>
      <c r="V151" s="74">
        <f t="shared" si="4"/>
        <v>3.5913609683333325</v>
      </c>
      <c r="W151" s="76">
        <f t="shared" si="5"/>
        <v>13.504629701009344</v>
      </c>
      <c r="X151" s="76">
        <v>75.75</v>
      </c>
      <c r="AF151" s="76"/>
      <c r="AG151" s="76"/>
      <c r="AL151" s="76"/>
      <c r="AM151" s="76"/>
      <c r="AN151" s="25"/>
      <c r="AO151" s="76"/>
      <c r="AP151" s="76"/>
    </row>
    <row r="152" spans="1:42" x14ac:dyDescent="0.25">
      <c r="A152" s="74" t="s">
        <v>171</v>
      </c>
      <c r="B152" s="76">
        <v>5</v>
      </c>
      <c r="C152" s="76">
        <v>3</v>
      </c>
      <c r="D152" s="76" t="s">
        <v>416</v>
      </c>
      <c r="E152" s="76" t="s">
        <v>414</v>
      </c>
      <c r="F152" s="76" t="s">
        <v>414</v>
      </c>
      <c r="G152" s="76" t="s">
        <v>413</v>
      </c>
      <c r="H152" s="85">
        <v>43749</v>
      </c>
      <c r="I152" s="76">
        <v>0</v>
      </c>
      <c r="J152" s="76" t="s">
        <v>306</v>
      </c>
      <c r="K152" s="76">
        <v>7</v>
      </c>
      <c r="L152" s="74" t="s">
        <v>261</v>
      </c>
      <c r="M152" s="76" t="s">
        <v>243</v>
      </c>
      <c r="N152" s="76">
        <v>2</v>
      </c>
      <c r="O152" s="76" t="s">
        <v>244</v>
      </c>
      <c r="P152" s="76">
        <v>3</v>
      </c>
      <c r="R152" s="96">
        <v>1.8</v>
      </c>
      <c r="S152" s="76">
        <v>71.2</v>
      </c>
      <c r="V152" s="74">
        <f t="shared" si="4"/>
        <v>3.05362548</v>
      </c>
      <c r="W152" s="76">
        <f t="shared" si="5"/>
        <v>23.316546336913589</v>
      </c>
      <c r="X152" s="76">
        <v>75.75</v>
      </c>
      <c r="AF152" s="76"/>
      <c r="AG152" s="76"/>
      <c r="AL152" s="76"/>
      <c r="AM152" s="76"/>
      <c r="AN152" s="25"/>
      <c r="AO152" s="76"/>
      <c r="AP152" s="76"/>
    </row>
    <row r="153" spans="1:42" x14ac:dyDescent="0.25">
      <c r="A153" s="74" t="s">
        <v>171</v>
      </c>
      <c r="B153" s="76">
        <v>5</v>
      </c>
      <c r="C153" s="76">
        <v>4</v>
      </c>
      <c r="D153" s="76" t="s">
        <v>416</v>
      </c>
      <c r="E153" s="76" t="s">
        <v>414</v>
      </c>
      <c r="F153" s="76" t="s">
        <v>414</v>
      </c>
      <c r="G153" s="76" t="s">
        <v>413</v>
      </c>
      <c r="H153" s="85">
        <v>43749</v>
      </c>
      <c r="I153" s="76">
        <v>0</v>
      </c>
      <c r="J153" s="76" t="s">
        <v>303</v>
      </c>
      <c r="K153" s="76">
        <v>6</v>
      </c>
      <c r="L153" s="74" t="s">
        <v>229</v>
      </c>
      <c r="M153" s="76" t="s">
        <v>243</v>
      </c>
      <c r="N153" s="76">
        <v>2</v>
      </c>
      <c r="O153" s="76" t="s">
        <v>244</v>
      </c>
      <c r="P153" s="76">
        <v>3</v>
      </c>
      <c r="R153" s="96">
        <v>2.2000000000000002</v>
      </c>
      <c r="S153" s="76">
        <v>73.900000000000006</v>
      </c>
      <c r="V153" s="74">
        <f t="shared" si="4"/>
        <v>5.5752750533333346</v>
      </c>
      <c r="W153" s="76">
        <f t="shared" si="5"/>
        <v>13.254951422677671</v>
      </c>
      <c r="X153" s="76">
        <v>83.26</v>
      </c>
      <c r="AF153" s="76"/>
      <c r="AG153" s="76"/>
      <c r="AL153" s="76"/>
      <c r="AM153" s="76"/>
      <c r="AN153" s="25"/>
      <c r="AO153" s="76"/>
      <c r="AP153" s="76"/>
    </row>
    <row r="154" spans="1:42" x14ac:dyDescent="0.25">
      <c r="A154" s="74" t="s">
        <v>171</v>
      </c>
      <c r="B154" s="76">
        <v>5</v>
      </c>
      <c r="C154" s="76">
        <v>5</v>
      </c>
      <c r="D154" s="76" t="s">
        <v>416</v>
      </c>
      <c r="E154" s="76" t="s">
        <v>414</v>
      </c>
      <c r="F154" s="76" t="s">
        <v>414</v>
      </c>
      <c r="G154" s="76" t="s">
        <v>413</v>
      </c>
      <c r="H154" s="85">
        <v>43749</v>
      </c>
      <c r="I154" s="76" t="s">
        <v>232</v>
      </c>
      <c r="J154" s="76" t="s">
        <v>306</v>
      </c>
      <c r="K154" s="76">
        <v>7</v>
      </c>
      <c r="L154" s="74" t="s">
        <v>229</v>
      </c>
      <c r="M154" s="76" t="s">
        <v>230</v>
      </c>
      <c r="N154" s="76">
        <v>1</v>
      </c>
      <c r="O154" s="76" t="s">
        <v>231</v>
      </c>
      <c r="P154" s="76">
        <v>2</v>
      </c>
      <c r="R154" s="83">
        <v>2</v>
      </c>
      <c r="S154" s="76">
        <v>68.7</v>
      </c>
      <c r="V154" s="74">
        <f t="shared" si="4"/>
        <v>4.1887866666666662</v>
      </c>
      <c r="W154" s="76">
        <f t="shared" si="5"/>
        <v>16.400930738893365</v>
      </c>
      <c r="X154" s="76">
        <v>67.11</v>
      </c>
      <c r="AF154" s="76"/>
      <c r="AG154" s="76"/>
      <c r="AL154" s="76"/>
      <c r="AM154" s="76"/>
      <c r="AN154" s="25"/>
      <c r="AO154" s="76"/>
      <c r="AP154" s="76"/>
    </row>
    <row r="155" spans="1:42" x14ac:dyDescent="0.25">
      <c r="A155" s="74" t="s">
        <v>171</v>
      </c>
      <c r="B155" s="76">
        <v>5</v>
      </c>
      <c r="C155" s="76">
        <v>6</v>
      </c>
      <c r="D155" s="76" t="s">
        <v>416</v>
      </c>
      <c r="E155" s="76" t="s">
        <v>414</v>
      </c>
      <c r="F155" s="76" t="s">
        <v>414</v>
      </c>
      <c r="G155" s="76" t="s">
        <v>413</v>
      </c>
      <c r="H155" s="85">
        <v>43749</v>
      </c>
      <c r="I155" s="76">
        <v>0</v>
      </c>
      <c r="J155" s="76" t="s">
        <v>303</v>
      </c>
      <c r="K155" s="76">
        <v>6</v>
      </c>
      <c r="L155" s="74" t="s">
        <v>245</v>
      </c>
      <c r="M155" s="76" t="s">
        <v>230</v>
      </c>
      <c r="N155" s="76">
        <v>1</v>
      </c>
      <c r="O155" s="76" t="s">
        <v>244</v>
      </c>
      <c r="P155" s="76">
        <v>3</v>
      </c>
      <c r="R155" s="97">
        <v>2</v>
      </c>
      <c r="S155" s="83">
        <v>67</v>
      </c>
      <c r="T155" s="83"/>
      <c r="V155" s="74">
        <f t="shared" si="4"/>
        <v>4.1887866666666662</v>
      </c>
      <c r="W155" s="76">
        <f t="shared" si="5"/>
        <v>15.995085291206047</v>
      </c>
      <c r="X155" s="76">
        <v>83.26</v>
      </c>
      <c r="AF155" s="76"/>
      <c r="AG155" s="76"/>
      <c r="AH155" s="76"/>
      <c r="AL155" s="76"/>
      <c r="AM155" s="76"/>
      <c r="AN155" s="25"/>
      <c r="AO155" s="76"/>
      <c r="AP155" s="76"/>
    </row>
    <row r="156" spans="1:42" x14ac:dyDescent="0.25">
      <c r="A156" s="74" t="s">
        <v>171</v>
      </c>
      <c r="B156" s="76">
        <v>5</v>
      </c>
      <c r="C156" s="76">
        <v>7</v>
      </c>
      <c r="D156" s="76" t="s">
        <v>416</v>
      </c>
      <c r="E156" s="76" t="s">
        <v>414</v>
      </c>
      <c r="F156" s="76" t="s">
        <v>414</v>
      </c>
      <c r="G156" s="76" t="s">
        <v>413</v>
      </c>
      <c r="H156" s="85">
        <v>43749</v>
      </c>
      <c r="I156" s="76" t="s">
        <v>237</v>
      </c>
      <c r="J156" s="76" t="s">
        <v>306</v>
      </c>
      <c r="K156" s="76">
        <v>7</v>
      </c>
      <c r="L156" s="74" t="s">
        <v>242</v>
      </c>
      <c r="M156" s="76" t="s">
        <v>243</v>
      </c>
      <c r="N156" s="76">
        <v>2</v>
      </c>
      <c r="O156" s="76" t="s">
        <v>253</v>
      </c>
      <c r="P156" s="76">
        <v>8</v>
      </c>
      <c r="R156" s="76">
        <v>2.4</v>
      </c>
      <c r="S156" s="76">
        <v>95.1</v>
      </c>
      <c r="U156" s="74" t="s">
        <v>269</v>
      </c>
      <c r="V156" s="74">
        <f t="shared" si="4"/>
        <v>7.2382233599999992</v>
      </c>
      <c r="W156" s="76">
        <f t="shared" si="5"/>
        <v>13.138583222720555</v>
      </c>
      <c r="X156" s="76">
        <v>94.31</v>
      </c>
      <c r="AF156" s="76"/>
      <c r="AG156" s="76"/>
      <c r="AL156" s="76"/>
      <c r="AM156" s="76"/>
      <c r="AN156" s="25"/>
      <c r="AO156" s="76"/>
      <c r="AP156" s="76"/>
    </row>
    <row r="157" spans="1:42" x14ac:dyDescent="0.25">
      <c r="A157" s="74" t="s">
        <v>171</v>
      </c>
      <c r="B157" s="76">
        <v>5</v>
      </c>
      <c r="C157" s="76">
        <v>8</v>
      </c>
      <c r="D157" s="76" t="s">
        <v>416</v>
      </c>
      <c r="E157" s="76" t="s">
        <v>414</v>
      </c>
      <c r="F157" s="76" t="s">
        <v>414</v>
      </c>
      <c r="G157" s="76" t="s">
        <v>413</v>
      </c>
      <c r="H157" s="85">
        <v>43749</v>
      </c>
      <c r="I157" s="76" t="s">
        <v>232</v>
      </c>
      <c r="J157" s="76" t="s">
        <v>228</v>
      </c>
      <c r="K157" s="76">
        <v>5</v>
      </c>
      <c r="L157" s="74" t="s">
        <v>261</v>
      </c>
      <c r="M157" s="76" t="s">
        <v>230</v>
      </c>
      <c r="N157" s="76">
        <v>1</v>
      </c>
      <c r="O157" s="76" t="s">
        <v>231</v>
      </c>
      <c r="P157" s="76">
        <v>2</v>
      </c>
      <c r="R157" s="96">
        <v>1.5</v>
      </c>
      <c r="S157" s="76">
        <v>28.8</v>
      </c>
      <c r="V157" s="74">
        <f t="shared" si="4"/>
        <v>1.7671443749999998</v>
      </c>
      <c r="W157" s="76">
        <f t="shared" si="5"/>
        <v>16.29747993850248</v>
      </c>
      <c r="X157" s="76">
        <v>75.569999999999993</v>
      </c>
      <c r="AF157" s="76"/>
      <c r="AG157" s="76"/>
      <c r="AL157" s="76"/>
      <c r="AM157" s="76"/>
      <c r="AN157" s="25"/>
      <c r="AO157" s="76"/>
      <c r="AP157" s="76"/>
    </row>
    <row r="158" spans="1:42" x14ac:dyDescent="0.25">
      <c r="A158" s="74" t="s">
        <v>171</v>
      </c>
      <c r="B158" s="76">
        <v>5</v>
      </c>
      <c r="C158" s="76">
        <v>9</v>
      </c>
      <c r="D158" s="76" t="s">
        <v>416</v>
      </c>
      <c r="E158" s="76" t="s">
        <v>414</v>
      </c>
      <c r="F158" s="76" t="s">
        <v>414</v>
      </c>
      <c r="G158" s="76" t="s">
        <v>413</v>
      </c>
      <c r="H158" s="85">
        <v>43749</v>
      </c>
      <c r="I158" s="76">
        <v>0</v>
      </c>
      <c r="J158" s="76" t="s">
        <v>305</v>
      </c>
      <c r="K158" s="76">
        <v>8</v>
      </c>
      <c r="L158" s="74" t="s">
        <v>250</v>
      </c>
      <c r="M158" s="76" t="s">
        <v>230</v>
      </c>
      <c r="N158" s="76">
        <v>1</v>
      </c>
      <c r="O158" s="76" t="s">
        <v>253</v>
      </c>
      <c r="P158" s="76">
        <v>8</v>
      </c>
      <c r="R158" s="76">
        <v>2.2000000000000002</v>
      </c>
      <c r="S158" s="76">
        <v>75.400000000000006</v>
      </c>
      <c r="U158" s="74" t="s">
        <v>269</v>
      </c>
      <c r="V158" s="74">
        <f t="shared" si="4"/>
        <v>5.5752750533333346</v>
      </c>
      <c r="W158" s="76">
        <f t="shared" si="5"/>
        <v>13.523996444788853</v>
      </c>
      <c r="X158" s="76">
        <v>67.11</v>
      </c>
      <c r="AF158" s="76"/>
      <c r="AG158" s="76"/>
      <c r="AL158" s="76"/>
      <c r="AM158" s="76"/>
      <c r="AN158" s="25"/>
      <c r="AO158" s="76"/>
      <c r="AP158" s="76"/>
    </row>
    <row r="159" spans="1:42" x14ac:dyDescent="0.25">
      <c r="A159" s="74" t="s">
        <v>171</v>
      </c>
      <c r="B159" s="76">
        <v>5</v>
      </c>
      <c r="C159" s="76">
        <v>10</v>
      </c>
      <c r="D159" s="76" t="s">
        <v>416</v>
      </c>
      <c r="E159" s="76" t="s">
        <v>414</v>
      </c>
      <c r="F159" s="76" t="s">
        <v>414</v>
      </c>
      <c r="G159" s="76" t="s">
        <v>413</v>
      </c>
      <c r="H159" s="85">
        <v>43749</v>
      </c>
      <c r="I159" s="76" t="s">
        <v>232</v>
      </c>
      <c r="J159" s="76" t="s">
        <v>305</v>
      </c>
      <c r="K159" s="76">
        <v>8</v>
      </c>
      <c r="L159" s="74" t="s">
        <v>250</v>
      </c>
      <c r="M159" s="76" t="s">
        <v>230</v>
      </c>
      <c r="N159" s="76">
        <v>1</v>
      </c>
      <c r="O159" s="76" t="s">
        <v>244</v>
      </c>
      <c r="P159" s="76">
        <v>2</v>
      </c>
      <c r="R159" s="76">
        <v>1.9</v>
      </c>
      <c r="S159" s="76">
        <v>63.5</v>
      </c>
      <c r="V159" s="74">
        <f t="shared" si="4"/>
        <v>3.5913609683333325</v>
      </c>
      <c r="W159" s="76">
        <f t="shared" si="5"/>
        <v>17.681319299259656</v>
      </c>
      <c r="X159" s="76">
        <v>60</v>
      </c>
      <c r="AF159" s="76"/>
      <c r="AG159" s="76"/>
      <c r="AL159" s="76"/>
      <c r="AM159" s="76"/>
      <c r="AN159" s="25"/>
      <c r="AO159" s="76"/>
      <c r="AP159" s="76"/>
    </row>
    <row r="160" spans="1:42" x14ac:dyDescent="0.25">
      <c r="A160" s="74" t="s">
        <v>172</v>
      </c>
      <c r="B160" s="76">
        <v>1</v>
      </c>
      <c r="C160" s="76">
        <v>1</v>
      </c>
      <c r="D160" s="76" t="s">
        <v>417</v>
      </c>
      <c r="E160" s="76" t="s">
        <v>414</v>
      </c>
      <c r="F160" s="76" t="s">
        <v>414</v>
      </c>
      <c r="G160" s="76" t="s">
        <v>413</v>
      </c>
      <c r="H160" s="85">
        <v>43749</v>
      </c>
      <c r="I160" s="76" t="s">
        <v>232</v>
      </c>
      <c r="J160" s="76" t="s">
        <v>247</v>
      </c>
      <c r="K160" s="76">
        <v>4</v>
      </c>
      <c r="L160" s="74" t="s">
        <v>242</v>
      </c>
      <c r="M160" s="76" t="s">
        <v>230</v>
      </c>
      <c r="N160" s="76">
        <v>1</v>
      </c>
      <c r="O160" s="76" t="s">
        <v>249</v>
      </c>
      <c r="P160" s="76">
        <v>4</v>
      </c>
      <c r="Q160" s="76">
        <v>10</v>
      </c>
      <c r="R160" s="97">
        <v>2</v>
      </c>
      <c r="S160" s="76">
        <v>63.8</v>
      </c>
      <c r="T160" s="76">
        <f>SUM(S160:S169)</f>
        <v>714.7</v>
      </c>
      <c r="V160" s="74">
        <f t="shared" si="4"/>
        <v>4.1887866666666662</v>
      </c>
      <c r="W160" s="76">
        <f t="shared" si="5"/>
        <v>15.231140919088743</v>
      </c>
      <c r="X160" s="76">
        <v>83.26</v>
      </c>
      <c r="Y160" s="76">
        <f>SUM(X160:X169)</f>
        <v>753.18000000000006</v>
      </c>
      <c r="Z160" s="99">
        <f>(Y160-T160)/Y160*100</f>
        <v>5.109004487639079</v>
      </c>
      <c r="AE160" s="74" t="s">
        <v>172</v>
      </c>
      <c r="AF160" s="76">
        <v>1</v>
      </c>
      <c r="AG160" s="76">
        <v>15</v>
      </c>
      <c r="AH160" s="76">
        <v>5</v>
      </c>
      <c r="AJ160" s="76">
        <v>5</v>
      </c>
      <c r="AK160" s="76">
        <v>1</v>
      </c>
      <c r="AL160" s="76" t="s">
        <v>206</v>
      </c>
      <c r="AM160" s="76" t="s">
        <v>204</v>
      </c>
      <c r="AN160" s="25" t="s">
        <v>213</v>
      </c>
      <c r="AO160" s="76" t="s">
        <v>172</v>
      </c>
      <c r="AP160" s="76">
        <v>1</v>
      </c>
    </row>
    <row r="161" spans="1:42" x14ac:dyDescent="0.25">
      <c r="A161" s="74" t="s">
        <v>172</v>
      </c>
      <c r="B161" s="76">
        <v>1</v>
      </c>
      <c r="C161" s="76">
        <v>2</v>
      </c>
      <c r="D161" s="76" t="s">
        <v>417</v>
      </c>
      <c r="E161" s="76" t="s">
        <v>414</v>
      </c>
      <c r="F161" s="76" t="s">
        <v>414</v>
      </c>
      <c r="G161" s="76" t="s">
        <v>413</v>
      </c>
      <c r="H161" s="85">
        <v>43749</v>
      </c>
      <c r="I161" s="76" t="s">
        <v>232</v>
      </c>
      <c r="J161" s="76" t="s">
        <v>247</v>
      </c>
      <c r="K161" s="76">
        <v>4</v>
      </c>
      <c r="L161" s="74" t="s">
        <v>229</v>
      </c>
      <c r="M161" s="76" t="s">
        <v>230</v>
      </c>
      <c r="N161" s="76">
        <v>1</v>
      </c>
      <c r="O161" s="76" t="s">
        <v>244</v>
      </c>
      <c r="P161" s="76">
        <v>3</v>
      </c>
      <c r="R161" s="96">
        <v>2.1</v>
      </c>
      <c r="S161" s="76">
        <v>72.8</v>
      </c>
      <c r="V161" s="74">
        <f t="shared" si="4"/>
        <v>4.8490441649999996</v>
      </c>
      <c r="W161" s="76">
        <f t="shared" si="5"/>
        <v>15.013268083937941</v>
      </c>
      <c r="X161" s="76">
        <v>83.26</v>
      </c>
      <c r="AF161" s="76"/>
      <c r="AG161" s="76"/>
      <c r="AL161" s="76"/>
      <c r="AM161" s="76"/>
      <c r="AN161" s="25"/>
      <c r="AO161" s="76"/>
      <c r="AP161" s="76"/>
    </row>
    <row r="162" spans="1:42" x14ac:dyDescent="0.25">
      <c r="A162" s="74" t="s">
        <v>172</v>
      </c>
      <c r="B162" s="76">
        <v>1</v>
      </c>
      <c r="C162" s="76">
        <v>3</v>
      </c>
      <c r="D162" s="76" t="s">
        <v>417</v>
      </c>
      <c r="E162" s="76" t="s">
        <v>414</v>
      </c>
      <c r="F162" s="76" t="s">
        <v>414</v>
      </c>
      <c r="G162" s="76" t="s">
        <v>413</v>
      </c>
      <c r="H162" s="85">
        <v>43749</v>
      </c>
      <c r="I162" s="76" t="s">
        <v>232</v>
      </c>
      <c r="J162" s="76" t="s">
        <v>233</v>
      </c>
      <c r="K162" s="76">
        <v>3</v>
      </c>
      <c r="L162" s="74" t="s">
        <v>229</v>
      </c>
      <c r="M162" s="76" t="s">
        <v>243</v>
      </c>
      <c r="N162" s="76">
        <v>2</v>
      </c>
      <c r="O162" s="76" t="s">
        <v>231</v>
      </c>
      <c r="P162" s="76">
        <v>2</v>
      </c>
      <c r="R162" s="96">
        <v>2.2999999999999998</v>
      </c>
      <c r="S162" s="83">
        <v>90</v>
      </c>
      <c r="V162" s="74">
        <f t="shared" si="4"/>
        <v>6.3706209216666636</v>
      </c>
      <c r="W162" s="76">
        <f t="shared" si="5"/>
        <v>14.12735133774911</v>
      </c>
      <c r="X162" s="76">
        <v>75.31</v>
      </c>
      <c r="AF162" s="76"/>
      <c r="AG162" s="76"/>
      <c r="AL162" s="76"/>
      <c r="AM162" s="76"/>
      <c r="AN162" s="25"/>
      <c r="AO162" s="76"/>
      <c r="AP162" s="76"/>
    </row>
    <row r="163" spans="1:42" x14ac:dyDescent="0.25">
      <c r="A163" s="74" t="s">
        <v>172</v>
      </c>
      <c r="B163" s="76">
        <v>1</v>
      </c>
      <c r="C163" s="76">
        <v>4</v>
      </c>
      <c r="D163" s="76" t="s">
        <v>417</v>
      </c>
      <c r="E163" s="76" t="s">
        <v>414</v>
      </c>
      <c r="F163" s="76" t="s">
        <v>414</v>
      </c>
      <c r="G163" s="76" t="s">
        <v>413</v>
      </c>
      <c r="H163" s="85">
        <v>43749</v>
      </c>
      <c r="I163" s="76" t="s">
        <v>237</v>
      </c>
      <c r="J163" s="76" t="s">
        <v>303</v>
      </c>
      <c r="K163" s="76">
        <v>6</v>
      </c>
      <c r="L163" s="74" t="s">
        <v>307</v>
      </c>
      <c r="M163" s="76" t="s">
        <v>243</v>
      </c>
      <c r="N163" s="76">
        <v>2</v>
      </c>
      <c r="O163" s="76" t="s">
        <v>259</v>
      </c>
      <c r="P163" s="76">
        <v>4</v>
      </c>
      <c r="R163" s="76">
        <v>1.9</v>
      </c>
      <c r="S163" s="76">
        <v>65.099999999999994</v>
      </c>
      <c r="T163" s="83"/>
      <c r="V163" s="74">
        <f t="shared" si="4"/>
        <v>3.5913609683333325</v>
      </c>
      <c r="W163" s="76">
        <f t="shared" si="5"/>
        <v>18.126832856406356</v>
      </c>
      <c r="X163" s="76">
        <v>51.6</v>
      </c>
      <c r="AF163" s="76"/>
      <c r="AG163" s="76"/>
      <c r="AL163" s="76"/>
      <c r="AM163" s="76"/>
      <c r="AN163" s="25"/>
      <c r="AO163" s="76"/>
      <c r="AP163" s="76"/>
    </row>
    <row r="164" spans="1:42" x14ac:dyDescent="0.25">
      <c r="A164" s="74" t="s">
        <v>172</v>
      </c>
      <c r="B164" s="76">
        <v>1</v>
      </c>
      <c r="C164" s="76">
        <v>5</v>
      </c>
      <c r="D164" s="76" t="s">
        <v>417</v>
      </c>
      <c r="E164" s="76" t="s">
        <v>414</v>
      </c>
      <c r="F164" s="76" t="s">
        <v>414</v>
      </c>
      <c r="G164" s="76" t="s">
        <v>413</v>
      </c>
      <c r="H164" s="85">
        <v>43749</v>
      </c>
      <c r="I164" s="76" t="s">
        <v>232</v>
      </c>
      <c r="J164" s="76" t="s">
        <v>306</v>
      </c>
      <c r="K164" s="76">
        <v>7</v>
      </c>
      <c r="L164" s="74" t="s">
        <v>242</v>
      </c>
      <c r="M164" s="76" t="s">
        <v>243</v>
      </c>
      <c r="N164" s="76">
        <v>2</v>
      </c>
      <c r="O164" s="76" t="s">
        <v>259</v>
      </c>
      <c r="P164" s="76">
        <v>4</v>
      </c>
      <c r="R164" s="91">
        <v>2.1</v>
      </c>
      <c r="S164" s="76">
        <v>75.900000000000006</v>
      </c>
      <c r="T164" s="83"/>
      <c r="V164" s="74">
        <f t="shared" si="4"/>
        <v>4.8490441649999996</v>
      </c>
      <c r="W164" s="76">
        <f t="shared" si="5"/>
        <v>15.652569334764971</v>
      </c>
      <c r="X164" s="76">
        <v>67.11</v>
      </c>
      <c r="AF164" s="76"/>
      <c r="AG164" s="76"/>
      <c r="AL164" s="76"/>
      <c r="AM164" s="76"/>
      <c r="AN164" s="25"/>
      <c r="AO164" s="76"/>
      <c r="AP164" s="76"/>
    </row>
    <row r="165" spans="1:42" x14ac:dyDescent="0.25">
      <c r="A165" s="74" t="s">
        <v>172</v>
      </c>
      <c r="B165" s="76">
        <v>1</v>
      </c>
      <c r="C165" s="76">
        <v>6</v>
      </c>
      <c r="D165" s="76" t="s">
        <v>417</v>
      </c>
      <c r="E165" s="76" t="s">
        <v>414</v>
      </c>
      <c r="F165" s="76" t="s">
        <v>414</v>
      </c>
      <c r="G165" s="76" t="s">
        <v>413</v>
      </c>
      <c r="H165" s="85">
        <v>43749</v>
      </c>
      <c r="I165" s="76" t="s">
        <v>232</v>
      </c>
      <c r="J165" s="76" t="s">
        <v>306</v>
      </c>
      <c r="K165" s="76">
        <v>7</v>
      </c>
      <c r="L165" s="74" t="s">
        <v>229</v>
      </c>
      <c r="M165" s="76" t="s">
        <v>230</v>
      </c>
      <c r="N165" s="76">
        <v>1</v>
      </c>
      <c r="O165" s="76" t="s">
        <v>231</v>
      </c>
      <c r="P165" s="76">
        <v>2</v>
      </c>
      <c r="R165" s="96">
        <v>2.1</v>
      </c>
      <c r="S165" s="76">
        <v>85.3</v>
      </c>
      <c r="V165" s="74">
        <f t="shared" si="4"/>
        <v>4.8490441649999996</v>
      </c>
      <c r="W165" s="76">
        <f t="shared" si="5"/>
        <v>17.591095708240474</v>
      </c>
      <c r="X165" s="76">
        <v>83.26</v>
      </c>
      <c r="AF165" s="76"/>
      <c r="AG165" s="76"/>
      <c r="AH165" s="76"/>
      <c r="AL165" s="76"/>
      <c r="AM165" s="76"/>
      <c r="AN165" s="25"/>
      <c r="AO165" s="76"/>
      <c r="AP165" s="76"/>
    </row>
    <row r="166" spans="1:42" x14ac:dyDescent="0.25">
      <c r="A166" s="74" t="s">
        <v>172</v>
      </c>
      <c r="B166" s="76">
        <v>1</v>
      </c>
      <c r="C166" s="76">
        <v>7</v>
      </c>
      <c r="D166" s="76" t="s">
        <v>417</v>
      </c>
      <c r="E166" s="76" t="s">
        <v>414</v>
      </c>
      <c r="F166" s="76" t="s">
        <v>414</v>
      </c>
      <c r="G166" s="76" t="s">
        <v>413</v>
      </c>
      <c r="H166" s="85">
        <v>43749</v>
      </c>
      <c r="I166" s="76" t="s">
        <v>237</v>
      </c>
      <c r="J166" s="76" t="s">
        <v>303</v>
      </c>
      <c r="K166" s="76">
        <v>6</v>
      </c>
      <c r="L166" s="74" t="s">
        <v>229</v>
      </c>
      <c r="M166" s="76" t="s">
        <v>230</v>
      </c>
      <c r="N166" s="76">
        <v>1</v>
      </c>
      <c r="O166" s="76" t="s">
        <v>231</v>
      </c>
      <c r="P166" s="76">
        <v>2</v>
      </c>
      <c r="R166" s="83">
        <v>2</v>
      </c>
      <c r="S166" s="76">
        <v>78.8</v>
      </c>
      <c r="V166" s="74">
        <f t="shared" si="4"/>
        <v>4.1887866666666662</v>
      </c>
      <c r="W166" s="76">
        <f t="shared" si="5"/>
        <v>18.812130163388606</v>
      </c>
      <c r="X166" s="76">
        <v>67.11</v>
      </c>
      <c r="AF166" s="76"/>
      <c r="AG166" s="76"/>
      <c r="AL166" s="76"/>
      <c r="AM166" s="76"/>
      <c r="AN166" s="25"/>
      <c r="AO166" s="76"/>
      <c r="AP166" s="76"/>
    </row>
    <row r="167" spans="1:42" x14ac:dyDescent="0.25">
      <c r="A167" s="74" t="s">
        <v>172</v>
      </c>
      <c r="B167" s="76">
        <v>1</v>
      </c>
      <c r="C167" s="76">
        <v>8</v>
      </c>
      <c r="D167" s="76" t="s">
        <v>417</v>
      </c>
      <c r="E167" s="76" t="s">
        <v>414</v>
      </c>
      <c r="F167" s="76" t="s">
        <v>414</v>
      </c>
      <c r="G167" s="76" t="s">
        <v>413</v>
      </c>
      <c r="H167" s="85">
        <v>43749</v>
      </c>
      <c r="I167" s="76" t="s">
        <v>232</v>
      </c>
      <c r="J167" s="76" t="s">
        <v>233</v>
      </c>
      <c r="K167" s="76">
        <v>3</v>
      </c>
      <c r="L167" s="74" t="s">
        <v>250</v>
      </c>
      <c r="M167" s="76" t="s">
        <v>243</v>
      </c>
      <c r="N167" s="76">
        <v>2</v>
      </c>
      <c r="O167" s="76" t="s">
        <v>244</v>
      </c>
      <c r="P167" s="76">
        <v>3</v>
      </c>
      <c r="R167" s="96">
        <v>2.2000000000000002</v>
      </c>
      <c r="S167" s="76">
        <v>78.599999999999994</v>
      </c>
      <c r="V167" s="74">
        <f t="shared" si="4"/>
        <v>5.5752750533333346</v>
      </c>
      <c r="W167" s="76">
        <f t="shared" si="5"/>
        <v>14.097959158626045</v>
      </c>
      <c r="X167" s="76">
        <v>83.26</v>
      </c>
      <c r="AF167" s="76"/>
      <c r="AG167" s="76"/>
      <c r="AL167" s="76"/>
      <c r="AM167" s="76"/>
      <c r="AN167" s="25"/>
      <c r="AO167" s="76"/>
      <c r="AP167" s="76"/>
    </row>
    <row r="168" spans="1:42" x14ac:dyDescent="0.25">
      <c r="A168" s="74" t="s">
        <v>172</v>
      </c>
      <c r="B168" s="76">
        <v>1</v>
      </c>
      <c r="C168" s="76">
        <v>9</v>
      </c>
      <c r="D168" s="76" t="s">
        <v>417</v>
      </c>
      <c r="E168" s="76" t="s">
        <v>414</v>
      </c>
      <c r="F168" s="76" t="s">
        <v>414</v>
      </c>
      <c r="G168" s="76" t="s">
        <v>413</v>
      </c>
      <c r="H168" s="85">
        <v>43749</v>
      </c>
      <c r="I168" s="76" t="s">
        <v>232</v>
      </c>
      <c r="J168" s="76" t="s">
        <v>247</v>
      </c>
      <c r="K168" s="76">
        <v>4</v>
      </c>
      <c r="L168" s="74" t="s">
        <v>242</v>
      </c>
      <c r="M168" s="76" t="s">
        <v>230</v>
      </c>
      <c r="N168" s="76">
        <v>1</v>
      </c>
      <c r="O168" s="76" t="s">
        <v>253</v>
      </c>
      <c r="P168" s="76">
        <v>8</v>
      </c>
      <c r="R168" s="96">
        <v>2.1</v>
      </c>
      <c r="S168" s="76">
        <v>53.3</v>
      </c>
      <c r="U168" s="74" t="s">
        <v>269</v>
      </c>
      <c r="V168" s="74">
        <f t="shared" si="4"/>
        <v>4.8490441649999996</v>
      </c>
      <c r="W168" s="76">
        <f t="shared" si="5"/>
        <v>10.991856990025992</v>
      </c>
      <c r="X168" s="76">
        <v>83.26</v>
      </c>
      <c r="AF168" s="76"/>
      <c r="AG168" s="76"/>
      <c r="AL168" s="76"/>
      <c r="AM168" s="76"/>
      <c r="AN168" s="25"/>
      <c r="AO168" s="76"/>
      <c r="AP168" s="76"/>
    </row>
    <row r="169" spans="1:42" x14ac:dyDescent="0.25">
      <c r="A169" s="74" t="s">
        <v>172</v>
      </c>
      <c r="B169" s="76">
        <v>1</v>
      </c>
      <c r="C169" s="76">
        <v>10</v>
      </c>
      <c r="D169" s="76" t="s">
        <v>417</v>
      </c>
      <c r="E169" s="76" t="s">
        <v>414</v>
      </c>
      <c r="F169" s="76" t="s">
        <v>414</v>
      </c>
      <c r="G169" s="76" t="s">
        <v>413</v>
      </c>
      <c r="H169" s="85">
        <v>43749</v>
      </c>
      <c r="I169" s="76" t="s">
        <v>232</v>
      </c>
      <c r="J169" s="76" t="s">
        <v>233</v>
      </c>
      <c r="K169" s="76">
        <v>3</v>
      </c>
      <c r="L169" s="74" t="s">
        <v>250</v>
      </c>
      <c r="M169" s="76" t="s">
        <v>230</v>
      </c>
      <c r="N169" s="76">
        <v>1</v>
      </c>
      <c r="O169" s="76" t="s">
        <v>244</v>
      </c>
      <c r="P169" s="76">
        <v>3</v>
      </c>
      <c r="R169" s="96">
        <v>1.7</v>
      </c>
      <c r="S169" s="76">
        <v>51.1</v>
      </c>
      <c r="T169" s="83"/>
      <c r="V169" s="74">
        <f t="shared" si="4"/>
        <v>2.5724386116666662</v>
      </c>
      <c r="W169" s="76">
        <f t="shared" si="5"/>
        <v>19.864419608790058</v>
      </c>
      <c r="X169" s="76">
        <v>75.75</v>
      </c>
      <c r="AF169" s="76"/>
      <c r="AG169" s="76"/>
      <c r="AL169" s="76"/>
      <c r="AM169" s="76"/>
      <c r="AN169" s="25"/>
      <c r="AO169" s="76"/>
      <c r="AP169" s="76"/>
    </row>
    <row r="170" spans="1:42" x14ac:dyDescent="0.25">
      <c r="A170" s="74" t="s">
        <v>172</v>
      </c>
      <c r="B170" s="76">
        <v>2</v>
      </c>
      <c r="C170" s="76">
        <v>1</v>
      </c>
      <c r="D170" s="76" t="s">
        <v>417</v>
      </c>
      <c r="E170" s="76" t="s">
        <v>414</v>
      </c>
      <c r="F170" s="76" t="s">
        <v>414</v>
      </c>
      <c r="G170" s="76" t="s">
        <v>413</v>
      </c>
      <c r="H170" s="85">
        <v>43749</v>
      </c>
      <c r="I170" s="76" t="s">
        <v>237</v>
      </c>
      <c r="J170" s="76" t="s">
        <v>306</v>
      </c>
      <c r="K170" s="76">
        <v>7</v>
      </c>
      <c r="L170" s="74" t="s">
        <v>229</v>
      </c>
      <c r="M170" s="76" t="s">
        <v>243</v>
      </c>
      <c r="N170" s="76">
        <v>2</v>
      </c>
      <c r="O170" s="76" t="s">
        <v>244</v>
      </c>
      <c r="P170" s="76">
        <v>3</v>
      </c>
      <c r="Q170" s="76">
        <v>20</v>
      </c>
      <c r="R170" s="76">
        <v>2.2000000000000002</v>
      </c>
      <c r="S170" s="76">
        <v>98.7</v>
      </c>
      <c r="T170" s="76">
        <f>SUM(S170:S179)</f>
        <v>725.19999999999993</v>
      </c>
      <c r="V170" s="74">
        <f t="shared" si="4"/>
        <v>5.5752750533333346</v>
      </c>
      <c r="W170" s="76">
        <f t="shared" si="5"/>
        <v>17.703162454915912</v>
      </c>
      <c r="X170" s="76">
        <v>94.31</v>
      </c>
      <c r="Y170" s="76">
        <f>SUM(X170:X179)</f>
        <v>798.68</v>
      </c>
      <c r="Z170" s="99">
        <f>(Y170-T170)/Y170*100</f>
        <v>9.2001802974908635</v>
      </c>
      <c r="AE170" s="74" t="s">
        <v>172</v>
      </c>
      <c r="AF170" s="76">
        <v>2</v>
      </c>
      <c r="AG170" s="76">
        <v>2</v>
      </c>
      <c r="AJ170" s="76">
        <v>1</v>
      </c>
      <c r="AK170" s="76">
        <v>1</v>
      </c>
      <c r="AL170" s="76" t="s">
        <v>211</v>
      </c>
      <c r="AM170" s="76" t="s">
        <v>204</v>
      </c>
      <c r="AN170" s="25"/>
      <c r="AO170" s="76" t="s">
        <v>172</v>
      </c>
      <c r="AP170" s="76">
        <v>2</v>
      </c>
    </row>
    <row r="171" spans="1:42" x14ac:dyDescent="0.25">
      <c r="A171" s="74" t="s">
        <v>172</v>
      </c>
      <c r="B171" s="76">
        <v>2</v>
      </c>
      <c r="C171" s="76">
        <v>2</v>
      </c>
      <c r="D171" s="76" t="s">
        <v>417</v>
      </c>
      <c r="E171" s="76" t="s">
        <v>414</v>
      </c>
      <c r="F171" s="76" t="s">
        <v>414</v>
      </c>
      <c r="G171" s="76" t="s">
        <v>413</v>
      </c>
      <c r="H171" s="85">
        <v>43749</v>
      </c>
      <c r="I171" s="76" t="s">
        <v>237</v>
      </c>
      <c r="J171" s="76" t="s">
        <v>303</v>
      </c>
      <c r="K171" s="76">
        <v>6</v>
      </c>
      <c r="L171" s="74" t="s">
        <v>242</v>
      </c>
      <c r="M171" s="76" t="s">
        <v>230</v>
      </c>
      <c r="N171" s="76">
        <v>1</v>
      </c>
      <c r="O171" s="76" t="s">
        <v>253</v>
      </c>
      <c r="P171" s="76">
        <v>8</v>
      </c>
      <c r="R171" s="96">
        <v>2.2000000000000002</v>
      </c>
      <c r="S171" s="76">
        <v>72.900000000000006</v>
      </c>
      <c r="U171" s="74" t="s">
        <v>269</v>
      </c>
      <c r="V171" s="74">
        <f t="shared" si="4"/>
        <v>5.5752750533333346</v>
      </c>
      <c r="W171" s="76">
        <f t="shared" si="5"/>
        <v>13.075588074603548</v>
      </c>
      <c r="X171" s="76">
        <v>83.26</v>
      </c>
      <c r="AJ171" s="89"/>
      <c r="AK171" s="89"/>
      <c r="AL171" s="89"/>
      <c r="AM171" s="89"/>
      <c r="AN171" s="90"/>
      <c r="AO171" s="91"/>
      <c r="AP171" s="91"/>
    </row>
    <row r="172" spans="1:42" x14ac:dyDescent="0.25">
      <c r="A172" s="74" t="s">
        <v>172</v>
      </c>
      <c r="B172" s="76">
        <v>2</v>
      </c>
      <c r="C172" s="76">
        <v>3</v>
      </c>
      <c r="D172" s="76" t="s">
        <v>417</v>
      </c>
      <c r="E172" s="76" t="s">
        <v>414</v>
      </c>
      <c r="F172" s="76" t="s">
        <v>414</v>
      </c>
      <c r="G172" s="76" t="s">
        <v>413</v>
      </c>
      <c r="H172" s="85">
        <v>43749</v>
      </c>
      <c r="I172" s="76" t="s">
        <v>237</v>
      </c>
      <c r="J172" s="76" t="s">
        <v>306</v>
      </c>
      <c r="K172" s="76">
        <v>7</v>
      </c>
      <c r="L172" s="74" t="s">
        <v>250</v>
      </c>
      <c r="M172" s="76" t="s">
        <v>243</v>
      </c>
      <c r="N172" s="76">
        <v>2</v>
      </c>
      <c r="O172" s="76" t="s">
        <v>244</v>
      </c>
      <c r="P172" s="76">
        <v>3</v>
      </c>
      <c r="R172" s="96">
        <v>2.2000000000000002</v>
      </c>
      <c r="S172" s="76">
        <v>84.8</v>
      </c>
      <c r="V172" s="74">
        <f t="shared" si="4"/>
        <v>5.5752750533333346</v>
      </c>
      <c r="W172" s="76">
        <f t="shared" si="5"/>
        <v>15.210011916685605</v>
      </c>
      <c r="X172" s="76">
        <v>83.26</v>
      </c>
      <c r="AJ172" s="89"/>
      <c r="AK172" s="89"/>
      <c r="AL172" s="89"/>
      <c r="AM172" s="89"/>
      <c r="AN172" s="90"/>
      <c r="AO172" s="91"/>
      <c r="AP172" s="91"/>
    </row>
    <row r="173" spans="1:42" x14ac:dyDescent="0.25">
      <c r="A173" s="74" t="s">
        <v>172</v>
      </c>
      <c r="B173" s="76">
        <v>2</v>
      </c>
      <c r="C173" s="76">
        <v>4</v>
      </c>
      <c r="D173" s="76" t="s">
        <v>417</v>
      </c>
      <c r="E173" s="76" t="s">
        <v>414</v>
      </c>
      <c r="F173" s="76" t="s">
        <v>414</v>
      </c>
      <c r="G173" s="76" t="s">
        <v>413</v>
      </c>
      <c r="H173" s="85">
        <v>43749</v>
      </c>
      <c r="I173" s="76" t="s">
        <v>237</v>
      </c>
      <c r="J173" s="76" t="s">
        <v>228</v>
      </c>
      <c r="K173" s="76">
        <v>5</v>
      </c>
      <c r="L173" s="74" t="s">
        <v>261</v>
      </c>
      <c r="M173" s="76" t="s">
        <v>243</v>
      </c>
      <c r="N173" s="76">
        <v>2</v>
      </c>
      <c r="O173" s="76" t="s">
        <v>244</v>
      </c>
      <c r="P173" s="76">
        <v>3</v>
      </c>
      <c r="R173" s="76">
        <v>2.1</v>
      </c>
      <c r="S173" s="76">
        <v>74.7</v>
      </c>
      <c r="V173" s="74">
        <f t="shared" si="4"/>
        <v>4.8490441649999996</v>
      </c>
      <c r="W173" s="76">
        <f t="shared" si="5"/>
        <v>15.405097882831926</v>
      </c>
      <c r="X173" s="76">
        <v>67.11</v>
      </c>
      <c r="AJ173" s="89"/>
      <c r="AK173" s="89"/>
      <c r="AL173" s="89"/>
      <c r="AM173" s="89"/>
      <c r="AN173" s="90"/>
      <c r="AO173" s="91"/>
      <c r="AP173" s="91"/>
    </row>
    <row r="174" spans="1:42" x14ac:dyDescent="0.25">
      <c r="A174" s="74" t="s">
        <v>172</v>
      </c>
      <c r="B174" s="76">
        <v>2</v>
      </c>
      <c r="C174" s="76">
        <v>5</v>
      </c>
      <c r="D174" s="76" t="s">
        <v>417</v>
      </c>
      <c r="E174" s="76" t="s">
        <v>414</v>
      </c>
      <c r="F174" s="76" t="s">
        <v>414</v>
      </c>
      <c r="G174" s="76" t="s">
        <v>413</v>
      </c>
      <c r="H174" s="85">
        <v>43749</v>
      </c>
      <c r="I174" s="76">
        <v>0</v>
      </c>
      <c r="J174" s="76" t="s">
        <v>228</v>
      </c>
      <c r="K174" s="76">
        <v>5</v>
      </c>
      <c r="L174" s="74" t="s">
        <v>229</v>
      </c>
      <c r="M174" s="76" t="s">
        <v>230</v>
      </c>
      <c r="N174" s="76">
        <v>1</v>
      </c>
      <c r="O174" s="76" t="s">
        <v>231</v>
      </c>
      <c r="P174" s="76">
        <v>2</v>
      </c>
      <c r="R174" s="83">
        <v>2</v>
      </c>
      <c r="S174" s="76">
        <v>62.9</v>
      </c>
      <c r="V174" s="74">
        <f t="shared" si="4"/>
        <v>4.1887866666666662</v>
      </c>
      <c r="W174" s="76">
        <f t="shared" si="5"/>
        <v>15.016281564430752</v>
      </c>
      <c r="X174" s="76">
        <v>75.31</v>
      </c>
      <c r="AJ174" s="89"/>
      <c r="AK174" s="89"/>
      <c r="AL174" s="89"/>
      <c r="AM174" s="89"/>
      <c r="AN174" s="90"/>
      <c r="AO174" s="91"/>
      <c r="AP174" s="91"/>
    </row>
    <row r="175" spans="1:42" x14ac:dyDescent="0.25">
      <c r="A175" s="74" t="s">
        <v>172</v>
      </c>
      <c r="B175" s="76">
        <v>2</v>
      </c>
      <c r="C175" s="76">
        <v>6</v>
      </c>
      <c r="D175" s="76" t="s">
        <v>417</v>
      </c>
      <c r="E175" s="76" t="s">
        <v>414</v>
      </c>
      <c r="F175" s="76" t="s">
        <v>414</v>
      </c>
      <c r="G175" s="76" t="s">
        <v>413</v>
      </c>
      <c r="H175" s="85">
        <v>43749</v>
      </c>
      <c r="I175" s="76" t="s">
        <v>232</v>
      </c>
      <c r="J175" s="76" t="s">
        <v>233</v>
      </c>
      <c r="K175" s="76">
        <v>3</v>
      </c>
      <c r="L175" s="74" t="s">
        <v>229</v>
      </c>
      <c r="M175" s="76" t="s">
        <v>230</v>
      </c>
      <c r="N175" s="76">
        <v>1</v>
      </c>
      <c r="O175" s="76" t="s">
        <v>231</v>
      </c>
      <c r="P175" s="76">
        <v>2</v>
      </c>
      <c r="R175" s="96">
        <v>1.9</v>
      </c>
      <c r="S175" s="76">
        <v>61.6</v>
      </c>
      <c r="V175" s="74">
        <f t="shared" si="4"/>
        <v>3.5913609683333325</v>
      </c>
      <c r="W175" s="76">
        <f t="shared" si="5"/>
        <v>17.152271950147952</v>
      </c>
      <c r="X175" s="76">
        <v>75.75</v>
      </c>
      <c r="AL175" s="76"/>
      <c r="AM175" s="76"/>
      <c r="AN175" s="25"/>
      <c r="AO175" s="76"/>
      <c r="AP175" s="76"/>
    </row>
    <row r="176" spans="1:42" x14ac:dyDescent="0.25">
      <c r="A176" s="74" t="s">
        <v>172</v>
      </c>
      <c r="B176" s="76">
        <v>2</v>
      </c>
      <c r="C176" s="76">
        <v>7</v>
      </c>
      <c r="D176" s="76" t="s">
        <v>417</v>
      </c>
      <c r="E176" s="76" t="s">
        <v>414</v>
      </c>
      <c r="F176" s="76" t="s">
        <v>414</v>
      </c>
      <c r="G176" s="76" t="s">
        <v>413</v>
      </c>
      <c r="H176" s="85">
        <v>43749</v>
      </c>
      <c r="I176" s="76">
        <v>0</v>
      </c>
      <c r="J176" s="76" t="s">
        <v>305</v>
      </c>
      <c r="K176" s="76">
        <v>8</v>
      </c>
      <c r="L176" s="74" t="s">
        <v>261</v>
      </c>
      <c r="M176" s="76" t="s">
        <v>243</v>
      </c>
      <c r="N176" s="76">
        <v>2</v>
      </c>
      <c r="O176" s="76" t="s">
        <v>244</v>
      </c>
      <c r="P176" s="76">
        <v>3</v>
      </c>
      <c r="R176" s="96">
        <v>2.2999999999999998</v>
      </c>
      <c r="S176" s="76">
        <v>98.4</v>
      </c>
      <c r="V176" s="74">
        <f t="shared" si="4"/>
        <v>6.3706209216666636</v>
      </c>
      <c r="W176" s="76">
        <f t="shared" si="5"/>
        <v>15.44590412927236</v>
      </c>
      <c r="X176" s="76">
        <v>109.07</v>
      </c>
      <c r="AL176" s="76"/>
      <c r="AM176" s="76"/>
      <c r="AN176" s="25"/>
      <c r="AO176" s="76"/>
      <c r="AP176" s="76"/>
    </row>
    <row r="177" spans="1:42" x14ac:dyDescent="0.25">
      <c r="A177" s="74" t="s">
        <v>172</v>
      </c>
      <c r="B177" s="76">
        <v>2</v>
      </c>
      <c r="C177" s="76">
        <v>8</v>
      </c>
      <c r="D177" s="76" t="s">
        <v>417</v>
      </c>
      <c r="E177" s="76" t="s">
        <v>414</v>
      </c>
      <c r="F177" s="76" t="s">
        <v>414</v>
      </c>
      <c r="G177" s="76" t="s">
        <v>413</v>
      </c>
      <c r="H177" s="85">
        <v>43749</v>
      </c>
      <c r="I177" s="76">
        <v>0</v>
      </c>
      <c r="J177" s="76" t="s">
        <v>306</v>
      </c>
      <c r="K177" s="76">
        <v>7</v>
      </c>
      <c r="L177" s="74" t="s">
        <v>242</v>
      </c>
      <c r="M177" s="76" t="s">
        <v>243</v>
      </c>
      <c r="N177" s="76">
        <v>2</v>
      </c>
      <c r="O177" s="76" t="s">
        <v>253</v>
      </c>
      <c r="P177" s="76">
        <v>8</v>
      </c>
      <c r="R177" s="97">
        <v>2</v>
      </c>
      <c r="S177" s="76">
        <v>62.8</v>
      </c>
      <c r="U177" s="74" t="s">
        <v>269</v>
      </c>
      <c r="V177" s="74">
        <f t="shared" si="4"/>
        <v>4.1887866666666662</v>
      </c>
      <c r="W177" s="76">
        <f t="shared" si="5"/>
        <v>14.992408302802085</v>
      </c>
      <c r="X177" s="76">
        <v>83.26</v>
      </c>
      <c r="AL177" s="76"/>
      <c r="AM177" s="76"/>
      <c r="AN177" s="25"/>
      <c r="AO177" s="76"/>
      <c r="AP177" s="76"/>
    </row>
    <row r="178" spans="1:42" x14ac:dyDescent="0.25">
      <c r="A178" s="74" t="s">
        <v>172</v>
      </c>
      <c r="B178" s="76">
        <v>2</v>
      </c>
      <c r="C178" s="76">
        <v>9</v>
      </c>
      <c r="D178" s="76" t="s">
        <v>417</v>
      </c>
      <c r="E178" s="76" t="s">
        <v>414</v>
      </c>
      <c r="F178" s="76" t="s">
        <v>414</v>
      </c>
      <c r="G178" s="76" t="s">
        <v>413</v>
      </c>
      <c r="H178" s="85">
        <v>43749</v>
      </c>
      <c r="I178" s="76" t="s">
        <v>227</v>
      </c>
      <c r="J178" s="76" t="s">
        <v>306</v>
      </c>
      <c r="K178" s="76">
        <v>7</v>
      </c>
      <c r="L178" s="74" t="s">
        <v>229</v>
      </c>
      <c r="M178" s="76" t="s">
        <v>243</v>
      </c>
      <c r="N178" s="76">
        <v>2</v>
      </c>
      <c r="O178" s="76" t="s">
        <v>244</v>
      </c>
      <c r="P178" s="76">
        <v>3</v>
      </c>
      <c r="R178" s="76">
        <v>1.7</v>
      </c>
      <c r="S178" s="76">
        <v>38.1</v>
      </c>
      <c r="V178" s="74">
        <f t="shared" si="4"/>
        <v>2.5724386116666662</v>
      </c>
      <c r="W178" s="76">
        <f t="shared" si="5"/>
        <v>14.81084906252253</v>
      </c>
      <c r="X178" s="76">
        <v>51.6</v>
      </c>
      <c r="AL178" s="76"/>
      <c r="AM178" s="76"/>
      <c r="AN178" s="25"/>
      <c r="AO178" s="76"/>
      <c r="AP178" s="76"/>
    </row>
    <row r="179" spans="1:42" x14ac:dyDescent="0.25">
      <c r="A179" s="74" t="s">
        <v>172</v>
      </c>
      <c r="B179" s="76">
        <v>2</v>
      </c>
      <c r="C179" s="76">
        <v>10</v>
      </c>
      <c r="D179" s="76" t="s">
        <v>417</v>
      </c>
      <c r="E179" s="76" t="s">
        <v>414</v>
      </c>
      <c r="F179" s="76" t="s">
        <v>414</v>
      </c>
      <c r="G179" s="76" t="s">
        <v>413</v>
      </c>
      <c r="H179" s="85">
        <v>43749</v>
      </c>
      <c r="I179" s="76" t="s">
        <v>237</v>
      </c>
      <c r="J179" s="76" t="s">
        <v>303</v>
      </c>
      <c r="K179" s="76">
        <v>6</v>
      </c>
      <c r="L179" s="74" t="s">
        <v>229</v>
      </c>
      <c r="M179" s="76" t="s">
        <v>243</v>
      </c>
      <c r="N179" s="76">
        <v>2</v>
      </c>
      <c r="O179" s="76" t="s">
        <v>244</v>
      </c>
      <c r="P179" s="76">
        <v>3</v>
      </c>
      <c r="R179" s="96">
        <v>1.9</v>
      </c>
      <c r="S179" s="76">
        <v>70.3</v>
      </c>
      <c r="T179" s="83"/>
      <c r="V179" s="74">
        <f t="shared" si="4"/>
        <v>3.5913609683333325</v>
      </c>
      <c r="W179" s="76">
        <f t="shared" si="5"/>
        <v>19.574751917133131</v>
      </c>
      <c r="X179" s="76">
        <v>75.75</v>
      </c>
      <c r="AL179" s="76"/>
      <c r="AM179" s="76"/>
      <c r="AN179" s="25"/>
      <c r="AO179" s="76"/>
      <c r="AP179" s="76"/>
    </row>
    <row r="180" spans="1:42" x14ac:dyDescent="0.25">
      <c r="A180" s="74" t="s">
        <v>172</v>
      </c>
      <c r="B180" s="76">
        <v>3</v>
      </c>
      <c r="C180" s="76">
        <v>1</v>
      </c>
      <c r="D180" s="76" t="s">
        <v>417</v>
      </c>
      <c r="E180" s="76" t="s">
        <v>414</v>
      </c>
      <c r="F180" s="76" t="s">
        <v>414</v>
      </c>
      <c r="G180" s="76" t="s">
        <v>413</v>
      </c>
      <c r="H180" s="85">
        <v>43749</v>
      </c>
      <c r="I180" s="76" t="s">
        <v>232</v>
      </c>
      <c r="J180" s="76" t="s">
        <v>306</v>
      </c>
      <c r="K180" s="76">
        <v>7</v>
      </c>
      <c r="L180" s="74" t="s">
        <v>270</v>
      </c>
      <c r="M180" s="76" t="s">
        <v>243</v>
      </c>
      <c r="N180" s="76">
        <v>2</v>
      </c>
      <c r="O180" s="76" t="s">
        <v>239</v>
      </c>
      <c r="P180" s="76">
        <v>5</v>
      </c>
      <c r="Q180" s="76">
        <v>0</v>
      </c>
      <c r="R180" s="96">
        <v>2.2999999999999998</v>
      </c>
      <c r="S180" s="76">
        <v>81.5</v>
      </c>
      <c r="T180" s="76">
        <f>SUM(S180:S189)</f>
        <v>671.8</v>
      </c>
      <c r="V180" s="74">
        <f t="shared" si="4"/>
        <v>6.3706209216666636</v>
      </c>
      <c r="W180" s="76">
        <f t="shared" si="5"/>
        <v>12.793101489183915</v>
      </c>
      <c r="X180" s="76">
        <v>83.26</v>
      </c>
      <c r="Y180" s="76">
        <f>SUM(X180:X189)</f>
        <v>777.08</v>
      </c>
      <c r="Z180" s="99">
        <f>(Y180-T180)/Y180*100</f>
        <v>13.548154630153919</v>
      </c>
      <c r="AE180" s="74" t="s">
        <v>172</v>
      </c>
      <c r="AF180" s="76">
        <v>3</v>
      </c>
      <c r="AG180" s="76">
        <v>5</v>
      </c>
      <c r="AJ180" s="76">
        <v>0</v>
      </c>
      <c r="AK180" s="76">
        <v>1</v>
      </c>
      <c r="AL180" s="76" t="s">
        <v>206</v>
      </c>
      <c r="AM180" s="76" t="s">
        <v>207</v>
      </c>
      <c r="AN180" s="25"/>
      <c r="AO180" s="76" t="s">
        <v>172</v>
      </c>
      <c r="AP180" s="76">
        <v>3</v>
      </c>
    </row>
    <row r="181" spans="1:42" x14ac:dyDescent="0.25">
      <c r="A181" s="74" t="s">
        <v>172</v>
      </c>
      <c r="B181" s="76">
        <v>3</v>
      </c>
      <c r="C181" s="76">
        <v>2</v>
      </c>
      <c r="D181" s="76" t="s">
        <v>417</v>
      </c>
      <c r="E181" s="76" t="s">
        <v>414</v>
      </c>
      <c r="F181" s="76" t="s">
        <v>414</v>
      </c>
      <c r="G181" s="76" t="s">
        <v>413</v>
      </c>
      <c r="H181" s="85">
        <v>43749</v>
      </c>
      <c r="I181" s="76" t="s">
        <v>237</v>
      </c>
      <c r="J181" s="76" t="s">
        <v>247</v>
      </c>
      <c r="K181" s="76">
        <v>4</v>
      </c>
      <c r="L181" s="74" t="s">
        <v>242</v>
      </c>
      <c r="M181" s="76" t="s">
        <v>243</v>
      </c>
      <c r="N181" s="76">
        <v>2</v>
      </c>
      <c r="O181" s="76" t="s">
        <v>239</v>
      </c>
      <c r="P181" s="76">
        <v>5</v>
      </c>
      <c r="R181" s="76">
        <v>2.4</v>
      </c>
      <c r="S181" s="76">
        <v>80.5</v>
      </c>
      <c r="V181" s="74">
        <f t="shared" si="4"/>
        <v>7.2382233599999992</v>
      </c>
      <c r="W181" s="76">
        <f t="shared" si="5"/>
        <v>11.121513663817085</v>
      </c>
      <c r="X181" s="76">
        <v>94.31</v>
      </c>
      <c r="AL181" s="76"/>
      <c r="AM181" s="76"/>
      <c r="AN181" s="25"/>
      <c r="AO181" s="76"/>
      <c r="AP181" s="76"/>
    </row>
    <row r="182" spans="1:42" x14ac:dyDescent="0.25">
      <c r="A182" s="74" t="s">
        <v>172</v>
      </c>
      <c r="B182" s="76">
        <v>3</v>
      </c>
      <c r="C182" s="76">
        <v>3</v>
      </c>
      <c r="D182" s="76" t="s">
        <v>417</v>
      </c>
      <c r="E182" s="76" t="s">
        <v>414</v>
      </c>
      <c r="F182" s="76" t="s">
        <v>414</v>
      </c>
      <c r="G182" s="76" t="s">
        <v>413</v>
      </c>
      <c r="H182" s="85">
        <v>43749</v>
      </c>
      <c r="I182" s="76" t="s">
        <v>232</v>
      </c>
      <c r="J182" s="76" t="s">
        <v>306</v>
      </c>
      <c r="K182" s="76">
        <v>7</v>
      </c>
      <c r="L182" s="74" t="s">
        <v>250</v>
      </c>
      <c r="M182" s="76" t="s">
        <v>243</v>
      </c>
      <c r="N182" s="76">
        <v>2</v>
      </c>
      <c r="O182" s="76" t="s">
        <v>259</v>
      </c>
      <c r="P182" s="76">
        <v>4</v>
      </c>
      <c r="R182" s="96">
        <v>2.1</v>
      </c>
      <c r="S182" s="76">
        <v>74.7</v>
      </c>
      <c r="V182" s="74">
        <f t="shared" si="4"/>
        <v>4.8490441649999996</v>
      </c>
      <c r="W182" s="76">
        <f t="shared" si="5"/>
        <v>15.405097882831926</v>
      </c>
      <c r="X182" s="76">
        <v>83.26</v>
      </c>
      <c r="AL182" s="76"/>
      <c r="AM182" s="76"/>
      <c r="AN182" s="25"/>
      <c r="AO182" s="76"/>
      <c r="AP182" s="76"/>
    </row>
    <row r="183" spans="1:42" x14ac:dyDescent="0.25">
      <c r="A183" s="74" t="s">
        <v>172</v>
      </c>
      <c r="B183" s="76">
        <v>3</v>
      </c>
      <c r="C183" s="76">
        <v>4</v>
      </c>
      <c r="D183" s="76" t="s">
        <v>417</v>
      </c>
      <c r="E183" s="76" t="s">
        <v>414</v>
      </c>
      <c r="F183" s="76" t="s">
        <v>414</v>
      </c>
      <c r="G183" s="76" t="s">
        <v>413</v>
      </c>
      <c r="H183" s="85">
        <v>43749</v>
      </c>
      <c r="I183" s="76" t="s">
        <v>237</v>
      </c>
      <c r="J183" s="76" t="s">
        <v>305</v>
      </c>
      <c r="K183" s="76">
        <v>8</v>
      </c>
      <c r="L183" s="74" t="s">
        <v>250</v>
      </c>
      <c r="M183" s="76" t="s">
        <v>230</v>
      </c>
      <c r="N183" s="76">
        <v>1</v>
      </c>
      <c r="O183" s="76" t="s">
        <v>244</v>
      </c>
      <c r="P183" s="76">
        <v>3</v>
      </c>
      <c r="R183" s="76">
        <v>2.1</v>
      </c>
      <c r="S183" s="76">
        <v>73.3</v>
      </c>
      <c r="V183" s="74">
        <f t="shared" si="4"/>
        <v>4.8490441649999996</v>
      </c>
      <c r="W183" s="76">
        <f t="shared" si="5"/>
        <v>15.116381188910042</v>
      </c>
      <c r="X183" s="76">
        <v>67.11</v>
      </c>
      <c r="AL183" s="76"/>
      <c r="AM183" s="76"/>
      <c r="AN183" s="25"/>
      <c r="AO183" s="76"/>
      <c r="AP183" s="76"/>
    </row>
    <row r="184" spans="1:42" x14ac:dyDescent="0.25">
      <c r="A184" s="74" t="s">
        <v>172</v>
      </c>
      <c r="B184" s="76">
        <v>3</v>
      </c>
      <c r="C184" s="76">
        <v>5</v>
      </c>
      <c r="D184" s="76" t="s">
        <v>417</v>
      </c>
      <c r="E184" s="76" t="s">
        <v>414</v>
      </c>
      <c r="F184" s="76" t="s">
        <v>414</v>
      </c>
      <c r="G184" s="76" t="s">
        <v>413</v>
      </c>
      <c r="H184" s="85">
        <v>43749</v>
      </c>
      <c r="I184" s="76" t="s">
        <v>232</v>
      </c>
      <c r="J184" s="76" t="s">
        <v>305</v>
      </c>
      <c r="K184" s="76">
        <v>8</v>
      </c>
      <c r="L184" s="74" t="s">
        <v>270</v>
      </c>
      <c r="M184" s="76" t="s">
        <v>230</v>
      </c>
      <c r="N184" s="76">
        <v>1</v>
      </c>
      <c r="O184" s="76" t="s">
        <v>249</v>
      </c>
      <c r="P184" s="76">
        <v>4</v>
      </c>
      <c r="R184" s="96">
        <v>2.1</v>
      </c>
      <c r="S184" s="76">
        <v>74.7</v>
      </c>
      <c r="V184" s="74">
        <f t="shared" si="4"/>
        <v>4.8490441649999996</v>
      </c>
      <c r="W184" s="76">
        <f t="shared" si="5"/>
        <v>15.405097882831926</v>
      </c>
      <c r="X184" s="76">
        <v>83.26</v>
      </c>
      <c r="AL184" s="76"/>
      <c r="AM184" s="76"/>
      <c r="AN184" s="25"/>
      <c r="AO184" s="76"/>
      <c r="AP184" s="76"/>
    </row>
    <row r="185" spans="1:42" x14ac:dyDescent="0.25">
      <c r="A185" s="74" t="s">
        <v>172</v>
      </c>
      <c r="B185" s="76">
        <v>3</v>
      </c>
      <c r="C185" s="76">
        <v>6</v>
      </c>
      <c r="D185" s="76" t="s">
        <v>417</v>
      </c>
      <c r="E185" s="76" t="s">
        <v>414</v>
      </c>
      <c r="F185" s="76" t="s">
        <v>414</v>
      </c>
      <c r="G185" s="76" t="s">
        <v>413</v>
      </c>
      <c r="H185" s="85">
        <v>43749</v>
      </c>
      <c r="I185" s="76" t="s">
        <v>232</v>
      </c>
      <c r="J185" s="76" t="s">
        <v>247</v>
      </c>
      <c r="K185" s="76">
        <v>4</v>
      </c>
      <c r="L185" s="74" t="s">
        <v>250</v>
      </c>
      <c r="M185" s="76" t="s">
        <v>230</v>
      </c>
      <c r="N185" s="76">
        <v>1</v>
      </c>
      <c r="O185" s="76" t="s">
        <v>244</v>
      </c>
      <c r="P185" s="76">
        <v>3</v>
      </c>
      <c r="R185" s="97">
        <v>2</v>
      </c>
      <c r="S185" s="76">
        <v>55.1</v>
      </c>
      <c r="V185" s="74">
        <f t="shared" si="4"/>
        <v>4.1887866666666662</v>
      </c>
      <c r="W185" s="76">
        <f t="shared" si="5"/>
        <v>13.154167157394824</v>
      </c>
      <c r="X185" s="76">
        <v>83.26</v>
      </c>
      <c r="AA185" s="74" t="s">
        <v>263</v>
      </c>
      <c r="AL185" s="76"/>
      <c r="AM185" s="76"/>
      <c r="AN185" s="25"/>
      <c r="AO185" s="76"/>
      <c r="AP185" s="76"/>
    </row>
    <row r="186" spans="1:42" x14ac:dyDescent="0.25">
      <c r="A186" s="74" t="s">
        <v>172</v>
      </c>
      <c r="B186" s="76">
        <v>3</v>
      </c>
      <c r="C186" s="76">
        <v>7</v>
      </c>
      <c r="D186" s="76" t="s">
        <v>417</v>
      </c>
      <c r="E186" s="76" t="s">
        <v>414</v>
      </c>
      <c r="F186" s="76" t="s">
        <v>414</v>
      </c>
      <c r="G186" s="76" t="s">
        <v>413</v>
      </c>
      <c r="H186" s="85">
        <v>43749</v>
      </c>
      <c r="I186" s="76" t="s">
        <v>232</v>
      </c>
      <c r="J186" s="76" t="s">
        <v>306</v>
      </c>
      <c r="K186" s="76">
        <v>7</v>
      </c>
      <c r="L186" s="74" t="s">
        <v>234</v>
      </c>
      <c r="M186" s="76" t="s">
        <v>243</v>
      </c>
      <c r="N186" s="76">
        <v>2</v>
      </c>
      <c r="O186" s="76" t="s">
        <v>239</v>
      </c>
      <c r="P186" s="76">
        <v>5</v>
      </c>
      <c r="R186" s="96">
        <v>1.9</v>
      </c>
      <c r="S186" s="76">
        <v>59.6</v>
      </c>
      <c r="T186" s="83"/>
      <c r="V186" s="74">
        <f t="shared" si="4"/>
        <v>3.5913609683333325</v>
      </c>
      <c r="W186" s="76">
        <f t="shared" si="5"/>
        <v>16.595380003714574</v>
      </c>
      <c r="X186" s="76">
        <v>60</v>
      </c>
      <c r="AL186" s="76"/>
      <c r="AM186" s="76"/>
      <c r="AN186" s="25"/>
      <c r="AO186" s="76"/>
      <c r="AP186" s="76"/>
    </row>
    <row r="187" spans="1:42" x14ac:dyDescent="0.25">
      <c r="A187" s="74" t="s">
        <v>172</v>
      </c>
      <c r="B187" s="76">
        <v>3</v>
      </c>
      <c r="C187" s="76">
        <v>8</v>
      </c>
      <c r="D187" s="76" t="s">
        <v>417</v>
      </c>
      <c r="E187" s="76" t="s">
        <v>414</v>
      </c>
      <c r="F187" s="76" t="s">
        <v>414</v>
      </c>
      <c r="G187" s="76" t="s">
        <v>413</v>
      </c>
      <c r="H187" s="85">
        <v>43749</v>
      </c>
      <c r="I187" s="76" t="s">
        <v>237</v>
      </c>
      <c r="J187" s="76" t="s">
        <v>233</v>
      </c>
      <c r="K187" s="76">
        <v>3</v>
      </c>
      <c r="L187" s="74" t="s">
        <v>242</v>
      </c>
      <c r="M187" s="76" t="s">
        <v>230</v>
      </c>
      <c r="N187" s="76">
        <v>1</v>
      </c>
      <c r="O187" s="76" t="s">
        <v>249</v>
      </c>
      <c r="P187" s="76">
        <v>4</v>
      </c>
      <c r="R187" s="96">
        <v>2.2999999999999998</v>
      </c>
      <c r="S187" s="76">
        <v>77.3</v>
      </c>
      <c r="V187" s="74">
        <f t="shared" si="4"/>
        <v>6.3706209216666636</v>
      </c>
      <c r="W187" s="76">
        <f t="shared" si="5"/>
        <v>12.13382509342229</v>
      </c>
      <c r="X187" s="76">
        <v>83.26</v>
      </c>
      <c r="AL187" s="76"/>
      <c r="AM187" s="76"/>
      <c r="AN187" s="25"/>
      <c r="AO187" s="76"/>
      <c r="AP187" s="76"/>
    </row>
    <row r="188" spans="1:42" x14ac:dyDescent="0.25">
      <c r="A188" s="74" t="s">
        <v>172</v>
      </c>
      <c r="B188" s="76">
        <v>3</v>
      </c>
      <c r="C188" s="76">
        <v>9</v>
      </c>
      <c r="D188" s="76" t="s">
        <v>417</v>
      </c>
      <c r="E188" s="76" t="s">
        <v>414</v>
      </c>
      <c r="F188" s="76" t="s">
        <v>414</v>
      </c>
      <c r="G188" s="76" t="s">
        <v>413</v>
      </c>
      <c r="H188" s="85">
        <v>43749</v>
      </c>
      <c r="I188" s="76" t="s">
        <v>237</v>
      </c>
      <c r="J188" s="76" t="s">
        <v>233</v>
      </c>
      <c r="K188" s="76">
        <v>3</v>
      </c>
      <c r="L188" s="74" t="s">
        <v>234</v>
      </c>
      <c r="M188" s="76" t="s">
        <v>243</v>
      </c>
      <c r="N188" s="76">
        <v>2</v>
      </c>
      <c r="O188" s="76" t="s">
        <v>239</v>
      </c>
      <c r="P188" s="76">
        <v>5</v>
      </c>
      <c r="R188" s="96">
        <v>2.2000000000000002</v>
      </c>
      <c r="S188" s="76">
        <v>58.8</v>
      </c>
      <c r="V188" s="74">
        <f t="shared" si="4"/>
        <v>5.5752750533333346</v>
      </c>
      <c r="W188" s="76">
        <f t="shared" si="5"/>
        <v>10.546564866758416</v>
      </c>
      <c r="X188" s="76">
        <v>83.26</v>
      </c>
      <c r="AL188" s="76"/>
      <c r="AM188" s="76"/>
      <c r="AN188" s="25"/>
      <c r="AO188" s="76"/>
      <c r="AP188" s="76"/>
    </row>
    <row r="189" spans="1:42" x14ac:dyDescent="0.25">
      <c r="A189" s="74" t="s">
        <v>172</v>
      </c>
      <c r="B189" s="76">
        <v>3</v>
      </c>
      <c r="C189" s="76">
        <v>10</v>
      </c>
      <c r="D189" s="76" t="s">
        <v>417</v>
      </c>
      <c r="E189" s="76" t="s">
        <v>414</v>
      </c>
      <c r="F189" s="76" t="s">
        <v>414</v>
      </c>
      <c r="G189" s="76" t="s">
        <v>413</v>
      </c>
      <c r="H189" s="85">
        <v>43749</v>
      </c>
      <c r="I189" s="76" t="s">
        <v>237</v>
      </c>
      <c r="J189" s="76" t="s">
        <v>303</v>
      </c>
      <c r="K189" s="76">
        <v>6</v>
      </c>
      <c r="L189" s="74" t="s">
        <v>242</v>
      </c>
      <c r="M189" s="76" t="s">
        <v>243</v>
      </c>
      <c r="N189" s="76">
        <v>2</v>
      </c>
      <c r="O189" s="76" t="s">
        <v>239</v>
      </c>
      <c r="P189" s="76">
        <v>5</v>
      </c>
      <c r="R189" s="76">
        <v>1.7</v>
      </c>
      <c r="S189" s="76">
        <v>36.299999999999997</v>
      </c>
      <c r="V189" s="74">
        <f t="shared" si="4"/>
        <v>2.5724386116666662</v>
      </c>
      <c r="W189" s="76">
        <f t="shared" si="5"/>
        <v>14.111123909962409</v>
      </c>
      <c r="X189" s="76">
        <v>56.1</v>
      </c>
      <c r="AL189" s="76"/>
      <c r="AM189" s="76"/>
      <c r="AN189" s="25"/>
      <c r="AO189" s="76"/>
      <c r="AP189" s="76"/>
    </row>
    <row r="190" spans="1:42" x14ac:dyDescent="0.25">
      <c r="A190" s="74" t="s">
        <v>172</v>
      </c>
      <c r="B190" s="76">
        <v>4</v>
      </c>
      <c r="C190" s="76">
        <v>1</v>
      </c>
      <c r="D190" s="76" t="s">
        <v>417</v>
      </c>
      <c r="E190" s="76" t="s">
        <v>414</v>
      </c>
      <c r="F190" s="76" t="s">
        <v>414</v>
      </c>
      <c r="G190" s="76" t="s">
        <v>413</v>
      </c>
      <c r="H190" s="85">
        <v>43749</v>
      </c>
      <c r="I190" s="76" t="s">
        <v>232</v>
      </c>
      <c r="J190" s="76" t="s">
        <v>228</v>
      </c>
      <c r="K190" s="76">
        <v>5</v>
      </c>
      <c r="L190" s="74" t="s">
        <v>229</v>
      </c>
      <c r="M190" s="76" t="s">
        <v>230</v>
      </c>
      <c r="N190" s="76">
        <v>1</v>
      </c>
      <c r="O190" s="76" t="s">
        <v>244</v>
      </c>
      <c r="P190" s="76">
        <v>2</v>
      </c>
      <c r="Q190" s="76">
        <v>30</v>
      </c>
      <c r="R190" s="97">
        <v>2</v>
      </c>
      <c r="S190" s="76">
        <v>65.900000000000006</v>
      </c>
      <c r="T190" s="76">
        <f>SUM(S190:S199)</f>
        <v>685.69999999999993</v>
      </c>
      <c r="V190" s="74">
        <f t="shared" si="4"/>
        <v>4.1887866666666662</v>
      </c>
      <c r="W190" s="76">
        <f t="shared" si="5"/>
        <v>15.732479413290726</v>
      </c>
      <c r="X190" s="76">
        <v>83.26</v>
      </c>
      <c r="Y190" s="76">
        <f>SUM(X190:X199)</f>
        <v>776.12</v>
      </c>
      <c r="Z190" s="99">
        <f>(Y190-T190)/Y190*100</f>
        <v>11.650260269030571</v>
      </c>
      <c r="AE190" s="74" t="s">
        <v>172</v>
      </c>
      <c r="AF190" s="76">
        <v>4</v>
      </c>
      <c r="AG190" s="76">
        <v>0.5</v>
      </c>
      <c r="AJ190" s="76">
        <v>8</v>
      </c>
      <c r="AK190" s="76">
        <v>1</v>
      </c>
      <c r="AL190" s="76" t="s">
        <v>211</v>
      </c>
      <c r="AM190" s="76" t="s">
        <v>207</v>
      </c>
      <c r="AN190" s="25"/>
      <c r="AO190" s="76" t="s">
        <v>172</v>
      </c>
      <c r="AP190" s="76">
        <v>4</v>
      </c>
    </row>
    <row r="191" spans="1:42" x14ac:dyDescent="0.25">
      <c r="A191" s="74" t="s">
        <v>172</v>
      </c>
      <c r="B191" s="76">
        <v>4</v>
      </c>
      <c r="C191" s="76">
        <v>2</v>
      </c>
      <c r="D191" s="76" t="s">
        <v>417</v>
      </c>
      <c r="E191" s="76" t="s">
        <v>414</v>
      </c>
      <c r="F191" s="76" t="s">
        <v>414</v>
      </c>
      <c r="G191" s="76" t="s">
        <v>413</v>
      </c>
      <c r="H191" s="85">
        <v>43749</v>
      </c>
      <c r="I191" s="76" t="s">
        <v>232</v>
      </c>
      <c r="J191" s="76" t="s">
        <v>247</v>
      </c>
      <c r="K191" s="76">
        <v>4</v>
      </c>
      <c r="L191" s="74" t="s">
        <v>245</v>
      </c>
      <c r="M191" s="76" t="s">
        <v>243</v>
      </c>
      <c r="N191" s="76">
        <v>2</v>
      </c>
      <c r="O191" s="76" t="s">
        <v>244</v>
      </c>
      <c r="P191" s="76">
        <v>2</v>
      </c>
      <c r="R191" s="96">
        <v>1.9</v>
      </c>
      <c r="S191" s="76">
        <v>60.3</v>
      </c>
      <c r="V191" s="74">
        <f t="shared" si="4"/>
        <v>3.5913609683333325</v>
      </c>
      <c r="W191" s="76">
        <f t="shared" si="5"/>
        <v>16.790292184966255</v>
      </c>
      <c r="X191" s="76">
        <v>75.75</v>
      </c>
      <c r="AA191" s="74" t="s">
        <v>263</v>
      </c>
      <c r="AL191" s="76"/>
      <c r="AM191" s="76"/>
      <c r="AN191" s="25"/>
      <c r="AO191" s="76"/>
      <c r="AP191" s="76"/>
    </row>
    <row r="192" spans="1:42" x14ac:dyDescent="0.25">
      <c r="A192" s="74" t="s">
        <v>172</v>
      </c>
      <c r="B192" s="76">
        <v>4</v>
      </c>
      <c r="C192" s="76">
        <v>3</v>
      </c>
      <c r="D192" s="76" t="s">
        <v>417</v>
      </c>
      <c r="E192" s="76" t="s">
        <v>414</v>
      </c>
      <c r="F192" s="76" t="s">
        <v>414</v>
      </c>
      <c r="G192" s="76" t="s">
        <v>413</v>
      </c>
      <c r="H192" s="85">
        <v>43749</v>
      </c>
      <c r="I192" s="76">
        <v>0</v>
      </c>
      <c r="J192" s="76" t="s">
        <v>233</v>
      </c>
      <c r="K192" s="76">
        <v>3</v>
      </c>
      <c r="L192" s="74" t="s">
        <v>242</v>
      </c>
      <c r="M192" s="76" t="s">
        <v>243</v>
      </c>
      <c r="N192" s="76">
        <v>2</v>
      </c>
      <c r="O192" s="76" t="s">
        <v>253</v>
      </c>
      <c r="P192" s="76">
        <v>8</v>
      </c>
      <c r="R192" s="97">
        <v>2</v>
      </c>
      <c r="S192" s="76">
        <v>48.1</v>
      </c>
      <c r="U192" s="74" t="s">
        <v>252</v>
      </c>
      <c r="V192" s="74">
        <f t="shared" si="4"/>
        <v>4.1887866666666662</v>
      </c>
      <c r="W192" s="76">
        <f t="shared" si="5"/>
        <v>11.483038843388222</v>
      </c>
      <c r="X192" s="76">
        <v>83.26</v>
      </c>
      <c r="AL192" s="76"/>
      <c r="AM192" s="76"/>
      <c r="AN192" s="25"/>
      <c r="AO192" s="76"/>
      <c r="AP192" s="76"/>
    </row>
    <row r="193" spans="1:42" x14ac:dyDescent="0.25">
      <c r="A193" s="74" t="s">
        <v>172</v>
      </c>
      <c r="B193" s="76">
        <v>4</v>
      </c>
      <c r="C193" s="76">
        <v>4</v>
      </c>
      <c r="D193" s="76" t="s">
        <v>417</v>
      </c>
      <c r="E193" s="76" t="s">
        <v>414</v>
      </c>
      <c r="F193" s="76" t="s">
        <v>414</v>
      </c>
      <c r="G193" s="76" t="s">
        <v>413</v>
      </c>
      <c r="H193" s="85">
        <v>43749</v>
      </c>
      <c r="I193" s="76" t="s">
        <v>232</v>
      </c>
      <c r="J193" s="76" t="s">
        <v>305</v>
      </c>
      <c r="K193" s="76">
        <v>8</v>
      </c>
      <c r="L193" s="74" t="s">
        <v>250</v>
      </c>
      <c r="M193" s="76" t="s">
        <v>230</v>
      </c>
      <c r="N193" s="76">
        <v>1</v>
      </c>
      <c r="O193" s="76" t="s">
        <v>244</v>
      </c>
      <c r="P193" s="76">
        <v>3</v>
      </c>
      <c r="R193" s="76">
        <v>2.2000000000000002</v>
      </c>
      <c r="S193" s="76">
        <v>77.2</v>
      </c>
      <c r="V193" s="74">
        <f t="shared" si="4"/>
        <v>5.5752750533333346</v>
      </c>
      <c r="W193" s="76">
        <f t="shared" si="5"/>
        <v>13.846850471322274</v>
      </c>
      <c r="X193" s="76">
        <v>67.11</v>
      </c>
      <c r="AL193" s="76"/>
      <c r="AM193" s="76"/>
      <c r="AN193" s="25"/>
      <c r="AO193" s="76"/>
      <c r="AP193" s="76"/>
    </row>
    <row r="194" spans="1:42" x14ac:dyDescent="0.25">
      <c r="A194" s="74" t="s">
        <v>172</v>
      </c>
      <c r="B194" s="76">
        <v>4</v>
      </c>
      <c r="C194" s="76">
        <v>5</v>
      </c>
      <c r="D194" s="76" t="s">
        <v>417</v>
      </c>
      <c r="E194" s="76" t="s">
        <v>414</v>
      </c>
      <c r="F194" s="76" t="s">
        <v>414</v>
      </c>
      <c r="G194" s="76" t="s">
        <v>413</v>
      </c>
      <c r="H194" s="85">
        <v>43749</v>
      </c>
      <c r="I194" s="76">
        <v>0</v>
      </c>
      <c r="J194" s="76" t="s">
        <v>305</v>
      </c>
      <c r="K194" s="76">
        <v>8</v>
      </c>
      <c r="L194" s="74" t="s">
        <v>229</v>
      </c>
      <c r="M194" s="76" t="s">
        <v>243</v>
      </c>
      <c r="N194" s="76">
        <v>2</v>
      </c>
      <c r="O194" s="76" t="s">
        <v>231</v>
      </c>
      <c r="P194" s="76">
        <v>2</v>
      </c>
      <c r="R194" s="97">
        <v>2.5</v>
      </c>
      <c r="S194" s="76">
        <v>92.9</v>
      </c>
      <c r="V194" s="74">
        <f t="shared" si="4"/>
        <v>8.1812239583333319</v>
      </c>
      <c r="W194" s="76">
        <f t="shared" si="5"/>
        <v>11.355269147151605</v>
      </c>
      <c r="X194" s="76">
        <v>94.31</v>
      </c>
      <c r="AL194" s="76"/>
      <c r="AM194" s="76"/>
      <c r="AN194" s="25"/>
      <c r="AO194" s="76"/>
      <c r="AP194" s="76"/>
    </row>
    <row r="195" spans="1:42" x14ac:dyDescent="0.25">
      <c r="A195" s="74" t="s">
        <v>172</v>
      </c>
      <c r="B195" s="76">
        <v>4</v>
      </c>
      <c r="C195" s="76">
        <v>6</v>
      </c>
      <c r="D195" s="76" t="s">
        <v>417</v>
      </c>
      <c r="E195" s="76" t="s">
        <v>414</v>
      </c>
      <c r="F195" s="76" t="s">
        <v>414</v>
      </c>
      <c r="G195" s="76" t="s">
        <v>413</v>
      </c>
      <c r="H195" s="85">
        <v>43749</v>
      </c>
      <c r="I195" s="76" t="s">
        <v>232</v>
      </c>
      <c r="J195" s="76" t="s">
        <v>228</v>
      </c>
      <c r="K195" s="76">
        <v>5</v>
      </c>
      <c r="L195" s="74" t="s">
        <v>229</v>
      </c>
      <c r="M195" s="76" t="s">
        <v>230</v>
      </c>
      <c r="N195" s="76">
        <v>1</v>
      </c>
      <c r="O195" s="76" t="s">
        <v>231</v>
      </c>
      <c r="P195" s="76">
        <v>2</v>
      </c>
      <c r="R195" s="96">
        <v>2.2000000000000002</v>
      </c>
      <c r="S195" s="76">
        <v>87.8</v>
      </c>
      <c r="V195" s="74">
        <f t="shared" si="4"/>
        <v>5.5752750533333346</v>
      </c>
      <c r="W195" s="76">
        <f t="shared" si="5"/>
        <v>15.748101960907974</v>
      </c>
      <c r="X195" s="76">
        <v>83.26</v>
      </c>
      <c r="AL195" s="76"/>
      <c r="AM195" s="76"/>
      <c r="AN195" s="25"/>
      <c r="AO195" s="76"/>
      <c r="AP195" s="76"/>
    </row>
    <row r="196" spans="1:42" x14ac:dyDescent="0.25">
      <c r="A196" s="74" t="s">
        <v>172</v>
      </c>
      <c r="B196" s="76">
        <v>4</v>
      </c>
      <c r="C196" s="76">
        <v>7</v>
      </c>
      <c r="D196" s="76" t="s">
        <v>417</v>
      </c>
      <c r="E196" s="76" t="s">
        <v>414</v>
      </c>
      <c r="F196" s="76" t="s">
        <v>414</v>
      </c>
      <c r="G196" s="76" t="s">
        <v>413</v>
      </c>
      <c r="H196" s="85">
        <v>43749</v>
      </c>
      <c r="I196" s="76">
        <v>0</v>
      </c>
      <c r="J196" s="76" t="s">
        <v>228</v>
      </c>
      <c r="K196" s="76">
        <v>5</v>
      </c>
      <c r="L196" s="74" t="s">
        <v>250</v>
      </c>
      <c r="M196" s="76" t="s">
        <v>230</v>
      </c>
      <c r="N196" s="76">
        <v>1</v>
      </c>
      <c r="O196" s="76" t="s">
        <v>253</v>
      </c>
      <c r="P196" s="76">
        <v>8</v>
      </c>
      <c r="R196" s="97">
        <v>2</v>
      </c>
      <c r="S196" s="76">
        <v>54.5</v>
      </c>
      <c r="U196" s="74" t="s">
        <v>269</v>
      </c>
      <c r="V196" s="74">
        <f t="shared" si="4"/>
        <v>4.1887866666666662</v>
      </c>
      <c r="W196" s="76">
        <f t="shared" si="5"/>
        <v>13.010927587622829</v>
      </c>
      <c r="X196" s="76">
        <v>83.26</v>
      </c>
      <c r="AL196" s="76"/>
      <c r="AM196" s="76"/>
      <c r="AN196" s="25"/>
      <c r="AO196" s="76"/>
      <c r="AP196" s="76"/>
    </row>
    <row r="197" spans="1:42" x14ac:dyDescent="0.25">
      <c r="A197" s="74" t="s">
        <v>172</v>
      </c>
      <c r="B197" s="76">
        <v>4</v>
      </c>
      <c r="C197" s="76">
        <v>8</v>
      </c>
      <c r="D197" s="76" t="s">
        <v>417</v>
      </c>
      <c r="E197" s="76" t="s">
        <v>414</v>
      </c>
      <c r="F197" s="76" t="s">
        <v>414</v>
      </c>
      <c r="G197" s="76" t="s">
        <v>413</v>
      </c>
      <c r="H197" s="85">
        <v>43749</v>
      </c>
      <c r="I197" s="76" t="s">
        <v>232</v>
      </c>
      <c r="J197" s="76" t="s">
        <v>305</v>
      </c>
      <c r="K197" s="76">
        <v>8</v>
      </c>
      <c r="L197" s="74" t="s">
        <v>250</v>
      </c>
      <c r="M197" s="76" t="s">
        <v>230</v>
      </c>
      <c r="N197" s="76">
        <v>1</v>
      </c>
      <c r="O197" s="76" t="s">
        <v>253</v>
      </c>
      <c r="P197" s="76">
        <v>8</v>
      </c>
      <c r="R197" s="76">
        <v>2.5</v>
      </c>
      <c r="S197" s="76">
        <v>93.2</v>
      </c>
      <c r="U197" s="74" t="s">
        <v>269</v>
      </c>
      <c r="V197" s="74">
        <f t="shared" si="4"/>
        <v>8.1812239583333319</v>
      </c>
      <c r="W197" s="76">
        <f t="shared" si="5"/>
        <v>11.391938477013234</v>
      </c>
      <c r="X197" s="76">
        <v>94.31</v>
      </c>
      <c r="AL197" s="76"/>
      <c r="AM197" s="76"/>
      <c r="AN197" s="25"/>
      <c r="AO197" s="76"/>
      <c r="AP197" s="76"/>
    </row>
    <row r="198" spans="1:42" x14ac:dyDescent="0.25">
      <c r="A198" s="74" t="s">
        <v>172</v>
      </c>
      <c r="B198" s="76">
        <v>4</v>
      </c>
      <c r="C198" s="76">
        <v>9</v>
      </c>
      <c r="D198" s="76" t="s">
        <v>417</v>
      </c>
      <c r="E198" s="76" t="s">
        <v>414</v>
      </c>
      <c r="F198" s="76" t="s">
        <v>414</v>
      </c>
      <c r="G198" s="76" t="s">
        <v>413</v>
      </c>
      <c r="H198" s="85">
        <v>43749</v>
      </c>
      <c r="I198" s="76" t="s">
        <v>232</v>
      </c>
      <c r="J198" s="76" t="s">
        <v>305</v>
      </c>
      <c r="K198" s="76">
        <v>8</v>
      </c>
      <c r="L198" s="74" t="s">
        <v>229</v>
      </c>
      <c r="M198" s="76" t="s">
        <v>230</v>
      </c>
      <c r="N198" s="76">
        <v>1</v>
      </c>
      <c r="O198" s="76" t="s">
        <v>231</v>
      </c>
      <c r="P198" s="76">
        <v>2</v>
      </c>
      <c r="R198" s="83">
        <v>2.1</v>
      </c>
      <c r="S198" s="76">
        <v>61.3</v>
      </c>
      <c r="V198" s="74">
        <f t="shared" si="4"/>
        <v>4.8490441649999996</v>
      </c>
      <c r="W198" s="76">
        <f t="shared" si="5"/>
        <v>12.641666669579612</v>
      </c>
      <c r="X198" s="76">
        <v>60</v>
      </c>
      <c r="AL198" s="76"/>
      <c r="AM198" s="76"/>
      <c r="AN198" s="25"/>
      <c r="AO198" s="76"/>
      <c r="AP198" s="76"/>
    </row>
    <row r="199" spans="1:42" x14ac:dyDescent="0.25">
      <c r="A199" s="74" t="s">
        <v>172</v>
      </c>
      <c r="B199" s="76">
        <v>4</v>
      </c>
      <c r="C199" s="76">
        <v>10</v>
      </c>
      <c r="D199" s="76" t="s">
        <v>417</v>
      </c>
      <c r="E199" s="76" t="s">
        <v>414</v>
      </c>
      <c r="F199" s="76" t="s">
        <v>414</v>
      </c>
      <c r="G199" s="76" t="s">
        <v>413</v>
      </c>
      <c r="H199" s="85">
        <v>43749</v>
      </c>
      <c r="I199" s="76" t="s">
        <v>232</v>
      </c>
      <c r="J199" s="76" t="s">
        <v>306</v>
      </c>
      <c r="K199" s="76">
        <v>7</v>
      </c>
      <c r="L199" s="74" t="s">
        <v>250</v>
      </c>
      <c r="M199" s="76" t="s">
        <v>230</v>
      </c>
      <c r="N199" s="76">
        <v>1</v>
      </c>
      <c r="O199" s="76" t="s">
        <v>244</v>
      </c>
      <c r="P199" s="76">
        <v>3</v>
      </c>
      <c r="R199" s="76">
        <v>1.8</v>
      </c>
      <c r="S199" s="76">
        <v>44.5</v>
      </c>
      <c r="T199" s="83"/>
      <c r="V199" s="74">
        <f t="shared" si="4"/>
        <v>3.05362548</v>
      </c>
      <c r="W199" s="76">
        <f t="shared" si="5"/>
        <v>14.572841460570993</v>
      </c>
      <c r="X199" s="76">
        <v>51.6</v>
      </c>
      <c r="AL199" s="76"/>
      <c r="AM199" s="76"/>
      <c r="AN199" s="25"/>
      <c r="AO199" s="76"/>
      <c r="AP199" s="76"/>
    </row>
    <row r="200" spans="1:42" x14ac:dyDescent="0.25">
      <c r="A200" s="74" t="s">
        <v>172</v>
      </c>
      <c r="B200" s="76">
        <v>5</v>
      </c>
      <c r="C200" s="76">
        <v>1</v>
      </c>
      <c r="D200" s="76" t="s">
        <v>417</v>
      </c>
      <c r="E200" s="76" t="s">
        <v>414</v>
      </c>
      <c r="F200" s="76" t="s">
        <v>414</v>
      </c>
      <c r="G200" s="76" t="s">
        <v>413</v>
      </c>
      <c r="H200" s="85">
        <v>43749</v>
      </c>
      <c r="I200" s="76" t="s">
        <v>232</v>
      </c>
      <c r="J200" s="76" t="s">
        <v>303</v>
      </c>
      <c r="K200" s="76">
        <v>6</v>
      </c>
      <c r="L200" s="74" t="s">
        <v>317</v>
      </c>
      <c r="M200" s="76" t="s">
        <v>243</v>
      </c>
      <c r="N200" s="76">
        <v>2</v>
      </c>
      <c r="O200" s="76" t="s">
        <v>253</v>
      </c>
      <c r="P200" s="76">
        <v>8</v>
      </c>
      <c r="Q200" s="76">
        <v>20</v>
      </c>
      <c r="R200" s="97">
        <v>2.2999999999999998</v>
      </c>
      <c r="S200" s="76">
        <v>82.6</v>
      </c>
      <c r="T200" s="76">
        <f>SUM(S200:S209)</f>
        <v>606.49999999999989</v>
      </c>
      <c r="U200" s="74" t="s">
        <v>269</v>
      </c>
      <c r="V200" s="74">
        <f t="shared" si="4"/>
        <v>6.3706209216666636</v>
      </c>
      <c r="W200" s="76">
        <f t="shared" si="5"/>
        <v>12.965769116645292</v>
      </c>
      <c r="X200" s="76">
        <v>83.26</v>
      </c>
      <c r="Y200" s="76">
        <f>SUM(X200:X209)</f>
        <v>734.86</v>
      </c>
      <c r="Z200" s="99">
        <f>(Y200-T200)/Y200*100</f>
        <v>17.467272677788984</v>
      </c>
      <c r="AE200" s="74" t="s">
        <v>172</v>
      </c>
      <c r="AF200" s="76">
        <v>5</v>
      </c>
      <c r="AG200" s="76">
        <v>0</v>
      </c>
      <c r="AJ200" s="76">
        <v>60</v>
      </c>
      <c r="AK200" s="76">
        <v>1</v>
      </c>
      <c r="AL200" s="76" t="s">
        <v>209</v>
      </c>
      <c r="AM200" s="76" t="s">
        <v>207</v>
      </c>
      <c r="AN200" s="25"/>
      <c r="AO200" s="76" t="s">
        <v>172</v>
      </c>
      <c r="AP200" s="76">
        <v>5</v>
      </c>
    </row>
    <row r="201" spans="1:42" x14ac:dyDescent="0.25">
      <c r="A201" s="74" t="s">
        <v>172</v>
      </c>
      <c r="B201" s="76">
        <v>5</v>
      </c>
      <c r="C201" s="76">
        <v>2</v>
      </c>
      <c r="D201" s="76" t="s">
        <v>417</v>
      </c>
      <c r="E201" s="76" t="s">
        <v>414</v>
      </c>
      <c r="F201" s="76" t="s">
        <v>414</v>
      </c>
      <c r="G201" s="76" t="s">
        <v>413</v>
      </c>
      <c r="H201" s="85">
        <v>43749</v>
      </c>
      <c r="I201" s="76" t="s">
        <v>232</v>
      </c>
      <c r="J201" s="76" t="s">
        <v>228</v>
      </c>
      <c r="K201" s="76">
        <v>5</v>
      </c>
      <c r="L201" s="74" t="s">
        <v>242</v>
      </c>
      <c r="M201" s="76" t="s">
        <v>243</v>
      </c>
      <c r="N201" s="76">
        <v>2</v>
      </c>
      <c r="O201" s="76" t="s">
        <v>259</v>
      </c>
      <c r="P201" s="76">
        <v>4</v>
      </c>
      <c r="R201" s="96">
        <v>2.2999999999999998</v>
      </c>
      <c r="S201" s="76">
        <v>69.2</v>
      </c>
      <c r="V201" s="74">
        <f t="shared" si="4"/>
        <v>6.3706209216666636</v>
      </c>
      <c r="W201" s="76">
        <f t="shared" si="5"/>
        <v>10.862363473024871</v>
      </c>
      <c r="X201" s="76">
        <v>83.26</v>
      </c>
      <c r="AL201" s="76"/>
      <c r="AM201" s="76"/>
      <c r="AN201" s="25"/>
      <c r="AO201" s="76"/>
      <c r="AP201" s="76"/>
    </row>
    <row r="202" spans="1:42" x14ac:dyDescent="0.25">
      <c r="A202" s="74" t="s">
        <v>172</v>
      </c>
      <c r="B202" s="76">
        <v>5</v>
      </c>
      <c r="C202" s="76">
        <v>3</v>
      </c>
      <c r="D202" s="76" t="s">
        <v>417</v>
      </c>
      <c r="E202" s="76" t="s">
        <v>414</v>
      </c>
      <c r="F202" s="76" t="s">
        <v>414</v>
      </c>
      <c r="G202" s="76" t="s">
        <v>413</v>
      </c>
      <c r="H202" s="85">
        <v>43749</v>
      </c>
      <c r="I202" s="76" t="s">
        <v>227</v>
      </c>
      <c r="J202" s="76" t="s">
        <v>305</v>
      </c>
      <c r="K202" s="76">
        <v>8</v>
      </c>
      <c r="L202" s="74" t="s">
        <v>229</v>
      </c>
      <c r="M202" s="76" t="s">
        <v>230</v>
      </c>
      <c r="N202" s="76">
        <v>1</v>
      </c>
      <c r="O202" s="76" t="s">
        <v>244</v>
      </c>
      <c r="P202" s="76">
        <v>3</v>
      </c>
      <c r="R202" s="83">
        <v>1.8</v>
      </c>
      <c r="S202" s="76">
        <v>47.4</v>
      </c>
      <c r="V202" s="74">
        <f t="shared" si="4"/>
        <v>3.05362548</v>
      </c>
      <c r="W202" s="76">
        <f t="shared" si="5"/>
        <v>15.522532252383485</v>
      </c>
      <c r="X202" s="76">
        <v>60</v>
      </c>
      <c r="AL202" s="76"/>
      <c r="AM202" s="76"/>
      <c r="AN202" s="25"/>
      <c r="AO202" s="76"/>
      <c r="AP202" s="76"/>
    </row>
    <row r="203" spans="1:42" x14ac:dyDescent="0.25">
      <c r="A203" s="74" t="s">
        <v>172</v>
      </c>
      <c r="B203" s="76">
        <v>5</v>
      </c>
      <c r="C203" s="76">
        <v>4</v>
      </c>
      <c r="D203" s="76" t="s">
        <v>417</v>
      </c>
      <c r="E203" s="76" t="s">
        <v>414</v>
      </c>
      <c r="F203" s="76" t="s">
        <v>414</v>
      </c>
      <c r="G203" s="76" t="s">
        <v>413</v>
      </c>
      <c r="H203" s="85">
        <v>43749</v>
      </c>
      <c r="I203" s="76" t="s">
        <v>237</v>
      </c>
      <c r="J203" s="76" t="s">
        <v>303</v>
      </c>
      <c r="K203" s="76">
        <v>6</v>
      </c>
      <c r="L203" s="74" t="s">
        <v>229</v>
      </c>
      <c r="M203" s="76" t="s">
        <v>230</v>
      </c>
      <c r="N203" s="76">
        <v>1</v>
      </c>
      <c r="O203" s="76" t="s">
        <v>231</v>
      </c>
      <c r="P203" s="76">
        <v>2</v>
      </c>
      <c r="R203" s="96">
        <v>1.7</v>
      </c>
      <c r="S203" s="76">
        <v>40.6</v>
      </c>
      <c r="V203" s="74">
        <f t="shared" ref="V203:V266" si="6">4/3*3.14159*(R203/2)^3</f>
        <v>2.5724386116666662</v>
      </c>
      <c r="W203" s="76">
        <f t="shared" ref="W203:W266" si="7">S203/V203</f>
        <v>15.782689552189362</v>
      </c>
      <c r="X203" s="76">
        <v>75.75</v>
      </c>
      <c r="AL203" s="76"/>
      <c r="AM203" s="76"/>
      <c r="AN203" s="25"/>
      <c r="AO203" s="76"/>
      <c r="AP203" s="76"/>
    </row>
    <row r="204" spans="1:42" x14ac:dyDescent="0.25">
      <c r="A204" s="74" t="s">
        <v>172</v>
      </c>
      <c r="B204" s="76">
        <v>5</v>
      </c>
      <c r="C204" s="76">
        <v>5</v>
      </c>
      <c r="D204" s="76" t="s">
        <v>417</v>
      </c>
      <c r="E204" s="76" t="s">
        <v>414</v>
      </c>
      <c r="F204" s="76" t="s">
        <v>414</v>
      </c>
      <c r="G204" s="76" t="s">
        <v>413</v>
      </c>
      <c r="H204" s="85">
        <v>43749</v>
      </c>
      <c r="I204" s="76" t="s">
        <v>232</v>
      </c>
      <c r="J204" s="76" t="s">
        <v>228</v>
      </c>
      <c r="K204" s="76">
        <v>5</v>
      </c>
      <c r="L204" s="74" t="s">
        <v>242</v>
      </c>
      <c r="M204" s="76" t="s">
        <v>230</v>
      </c>
      <c r="N204" s="76">
        <v>1</v>
      </c>
      <c r="O204" s="76" t="s">
        <v>249</v>
      </c>
      <c r="P204" s="76">
        <v>4</v>
      </c>
      <c r="R204" s="97">
        <v>2.2999999999999998</v>
      </c>
      <c r="S204" s="76">
        <v>81.599999999999994</v>
      </c>
      <c r="V204" s="74">
        <f t="shared" si="6"/>
        <v>6.3706209216666636</v>
      </c>
      <c r="W204" s="76">
        <f t="shared" si="7"/>
        <v>12.808798546225857</v>
      </c>
      <c r="X204" s="76">
        <v>83.26</v>
      </c>
      <c r="AL204" s="76"/>
      <c r="AM204" s="76"/>
      <c r="AN204" s="25"/>
      <c r="AO204" s="76"/>
      <c r="AP204" s="76"/>
    </row>
    <row r="205" spans="1:42" x14ac:dyDescent="0.25">
      <c r="A205" s="74" t="s">
        <v>172</v>
      </c>
      <c r="B205" s="76">
        <v>5</v>
      </c>
      <c r="C205" s="76">
        <v>6</v>
      </c>
      <c r="D205" s="76" t="s">
        <v>417</v>
      </c>
      <c r="E205" s="76" t="s">
        <v>414</v>
      </c>
      <c r="F205" s="76" t="s">
        <v>414</v>
      </c>
      <c r="G205" s="76" t="s">
        <v>413</v>
      </c>
      <c r="H205" s="85">
        <v>43749</v>
      </c>
      <c r="I205" s="76" t="s">
        <v>227</v>
      </c>
      <c r="J205" s="76" t="s">
        <v>305</v>
      </c>
      <c r="K205" s="76">
        <v>8</v>
      </c>
      <c r="L205" s="74" t="s">
        <v>229</v>
      </c>
      <c r="M205" s="76" t="s">
        <v>230</v>
      </c>
      <c r="N205" s="76">
        <v>1</v>
      </c>
      <c r="O205" s="76" t="s">
        <v>244</v>
      </c>
      <c r="P205" s="76">
        <v>3</v>
      </c>
      <c r="R205" s="76">
        <v>2.2000000000000002</v>
      </c>
      <c r="S205" s="76">
        <v>74.8</v>
      </c>
      <c r="V205" s="74">
        <f t="shared" si="6"/>
        <v>5.5752750533333346</v>
      </c>
      <c r="W205" s="76">
        <f t="shared" si="7"/>
        <v>13.416378435944379</v>
      </c>
      <c r="X205" s="76">
        <v>67.11</v>
      </c>
      <c r="AL205" s="76"/>
      <c r="AM205" s="76"/>
      <c r="AN205" s="25"/>
      <c r="AO205" s="76"/>
      <c r="AP205" s="76"/>
    </row>
    <row r="206" spans="1:42" x14ac:dyDescent="0.25">
      <c r="A206" s="74" t="s">
        <v>172</v>
      </c>
      <c r="B206" s="76">
        <v>5</v>
      </c>
      <c r="C206" s="76">
        <v>7</v>
      </c>
      <c r="D206" s="76" t="s">
        <v>417</v>
      </c>
      <c r="E206" s="76" t="s">
        <v>414</v>
      </c>
      <c r="F206" s="76" t="s">
        <v>414</v>
      </c>
      <c r="G206" s="76" t="s">
        <v>413</v>
      </c>
      <c r="H206" s="85">
        <v>43749</v>
      </c>
      <c r="I206" s="76" t="s">
        <v>237</v>
      </c>
      <c r="J206" s="76" t="s">
        <v>233</v>
      </c>
      <c r="K206" s="76">
        <v>3</v>
      </c>
      <c r="L206" s="74" t="s">
        <v>229</v>
      </c>
      <c r="M206" s="76" t="s">
        <v>243</v>
      </c>
      <c r="N206" s="76">
        <v>2</v>
      </c>
      <c r="O206" s="76" t="s">
        <v>244</v>
      </c>
      <c r="P206" s="76">
        <v>3</v>
      </c>
      <c r="R206" s="97">
        <v>1.4</v>
      </c>
      <c r="S206" s="76">
        <v>28.4</v>
      </c>
      <c r="V206" s="74">
        <f t="shared" si="6"/>
        <v>1.4367538266666662</v>
      </c>
      <c r="W206" s="76">
        <f t="shared" si="7"/>
        <v>19.766782223151814</v>
      </c>
      <c r="X206" s="76">
        <v>75.75</v>
      </c>
      <c r="AL206" s="76"/>
      <c r="AM206" s="76"/>
      <c r="AN206" s="25"/>
      <c r="AO206" s="76"/>
      <c r="AP206" s="76"/>
    </row>
    <row r="207" spans="1:42" x14ac:dyDescent="0.25">
      <c r="A207" s="74" t="s">
        <v>172</v>
      </c>
      <c r="B207" s="76">
        <v>5</v>
      </c>
      <c r="C207" s="76">
        <v>8</v>
      </c>
      <c r="D207" s="76" t="s">
        <v>417</v>
      </c>
      <c r="E207" s="76" t="s">
        <v>414</v>
      </c>
      <c r="F207" s="76" t="s">
        <v>414</v>
      </c>
      <c r="G207" s="76" t="s">
        <v>413</v>
      </c>
      <c r="H207" s="85">
        <v>43749</v>
      </c>
      <c r="I207" s="76" t="s">
        <v>232</v>
      </c>
      <c r="J207" s="76" t="s">
        <v>228</v>
      </c>
      <c r="K207" s="76">
        <v>5</v>
      </c>
      <c r="L207" s="74" t="s">
        <v>242</v>
      </c>
      <c r="M207" s="76" t="s">
        <v>230</v>
      </c>
      <c r="N207" s="76">
        <v>1</v>
      </c>
      <c r="O207" s="76" t="s">
        <v>249</v>
      </c>
      <c r="P207" s="76">
        <v>4</v>
      </c>
      <c r="R207" s="96">
        <v>2.2000000000000002</v>
      </c>
      <c r="S207" s="76">
        <v>63.5</v>
      </c>
      <c r="V207" s="74">
        <f t="shared" si="6"/>
        <v>5.5752750533333346</v>
      </c>
      <c r="W207" s="76">
        <f t="shared" si="7"/>
        <v>11.389572602706792</v>
      </c>
      <c r="X207" s="76">
        <v>83.26</v>
      </c>
      <c r="AL207" s="76"/>
      <c r="AM207" s="76"/>
      <c r="AN207" s="25"/>
      <c r="AO207" s="76"/>
      <c r="AP207" s="76"/>
    </row>
    <row r="208" spans="1:42" x14ac:dyDescent="0.25">
      <c r="A208" s="74" t="s">
        <v>172</v>
      </c>
      <c r="B208" s="76">
        <v>5</v>
      </c>
      <c r="C208" s="76">
        <v>9</v>
      </c>
      <c r="D208" s="76" t="s">
        <v>417</v>
      </c>
      <c r="E208" s="76" t="s">
        <v>414</v>
      </c>
      <c r="F208" s="76" t="s">
        <v>414</v>
      </c>
      <c r="G208" s="76" t="s">
        <v>413</v>
      </c>
      <c r="H208" s="85">
        <v>43749</v>
      </c>
      <c r="I208" s="76" t="s">
        <v>227</v>
      </c>
      <c r="J208" s="76" t="s">
        <v>305</v>
      </c>
      <c r="K208" s="76">
        <v>8</v>
      </c>
      <c r="L208" s="74" t="s">
        <v>229</v>
      </c>
      <c r="M208" s="76" t="s">
        <v>230</v>
      </c>
      <c r="N208" s="76">
        <v>1</v>
      </c>
      <c r="O208" s="76" t="s">
        <v>244</v>
      </c>
      <c r="P208" s="76">
        <v>3</v>
      </c>
      <c r="R208" s="83">
        <v>1.8</v>
      </c>
      <c r="S208" s="76">
        <v>42.6</v>
      </c>
      <c r="V208" s="74">
        <f t="shared" si="6"/>
        <v>3.05362548</v>
      </c>
      <c r="W208" s="76">
        <f t="shared" si="7"/>
        <v>13.950630252142119</v>
      </c>
      <c r="X208" s="76">
        <v>56.1</v>
      </c>
      <c r="AL208" s="76"/>
      <c r="AM208" s="76"/>
      <c r="AN208" s="25"/>
      <c r="AO208" s="76"/>
      <c r="AP208" s="76"/>
    </row>
    <row r="209" spans="1:42" x14ac:dyDescent="0.25">
      <c r="A209" s="74" t="s">
        <v>172</v>
      </c>
      <c r="B209" s="76">
        <v>5</v>
      </c>
      <c r="C209" s="76">
        <v>10</v>
      </c>
      <c r="D209" s="76" t="s">
        <v>417</v>
      </c>
      <c r="E209" s="76" t="s">
        <v>414</v>
      </c>
      <c r="F209" s="76" t="s">
        <v>414</v>
      </c>
      <c r="G209" s="76" t="s">
        <v>413</v>
      </c>
      <c r="H209" s="85">
        <v>43749</v>
      </c>
      <c r="I209" s="76" t="s">
        <v>237</v>
      </c>
      <c r="J209" s="76" t="s">
        <v>247</v>
      </c>
      <c r="K209" s="76">
        <v>4</v>
      </c>
      <c r="L209" s="74" t="s">
        <v>242</v>
      </c>
      <c r="M209" s="76" t="s">
        <v>230</v>
      </c>
      <c r="N209" s="76">
        <v>1</v>
      </c>
      <c r="O209" s="76" t="s">
        <v>253</v>
      </c>
      <c r="P209" s="76">
        <v>8</v>
      </c>
      <c r="R209" s="83">
        <v>2</v>
      </c>
      <c r="S209" s="76">
        <v>75.8</v>
      </c>
      <c r="U209" s="74" t="s">
        <v>269</v>
      </c>
      <c r="V209" s="74">
        <f t="shared" si="6"/>
        <v>4.1887866666666662</v>
      </c>
      <c r="W209" s="76">
        <f t="shared" si="7"/>
        <v>18.095932314528632</v>
      </c>
      <c r="X209" s="76">
        <v>67.11</v>
      </c>
      <c r="AL209" s="76"/>
      <c r="AM209" s="76"/>
      <c r="AN209" s="25"/>
      <c r="AO209" s="76"/>
      <c r="AP209" s="76"/>
    </row>
    <row r="210" spans="1:42" x14ac:dyDescent="0.25">
      <c r="A210" s="74" t="s">
        <v>173</v>
      </c>
      <c r="B210" s="76">
        <v>1</v>
      </c>
      <c r="C210" s="76">
        <v>1</v>
      </c>
      <c r="D210" s="76" t="s">
        <v>418</v>
      </c>
      <c r="E210" s="76" t="s">
        <v>414</v>
      </c>
      <c r="F210" s="76" t="s">
        <v>414</v>
      </c>
      <c r="G210" s="76" t="s">
        <v>413</v>
      </c>
      <c r="H210" s="85">
        <v>43749</v>
      </c>
      <c r="I210" s="76" t="s">
        <v>232</v>
      </c>
      <c r="J210" s="76" t="s">
        <v>247</v>
      </c>
      <c r="K210" s="76">
        <v>4</v>
      </c>
      <c r="L210" s="74" t="s">
        <v>242</v>
      </c>
      <c r="M210" s="76" t="s">
        <v>243</v>
      </c>
      <c r="N210" s="76">
        <v>2</v>
      </c>
      <c r="O210" s="76" t="s">
        <v>249</v>
      </c>
      <c r="P210" s="76">
        <v>4</v>
      </c>
      <c r="Q210" s="76">
        <v>0</v>
      </c>
      <c r="R210" s="97">
        <v>2.2000000000000002</v>
      </c>
      <c r="S210" s="76">
        <v>81.3</v>
      </c>
      <c r="T210" s="76">
        <f>SUM(S210:S219)</f>
        <v>653.40000000000009</v>
      </c>
      <c r="V210" s="74">
        <f t="shared" si="6"/>
        <v>5.5752750533333346</v>
      </c>
      <c r="W210" s="76">
        <f t="shared" si="7"/>
        <v>14.582240198426177</v>
      </c>
      <c r="X210" s="76">
        <v>83.26</v>
      </c>
      <c r="Y210" s="76">
        <f>SUM(X210:X219)</f>
        <v>721.91</v>
      </c>
      <c r="Z210" s="99">
        <f>(Y210-T210)/Y210*100</f>
        <v>9.4901026443739358</v>
      </c>
      <c r="AE210" s="74" t="s">
        <v>173</v>
      </c>
      <c r="AF210" s="76">
        <v>1</v>
      </c>
      <c r="AG210" s="76">
        <v>0.5</v>
      </c>
      <c r="AH210" s="76">
        <v>5</v>
      </c>
      <c r="AI210" s="74" t="s">
        <v>174</v>
      </c>
      <c r="AJ210" s="76">
        <v>1</v>
      </c>
      <c r="AK210" s="76">
        <v>1</v>
      </c>
      <c r="AL210" s="76" t="s">
        <v>206</v>
      </c>
      <c r="AM210" s="76" t="s">
        <v>207</v>
      </c>
      <c r="AN210" s="25" t="s">
        <v>214</v>
      </c>
      <c r="AO210" s="76" t="s">
        <v>173</v>
      </c>
      <c r="AP210" s="76">
        <v>1</v>
      </c>
    </row>
    <row r="211" spans="1:42" x14ac:dyDescent="0.25">
      <c r="A211" s="74" t="s">
        <v>173</v>
      </c>
      <c r="B211" s="76">
        <v>1</v>
      </c>
      <c r="C211" s="76">
        <v>2</v>
      </c>
      <c r="D211" s="76" t="s">
        <v>418</v>
      </c>
      <c r="E211" s="76" t="s">
        <v>414</v>
      </c>
      <c r="F211" s="76" t="s">
        <v>414</v>
      </c>
      <c r="G211" s="76" t="s">
        <v>413</v>
      </c>
      <c r="H211" s="85">
        <v>43749</v>
      </c>
      <c r="I211" s="76" t="s">
        <v>232</v>
      </c>
      <c r="J211" s="76" t="s">
        <v>228</v>
      </c>
      <c r="K211" s="76">
        <v>5</v>
      </c>
      <c r="L211" s="74" t="s">
        <v>250</v>
      </c>
      <c r="M211" s="76" t="s">
        <v>243</v>
      </c>
      <c r="N211" s="76">
        <v>2</v>
      </c>
      <c r="O211" s="76" t="s">
        <v>249</v>
      </c>
      <c r="P211" s="76">
        <v>4</v>
      </c>
      <c r="R211" s="97">
        <v>1.9</v>
      </c>
      <c r="S211" s="76">
        <v>57.5</v>
      </c>
      <c r="V211" s="74">
        <f t="shared" si="6"/>
        <v>3.5913609683333325</v>
      </c>
      <c r="W211" s="76">
        <f t="shared" si="7"/>
        <v>16.010643459959532</v>
      </c>
      <c r="X211" s="76">
        <v>75.75</v>
      </c>
      <c r="AF211" s="76"/>
      <c r="AG211" s="76"/>
      <c r="AL211" s="76"/>
      <c r="AM211" s="76"/>
      <c r="AN211" s="25"/>
      <c r="AO211" s="76"/>
      <c r="AP211" s="76"/>
    </row>
    <row r="212" spans="1:42" x14ac:dyDescent="0.25">
      <c r="A212" s="74" t="s">
        <v>173</v>
      </c>
      <c r="B212" s="76">
        <v>1</v>
      </c>
      <c r="C212" s="76">
        <v>3</v>
      </c>
      <c r="D212" s="76" t="s">
        <v>418</v>
      </c>
      <c r="E212" s="76" t="s">
        <v>414</v>
      </c>
      <c r="F212" s="76" t="s">
        <v>414</v>
      </c>
      <c r="G212" s="76" t="s">
        <v>413</v>
      </c>
      <c r="H212" s="85">
        <v>43749</v>
      </c>
      <c r="I212" s="76" t="s">
        <v>232</v>
      </c>
      <c r="J212" s="76" t="s">
        <v>316</v>
      </c>
      <c r="K212" s="76">
        <v>2</v>
      </c>
      <c r="L212" s="74" t="s">
        <v>234</v>
      </c>
      <c r="M212" s="76" t="s">
        <v>230</v>
      </c>
      <c r="N212" s="76">
        <v>1</v>
      </c>
      <c r="O212" s="76" t="s">
        <v>244</v>
      </c>
      <c r="P212" s="76">
        <v>3</v>
      </c>
      <c r="R212" s="83">
        <v>2.1</v>
      </c>
      <c r="S212" s="76">
        <v>60.4</v>
      </c>
      <c r="V212" s="74">
        <f t="shared" si="6"/>
        <v>4.8490441649999996</v>
      </c>
      <c r="W212" s="76">
        <f t="shared" si="7"/>
        <v>12.45606308062983</v>
      </c>
      <c r="X212" s="76">
        <v>75.209999999999994</v>
      </c>
      <c r="AF212" s="76"/>
      <c r="AG212" s="76"/>
      <c r="AL212" s="76"/>
      <c r="AM212" s="76"/>
      <c r="AN212" s="25"/>
      <c r="AO212" s="76"/>
      <c r="AP212" s="76"/>
    </row>
    <row r="213" spans="1:42" x14ac:dyDescent="0.25">
      <c r="A213" s="74" t="s">
        <v>173</v>
      </c>
      <c r="B213" s="76">
        <v>1</v>
      </c>
      <c r="C213" s="76">
        <v>4</v>
      </c>
      <c r="D213" s="76" t="s">
        <v>418</v>
      </c>
      <c r="E213" s="76" t="s">
        <v>414</v>
      </c>
      <c r="F213" s="76" t="s">
        <v>414</v>
      </c>
      <c r="G213" s="76" t="s">
        <v>413</v>
      </c>
      <c r="H213" s="85">
        <v>43749</v>
      </c>
      <c r="I213" s="76" t="s">
        <v>232</v>
      </c>
      <c r="J213" s="76" t="s">
        <v>228</v>
      </c>
      <c r="K213" s="76">
        <v>5</v>
      </c>
      <c r="L213" s="74" t="s">
        <v>307</v>
      </c>
      <c r="M213" s="76" t="s">
        <v>243</v>
      </c>
      <c r="N213" s="76">
        <v>2</v>
      </c>
      <c r="O213" s="76" t="s">
        <v>249</v>
      </c>
      <c r="P213" s="76">
        <v>4</v>
      </c>
      <c r="R213" s="97">
        <v>2.1</v>
      </c>
      <c r="S213" s="76">
        <v>71.7</v>
      </c>
      <c r="T213" s="83"/>
      <c r="V213" s="74">
        <f t="shared" si="6"/>
        <v>4.8490441649999996</v>
      </c>
      <c r="W213" s="76">
        <f t="shared" si="7"/>
        <v>14.78641925299932</v>
      </c>
      <c r="X213" s="76">
        <v>83.26</v>
      </c>
      <c r="AF213" s="76"/>
      <c r="AG213" s="76"/>
      <c r="AL213" s="76"/>
      <c r="AM213" s="76"/>
      <c r="AN213" s="25"/>
      <c r="AO213" s="76"/>
      <c r="AP213" s="76"/>
    </row>
    <row r="214" spans="1:42" x14ac:dyDescent="0.25">
      <c r="A214" s="74" t="s">
        <v>173</v>
      </c>
      <c r="B214" s="76">
        <v>1</v>
      </c>
      <c r="C214" s="76">
        <v>5</v>
      </c>
      <c r="D214" s="76" t="s">
        <v>418</v>
      </c>
      <c r="E214" s="76" t="s">
        <v>414</v>
      </c>
      <c r="F214" s="76" t="s">
        <v>414</v>
      </c>
      <c r="G214" s="76" t="s">
        <v>413</v>
      </c>
      <c r="H214" s="85">
        <v>43749</v>
      </c>
      <c r="I214" s="76" t="s">
        <v>232</v>
      </c>
      <c r="J214" s="76" t="s">
        <v>305</v>
      </c>
      <c r="K214" s="76">
        <v>8</v>
      </c>
      <c r="L214" s="74" t="s">
        <v>229</v>
      </c>
      <c r="M214" s="76" t="s">
        <v>243</v>
      </c>
      <c r="N214" s="76">
        <v>2</v>
      </c>
      <c r="O214" s="76" t="s">
        <v>244</v>
      </c>
      <c r="P214" s="76">
        <v>3</v>
      </c>
      <c r="R214" s="83">
        <v>2</v>
      </c>
      <c r="S214" s="76">
        <v>72.5</v>
      </c>
      <c r="T214" s="83"/>
      <c r="V214" s="74">
        <f t="shared" si="6"/>
        <v>4.1887866666666662</v>
      </c>
      <c r="W214" s="76">
        <f t="shared" si="7"/>
        <v>17.308114680782662</v>
      </c>
      <c r="X214" s="76">
        <v>67.11</v>
      </c>
      <c r="AF214" s="76"/>
      <c r="AG214" s="76"/>
      <c r="AL214" s="76"/>
      <c r="AM214" s="76"/>
      <c r="AN214" s="25"/>
      <c r="AO214" s="76"/>
      <c r="AP214" s="76"/>
    </row>
    <row r="215" spans="1:42" x14ac:dyDescent="0.25">
      <c r="A215" s="74" t="s">
        <v>173</v>
      </c>
      <c r="B215" s="76">
        <v>1</v>
      </c>
      <c r="C215" s="76">
        <v>6</v>
      </c>
      <c r="D215" s="76" t="s">
        <v>418</v>
      </c>
      <c r="E215" s="76" t="s">
        <v>414</v>
      </c>
      <c r="F215" s="76" t="s">
        <v>414</v>
      </c>
      <c r="G215" s="76" t="s">
        <v>413</v>
      </c>
      <c r="H215" s="85">
        <v>43749</v>
      </c>
      <c r="I215" s="76" t="s">
        <v>237</v>
      </c>
      <c r="J215" s="76" t="s">
        <v>305</v>
      </c>
      <c r="K215" s="76">
        <v>8</v>
      </c>
      <c r="L215" s="74" t="s">
        <v>242</v>
      </c>
      <c r="M215" s="76" t="s">
        <v>258</v>
      </c>
      <c r="N215" s="76">
        <v>3</v>
      </c>
      <c r="O215" s="76" t="s">
        <v>236</v>
      </c>
      <c r="P215" s="76">
        <v>6</v>
      </c>
      <c r="R215" s="83">
        <v>1.8</v>
      </c>
      <c r="S215" s="76">
        <v>51.6</v>
      </c>
      <c r="V215" s="74">
        <f t="shared" si="6"/>
        <v>3.05362548</v>
      </c>
      <c r="W215" s="76">
        <f t="shared" si="7"/>
        <v>16.897946502594682</v>
      </c>
      <c r="X215" s="76">
        <v>51.6</v>
      </c>
      <c r="AL215" s="76"/>
      <c r="AM215" s="76"/>
      <c r="AN215" s="25"/>
      <c r="AO215" s="76"/>
      <c r="AP215" s="76"/>
    </row>
    <row r="216" spans="1:42" x14ac:dyDescent="0.25">
      <c r="A216" s="74" t="s">
        <v>173</v>
      </c>
      <c r="B216" s="76">
        <v>1</v>
      </c>
      <c r="C216" s="76">
        <v>7</v>
      </c>
      <c r="D216" s="76" t="s">
        <v>418</v>
      </c>
      <c r="E216" s="76" t="s">
        <v>414</v>
      </c>
      <c r="F216" s="76" t="s">
        <v>414</v>
      </c>
      <c r="G216" s="76" t="s">
        <v>413</v>
      </c>
      <c r="H216" s="85">
        <v>43749</v>
      </c>
      <c r="I216" s="76" t="s">
        <v>232</v>
      </c>
      <c r="J216" s="76" t="s">
        <v>305</v>
      </c>
      <c r="K216" s="76">
        <v>8</v>
      </c>
      <c r="L216" s="74" t="s">
        <v>250</v>
      </c>
      <c r="M216" s="76" t="s">
        <v>243</v>
      </c>
      <c r="N216" s="76">
        <v>2</v>
      </c>
      <c r="O216" s="76" t="s">
        <v>244</v>
      </c>
      <c r="P216" s="76">
        <v>3</v>
      </c>
      <c r="R216" s="83">
        <v>2.1</v>
      </c>
      <c r="S216" s="76">
        <v>73.8</v>
      </c>
      <c r="V216" s="74">
        <f t="shared" si="6"/>
        <v>4.8490441649999996</v>
      </c>
      <c r="W216" s="76">
        <f t="shared" si="7"/>
        <v>15.219494293882144</v>
      </c>
      <c r="X216" s="76">
        <v>67.11</v>
      </c>
      <c r="AL216" s="76"/>
      <c r="AM216" s="76"/>
      <c r="AN216" s="25"/>
      <c r="AO216" s="76"/>
      <c r="AP216" s="76"/>
    </row>
    <row r="217" spans="1:42" x14ac:dyDescent="0.25">
      <c r="A217" s="74" t="s">
        <v>173</v>
      </c>
      <c r="B217" s="76">
        <v>1</v>
      </c>
      <c r="C217" s="76">
        <v>8</v>
      </c>
      <c r="D217" s="76" t="s">
        <v>418</v>
      </c>
      <c r="E217" s="76" t="s">
        <v>414</v>
      </c>
      <c r="F217" s="76" t="s">
        <v>414</v>
      </c>
      <c r="G217" s="76" t="s">
        <v>413</v>
      </c>
      <c r="H217" s="85">
        <v>43749</v>
      </c>
      <c r="I217" s="76" t="s">
        <v>232</v>
      </c>
      <c r="J217" s="76" t="s">
        <v>303</v>
      </c>
      <c r="K217" s="76">
        <v>6</v>
      </c>
      <c r="L217" s="74" t="s">
        <v>229</v>
      </c>
      <c r="M217" s="76" t="s">
        <v>230</v>
      </c>
      <c r="N217" s="76">
        <v>1</v>
      </c>
      <c r="O217" s="76" t="s">
        <v>244</v>
      </c>
      <c r="P217" s="76">
        <v>3</v>
      </c>
      <c r="R217" s="97">
        <v>1.8</v>
      </c>
      <c r="S217" s="76">
        <v>59.4</v>
      </c>
      <c r="V217" s="74">
        <f t="shared" si="6"/>
        <v>3.05362548</v>
      </c>
      <c r="W217" s="76">
        <f t="shared" si="7"/>
        <v>19.452287252986899</v>
      </c>
      <c r="X217" s="76">
        <v>75.75</v>
      </c>
      <c r="AL217" s="76"/>
      <c r="AM217" s="76"/>
      <c r="AN217" s="25"/>
      <c r="AO217" s="76"/>
      <c r="AP217" s="76"/>
    </row>
    <row r="218" spans="1:42" x14ac:dyDescent="0.25">
      <c r="A218" s="74" t="s">
        <v>173</v>
      </c>
      <c r="B218" s="76">
        <v>1</v>
      </c>
      <c r="C218" s="76">
        <v>9</v>
      </c>
      <c r="D218" s="76" t="s">
        <v>418</v>
      </c>
      <c r="E218" s="76" t="s">
        <v>414</v>
      </c>
      <c r="F218" s="76" t="s">
        <v>414</v>
      </c>
      <c r="G218" s="76" t="s">
        <v>413</v>
      </c>
      <c r="H218" s="85">
        <v>43749</v>
      </c>
      <c r="I218" s="76" t="s">
        <v>232</v>
      </c>
      <c r="J218" s="76" t="s">
        <v>306</v>
      </c>
      <c r="K218" s="76">
        <v>7</v>
      </c>
      <c r="L218" s="74" t="s">
        <v>229</v>
      </c>
      <c r="M218" s="76" t="s">
        <v>243</v>
      </c>
      <c r="N218" s="76">
        <v>2</v>
      </c>
      <c r="O218" s="76" t="s">
        <v>244</v>
      </c>
      <c r="P218" s="76">
        <v>3</v>
      </c>
      <c r="R218" s="97">
        <v>1.7</v>
      </c>
      <c r="S218" s="76">
        <v>57.5</v>
      </c>
      <c r="V218" s="74">
        <f t="shared" si="6"/>
        <v>2.5724386116666662</v>
      </c>
      <c r="W218" s="76">
        <f t="shared" si="7"/>
        <v>22.352331262337149</v>
      </c>
      <c r="X218" s="76">
        <v>75.75</v>
      </c>
      <c r="AA218" s="74" t="s">
        <v>263</v>
      </c>
      <c r="AL218" s="76"/>
      <c r="AM218" s="76"/>
      <c r="AN218" s="25"/>
      <c r="AO218" s="76"/>
      <c r="AP218" s="76"/>
    </row>
    <row r="219" spans="1:42" x14ac:dyDescent="0.25">
      <c r="A219" s="74" t="s">
        <v>173</v>
      </c>
      <c r="B219" s="76">
        <v>1</v>
      </c>
      <c r="C219" s="76">
        <v>10</v>
      </c>
      <c r="D219" s="76" t="s">
        <v>418</v>
      </c>
      <c r="E219" s="76" t="s">
        <v>414</v>
      </c>
      <c r="F219" s="76" t="s">
        <v>414</v>
      </c>
      <c r="G219" s="76" t="s">
        <v>413</v>
      </c>
      <c r="H219" s="85">
        <v>43749</v>
      </c>
      <c r="I219" s="76" t="s">
        <v>237</v>
      </c>
      <c r="J219" s="76" t="s">
        <v>305</v>
      </c>
      <c r="K219" s="76">
        <v>8</v>
      </c>
      <c r="L219" s="74" t="s">
        <v>307</v>
      </c>
      <c r="M219" s="76" t="s">
        <v>243</v>
      </c>
      <c r="N219" s="76">
        <v>2</v>
      </c>
      <c r="O219" s="76" t="s">
        <v>259</v>
      </c>
      <c r="P219" s="76">
        <v>4</v>
      </c>
      <c r="R219" s="83">
        <v>2.1</v>
      </c>
      <c r="S219" s="76">
        <v>67.7</v>
      </c>
      <c r="T219" s="83"/>
      <c r="V219" s="74">
        <f t="shared" si="6"/>
        <v>4.8490441649999996</v>
      </c>
      <c r="W219" s="76">
        <f t="shared" si="7"/>
        <v>13.96151441322251</v>
      </c>
      <c r="X219" s="76">
        <v>67.11</v>
      </c>
      <c r="AL219" s="76"/>
      <c r="AM219" s="76"/>
      <c r="AN219" s="25"/>
      <c r="AO219" s="76"/>
      <c r="AP219" s="76"/>
    </row>
    <row r="220" spans="1:42" x14ac:dyDescent="0.25">
      <c r="A220" s="74" t="s">
        <v>173</v>
      </c>
      <c r="B220" s="76">
        <v>2</v>
      </c>
      <c r="C220" s="76">
        <v>1</v>
      </c>
      <c r="D220" s="76" t="s">
        <v>418</v>
      </c>
      <c r="E220" s="76" t="s">
        <v>414</v>
      </c>
      <c r="F220" s="76" t="s">
        <v>414</v>
      </c>
      <c r="G220" s="76" t="s">
        <v>413</v>
      </c>
      <c r="H220" s="85">
        <v>43749</v>
      </c>
      <c r="I220" s="76" t="s">
        <v>232</v>
      </c>
      <c r="J220" s="76" t="s">
        <v>233</v>
      </c>
      <c r="K220" s="76">
        <v>3</v>
      </c>
      <c r="L220" s="74" t="s">
        <v>242</v>
      </c>
      <c r="M220" s="76" t="s">
        <v>243</v>
      </c>
      <c r="N220" s="76">
        <v>2</v>
      </c>
      <c r="O220" s="76" t="s">
        <v>239</v>
      </c>
      <c r="P220" s="76">
        <v>5</v>
      </c>
      <c r="Q220" s="76">
        <v>10</v>
      </c>
      <c r="R220" s="97">
        <v>1.8</v>
      </c>
      <c r="S220" s="76">
        <v>47.3</v>
      </c>
      <c r="T220" s="76">
        <f>SUM(S220:S229)</f>
        <v>577.89999999999986</v>
      </c>
      <c r="V220" s="74">
        <f t="shared" si="6"/>
        <v>3.05362548</v>
      </c>
      <c r="W220" s="76">
        <f t="shared" si="7"/>
        <v>15.489784294045123</v>
      </c>
      <c r="X220" s="76">
        <v>75.75</v>
      </c>
      <c r="Y220" s="76">
        <f>SUM(X220:X229)</f>
        <v>690.99</v>
      </c>
      <c r="Z220" s="99">
        <f>(Y220-T220)/Y220*100</f>
        <v>16.366372885280562</v>
      </c>
      <c r="AE220" s="74" t="s">
        <v>173</v>
      </c>
      <c r="AF220" s="76">
        <v>2</v>
      </c>
      <c r="AG220" s="76">
        <v>1.5</v>
      </c>
      <c r="AJ220" s="76">
        <v>0</v>
      </c>
      <c r="AK220" s="76">
        <v>1</v>
      </c>
      <c r="AL220" s="76" t="s">
        <v>211</v>
      </c>
      <c r="AM220" s="76" t="s">
        <v>207</v>
      </c>
      <c r="AN220" s="25"/>
      <c r="AO220" s="76" t="s">
        <v>173</v>
      </c>
      <c r="AP220" s="76">
        <v>2</v>
      </c>
    </row>
    <row r="221" spans="1:42" x14ac:dyDescent="0.25">
      <c r="A221" s="74" t="s">
        <v>173</v>
      </c>
      <c r="B221" s="76">
        <v>2</v>
      </c>
      <c r="C221" s="76">
        <v>2</v>
      </c>
      <c r="D221" s="76" t="s">
        <v>418</v>
      </c>
      <c r="E221" s="76" t="s">
        <v>414</v>
      </c>
      <c r="F221" s="76" t="s">
        <v>414</v>
      </c>
      <c r="G221" s="76" t="s">
        <v>413</v>
      </c>
      <c r="H221" s="85">
        <v>43749</v>
      </c>
      <c r="I221" s="76" t="s">
        <v>232</v>
      </c>
      <c r="J221" s="76" t="s">
        <v>247</v>
      </c>
      <c r="K221" s="76">
        <v>4</v>
      </c>
      <c r="L221" s="74" t="s">
        <v>239</v>
      </c>
      <c r="M221" s="76" t="s">
        <v>243</v>
      </c>
      <c r="N221" s="76">
        <v>2</v>
      </c>
      <c r="O221" s="76" t="s">
        <v>244</v>
      </c>
      <c r="P221" s="76">
        <v>3</v>
      </c>
      <c r="R221" s="97">
        <v>1.9</v>
      </c>
      <c r="S221" s="76">
        <v>63.9</v>
      </c>
      <c r="V221" s="74">
        <f t="shared" si="6"/>
        <v>3.5913609683333325</v>
      </c>
      <c r="W221" s="76">
        <f t="shared" si="7"/>
        <v>17.79269768854633</v>
      </c>
      <c r="X221" s="76">
        <v>75.75</v>
      </c>
      <c r="AL221" s="76"/>
      <c r="AM221" s="76"/>
      <c r="AN221" s="25"/>
      <c r="AO221" s="76"/>
      <c r="AP221" s="76"/>
    </row>
    <row r="222" spans="1:42" x14ac:dyDescent="0.25">
      <c r="A222" s="74" t="s">
        <v>173</v>
      </c>
      <c r="B222" s="76">
        <v>2</v>
      </c>
      <c r="C222" s="76">
        <v>3</v>
      </c>
      <c r="D222" s="76" t="s">
        <v>418</v>
      </c>
      <c r="E222" s="76" t="s">
        <v>414</v>
      </c>
      <c r="F222" s="76" t="s">
        <v>414</v>
      </c>
      <c r="G222" s="76" t="s">
        <v>413</v>
      </c>
      <c r="H222" s="85">
        <v>43749</v>
      </c>
      <c r="I222" s="76" t="s">
        <v>232</v>
      </c>
      <c r="J222" s="76" t="s">
        <v>228</v>
      </c>
      <c r="K222" s="76">
        <v>5</v>
      </c>
      <c r="L222" s="74" t="s">
        <v>261</v>
      </c>
      <c r="M222" s="76" t="s">
        <v>230</v>
      </c>
      <c r="N222" s="76">
        <v>1</v>
      </c>
      <c r="O222" s="76" t="s">
        <v>244</v>
      </c>
      <c r="P222" s="76">
        <v>3</v>
      </c>
      <c r="R222" s="97">
        <v>2</v>
      </c>
      <c r="S222" s="76">
        <v>64.7</v>
      </c>
      <c r="V222" s="74">
        <f t="shared" si="6"/>
        <v>4.1887866666666662</v>
      </c>
      <c r="W222" s="76">
        <f t="shared" si="7"/>
        <v>15.446000273746735</v>
      </c>
      <c r="X222" s="76">
        <v>83.26</v>
      </c>
      <c r="AL222" s="76"/>
      <c r="AM222" s="76"/>
      <c r="AN222" s="25"/>
      <c r="AO222" s="76"/>
      <c r="AP222" s="76"/>
    </row>
    <row r="223" spans="1:42" x14ac:dyDescent="0.25">
      <c r="A223" s="74" t="s">
        <v>173</v>
      </c>
      <c r="B223" s="76">
        <v>2</v>
      </c>
      <c r="C223" s="76">
        <v>4</v>
      </c>
      <c r="D223" s="76" t="s">
        <v>418</v>
      </c>
      <c r="E223" s="76" t="s">
        <v>414</v>
      </c>
      <c r="F223" s="76" t="s">
        <v>414</v>
      </c>
      <c r="G223" s="76" t="s">
        <v>413</v>
      </c>
      <c r="H223" s="85">
        <v>43749</v>
      </c>
      <c r="I223" s="76" t="s">
        <v>232</v>
      </c>
      <c r="J223" s="76" t="s">
        <v>303</v>
      </c>
      <c r="K223" s="76">
        <v>6</v>
      </c>
      <c r="L223" s="74" t="s">
        <v>229</v>
      </c>
      <c r="M223" s="76" t="s">
        <v>230</v>
      </c>
      <c r="N223" s="76">
        <v>1</v>
      </c>
      <c r="O223" s="76" t="s">
        <v>244</v>
      </c>
      <c r="P223" s="76">
        <v>3</v>
      </c>
      <c r="R223" s="83">
        <v>1.5</v>
      </c>
      <c r="S223" s="76">
        <v>25.2</v>
      </c>
      <c r="V223" s="74">
        <f t="shared" si="6"/>
        <v>1.7671443749999998</v>
      </c>
      <c r="W223" s="76">
        <f t="shared" si="7"/>
        <v>14.260294946189671</v>
      </c>
      <c r="X223" s="76">
        <v>51.6</v>
      </c>
      <c r="AL223" s="76"/>
      <c r="AM223" s="76"/>
      <c r="AN223" s="25"/>
      <c r="AO223" s="76"/>
      <c r="AP223" s="76"/>
    </row>
    <row r="224" spans="1:42" x14ac:dyDescent="0.25">
      <c r="A224" s="74" t="s">
        <v>173</v>
      </c>
      <c r="B224" s="76">
        <v>2</v>
      </c>
      <c r="C224" s="76">
        <v>5</v>
      </c>
      <c r="D224" s="76" t="s">
        <v>418</v>
      </c>
      <c r="E224" s="76" t="s">
        <v>414</v>
      </c>
      <c r="F224" s="76" t="s">
        <v>414</v>
      </c>
      <c r="G224" s="76" t="s">
        <v>413</v>
      </c>
      <c r="H224" s="85">
        <v>43749</v>
      </c>
      <c r="I224" s="76">
        <v>0</v>
      </c>
      <c r="J224" s="76" t="s">
        <v>303</v>
      </c>
      <c r="K224" s="76">
        <v>6</v>
      </c>
      <c r="L224" s="74" t="s">
        <v>229</v>
      </c>
      <c r="M224" s="76" t="s">
        <v>243</v>
      </c>
      <c r="N224" s="76">
        <v>2</v>
      </c>
      <c r="O224" s="76" t="s">
        <v>244</v>
      </c>
      <c r="P224" s="76">
        <v>3</v>
      </c>
      <c r="R224" s="83">
        <v>2.2000000000000002</v>
      </c>
      <c r="S224" s="76">
        <v>80.3</v>
      </c>
      <c r="V224" s="74">
        <f t="shared" si="6"/>
        <v>5.5752750533333346</v>
      </c>
      <c r="W224" s="76">
        <f t="shared" si="7"/>
        <v>14.402876850352055</v>
      </c>
      <c r="X224" s="76">
        <v>75.31</v>
      </c>
      <c r="AL224" s="76"/>
      <c r="AM224" s="76"/>
      <c r="AN224" s="25"/>
      <c r="AO224" s="76"/>
      <c r="AP224" s="76"/>
    </row>
    <row r="225" spans="1:42" x14ac:dyDescent="0.25">
      <c r="A225" s="74" t="s">
        <v>173</v>
      </c>
      <c r="B225" s="76">
        <v>2</v>
      </c>
      <c r="C225" s="76">
        <v>6</v>
      </c>
      <c r="D225" s="76" t="s">
        <v>418</v>
      </c>
      <c r="E225" s="76" t="s">
        <v>414</v>
      </c>
      <c r="F225" s="76" t="s">
        <v>414</v>
      </c>
      <c r="G225" s="76" t="s">
        <v>413</v>
      </c>
      <c r="H225" s="85">
        <v>43749</v>
      </c>
      <c r="I225" s="76" t="s">
        <v>237</v>
      </c>
      <c r="J225" s="76" t="s">
        <v>306</v>
      </c>
      <c r="K225" s="76">
        <v>7</v>
      </c>
      <c r="L225" s="74" t="s">
        <v>229</v>
      </c>
      <c r="M225" s="76" t="s">
        <v>243</v>
      </c>
      <c r="N225" s="76">
        <v>2</v>
      </c>
      <c r="O225" s="76" t="s">
        <v>244</v>
      </c>
      <c r="P225" s="76">
        <v>3</v>
      </c>
      <c r="R225" s="83">
        <v>2</v>
      </c>
      <c r="S225" s="76">
        <v>67.2</v>
      </c>
      <c r="V225" s="74">
        <f t="shared" si="6"/>
        <v>4.1887866666666662</v>
      </c>
      <c r="W225" s="76">
        <f t="shared" si="7"/>
        <v>16.04283181446338</v>
      </c>
      <c r="X225" s="76">
        <v>67.11</v>
      </c>
      <c r="AL225" s="76"/>
      <c r="AM225" s="76"/>
      <c r="AN225" s="25"/>
      <c r="AO225" s="76"/>
      <c r="AP225" s="76"/>
    </row>
    <row r="226" spans="1:42" x14ac:dyDescent="0.25">
      <c r="A226" s="74" t="s">
        <v>173</v>
      </c>
      <c r="B226" s="76">
        <v>2</v>
      </c>
      <c r="C226" s="76">
        <v>7</v>
      </c>
      <c r="D226" s="76" t="s">
        <v>418</v>
      </c>
      <c r="E226" s="76" t="s">
        <v>414</v>
      </c>
      <c r="F226" s="76" t="s">
        <v>414</v>
      </c>
      <c r="G226" s="76" t="s">
        <v>413</v>
      </c>
      <c r="H226" s="85">
        <v>43749</v>
      </c>
      <c r="I226" s="76" t="s">
        <v>237</v>
      </c>
      <c r="J226" s="76" t="s">
        <v>228</v>
      </c>
      <c r="K226" s="76">
        <v>5</v>
      </c>
      <c r="L226" s="74" t="s">
        <v>242</v>
      </c>
      <c r="M226" s="76" t="s">
        <v>230</v>
      </c>
      <c r="N226" s="76">
        <v>1</v>
      </c>
      <c r="O226" s="76" t="s">
        <v>249</v>
      </c>
      <c r="P226" s="76">
        <v>4</v>
      </c>
      <c r="R226" s="83">
        <v>1.9</v>
      </c>
      <c r="S226" s="76">
        <v>57.2</v>
      </c>
      <c r="V226" s="74">
        <f t="shared" si="6"/>
        <v>3.5913609683333325</v>
      </c>
      <c r="W226" s="76">
        <f t="shared" si="7"/>
        <v>15.927109667994525</v>
      </c>
      <c r="X226" s="76">
        <v>51.6</v>
      </c>
      <c r="AL226" s="76"/>
      <c r="AM226" s="76"/>
      <c r="AN226" s="25"/>
      <c r="AO226" s="76"/>
      <c r="AP226" s="76"/>
    </row>
    <row r="227" spans="1:42" x14ac:dyDescent="0.25">
      <c r="A227" s="74" t="s">
        <v>173</v>
      </c>
      <c r="B227" s="76">
        <v>2</v>
      </c>
      <c r="C227" s="76">
        <v>8</v>
      </c>
      <c r="D227" s="76" t="s">
        <v>418</v>
      </c>
      <c r="E227" s="76" t="s">
        <v>414</v>
      </c>
      <c r="F227" s="76" t="s">
        <v>414</v>
      </c>
      <c r="G227" s="76" t="s">
        <v>413</v>
      </c>
      <c r="H227" s="85">
        <v>43749</v>
      </c>
      <c r="I227" s="76" t="s">
        <v>232</v>
      </c>
      <c r="J227" s="76" t="s">
        <v>306</v>
      </c>
      <c r="K227" s="76">
        <v>7</v>
      </c>
      <c r="L227" s="74" t="s">
        <v>229</v>
      </c>
      <c r="M227" s="76" t="s">
        <v>243</v>
      </c>
      <c r="N227" s="76">
        <v>2</v>
      </c>
      <c r="O227" s="76" t="s">
        <v>253</v>
      </c>
      <c r="P227" s="76">
        <v>8</v>
      </c>
      <c r="R227" s="83">
        <v>1.8</v>
      </c>
      <c r="S227" s="76">
        <v>46.2</v>
      </c>
      <c r="U227" s="74" t="s">
        <v>269</v>
      </c>
      <c r="V227" s="74">
        <f t="shared" si="6"/>
        <v>3.05362548</v>
      </c>
      <c r="W227" s="76">
        <f t="shared" si="7"/>
        <v>15.129556752323145</v>
      </c>
      <c r="X227" s="76">
        <v>51.6</v>
      </c>
      <c r="AL227" s="76"/>
      <c r="AM227" s="76"/>
      <c r="AN227" s="25"/>
      <c r="AO227" s="76"/>
      <c r="AP227" s="76"/>
    </row>
    <row r="228" spans="1:42" x14ac:dyDescent="0.25">
      <c r="A228" s="74" t="s">
        <v>173</v>
      </c>
      <c r="B228" s="76">
        <v>2</v>
      </c>
      <c r="C228" s="76">
        <v>9</v>
      </c>
      <c r="D228" s="76" t="s">
        <v>418</v>
      </c>
      <c r="E228" s="76" t="s">
        <v>414</v>
      </c>
      <c r="F228" s="76" t="s">
        <v>414</v>
      </c>
      <c r="G228" s="76" t="s">
        <v>413</v>
      </c>
      <c r="H228" s="85">
        <v>43749</v>
      </c>
      <c r="I228" s="76" t="s">
        <v>232</v>
      </c>
      <c r="J228" s="76" t="s">
        <v>303</v>
      </c>
      <c r="K228" s="76">
        <v>6</v>
      </c>
      <c r="L228" s="74" t="s">
        <v>229</v>
      </c>
      <c r="M228" s="76" t="s">
        <v>243</v>
      </c>
      <c r="N228" s="76">
        <v>2</v>
      </c>
      <c r="O228" s="76" t="s">
        <v>244</v>
      </c>
      <c r="P228" s="76">
        <v>2</v>
      </c>
      <c r="R228" s="97">
        <v>2.2000000000000002</v>
      </c>
      <c r="S228" s="76">
        <v>81.099999999999994</v>
      </c>
      <c r="V228" s="74">
        <f t="shared" si="6"/>
        <v>5.5752750533333346</v>
      </c>
      <c r="W228" s="76">
        <f t="shared" si="7"/>
        <v>14.546367528811352</v>
      </c>
      <c r="X228" s="76">
        <v>83.26</v>
      </c>
      <c r="AL228" s="76"/>
      <c r="AM228" s="76"/>
      <c r="AN228" s="25"/>
      <c r="AO228" s="76"/>
      <c r="AP228" s="76"/>
    </row>
    <row r="229" spans="1:42" x14ac:dyDescent="0.25">
      <c r="A229" s="74" t="s">
        <v>173</v>
      </c>
      <c r="B229" s="76">
        <v>2</v>
      </c>
      <c r="C229" s="76">
        <v>10</v>
      </c>
      <c r="D229" s="76" t="s">
        <v>418</v>
      </c>
      <c r="E229" s="76" t="s">
        <v>414</v>
      </c>
      <c r="F229" s="76" t="s">
        <v>414</v>
      </c>
      <c r="G229" s="76" t="s">
        <v>413</v>
      </c>
      <c r="H229" s="85">
        <v>43749</v>
      </c>
      <c r="I229" s="76" t="s">
        <v>232</v>
      </c>
      <c r="J229" s="76" t="s">
        <v>247</v>
      </c>
      <c r="K229" s="76">
        <v>4</v>
      </c>
      <c r="L229" s="74" t="s">
        <v>234</v>
      </c>
      <c r="M229" s="76" t="s">
        <v>243</v>
      </c>
      <c r="N229" s="76">
        <v>2</v>
      </c>
      <c r="O229" s="76" t="s">
        <v>239</v>
      </c>
      <c r="P229" s="76">
        <v>4</v>
      </c>
      <c r="R229" s="97">
        <v>1.8</v>
      </c>
      <c r="S229" s="76">
        <v>44.8</v>
      </c>
      <c r="T229" s="83"/>
      <c r="V229" s="74">
        <f t="shared" si="6"/>
        <v>3.05362548</v>
      </c>
      <c r="W229" s="76">
        <f t="shared" si="7"/>
        <v>14.671085335586078</v>
      </c>
      <c r="X229" s="76">
        <v>75.75</v>
      </c>
      <c r="AL229" s="76"/>
      <c r="AM229" s="76"/>
      <c r="AN229" s="25"/>
      <c r="AO229" s="76"/>
      <c r="AP229" s="76"/>
    </row>
    <row r="230" spans="1:42" x14ac:dyDescent="0.25">
      <c r="A230" s="74" t="s">
        <v>173</v>
      </c>
      <c r="B230" s="76">
        <v>3</v>
      </c>
      <c r="C230" s="76">
        <v>1</v>
      </c>
      <c r="D230" s="76" t="s">
        <v>418</v>
      </c>
      <c r="E230" s="76" t="s">
        <v>414</v>
      </c>
      <c r="F230" s="76" t="s">
        <v>414</v>
      </c>
      <c r="G230" s="76" t="s">
        <v>413</v>
      </c>
      <c r="H230" s="85">
        <v>43749</v>
      </c>
      <c r="I230" s="76" t="s">
        <v>232</v>
      </c>
      <c r="J230" s="76" t="s">
        <v>228</v>
      </c>
      <c r="K230" s="76">
        <v>5</v>
      </c>
      <c r="L230" s="74" t="s">
        <v>229</v>
      </c>
      <c r="M230" s="76" t="s">
        <v>230</v>
      </c>
      <c r="N230" s="76">
        <v>1</v>
      </c>
      <c r="O230" s="76" t="s">
        <v>239</v>
      </c>
      <c r="P230" s="76">
        <v>4</v>
      </c>
      <c r="Q230" s="76">
        <v>20</v>
      </c>
      <c r="R230" s="97">
        <v>1.7</v>
      </c>
      <c r="S230" s="76">
        <v>34.299999999999997</v>
      </c>
      <c r="T230" s="76">
        <f>SUM(S230:S239)</f>
        <v>645.69999999999993</v>
      </c>
      <c r="V230" s="74">
        <f t="shared" si="6"/>
        <v>2.5724386116666662</v>
      </c>
      <c r="W230" s="76">
        <f t="shared" si="7"/>
        <v>13.333651518228942</v>
      </c>
      <c r="X230" s="76">
        <v>75.75</v>
      </c>
      <c r="Y230" s="76">
        <f>SUM(X230:X239)</f>
        <v>765.56000000000006</v>
      </c>
      <c r="Z230" s="99">
        <f>(Y230-T230)/Y230*100</f>
        <v>15.656512879460802</v>
      </c>
      <c r="AA230" s="74" t="s">
        <v>263</v>
      </c>
      <c r="AE230" s="74" t="s">
        <v>173</v>
      </c>
      <c r="AF230" s="76">
        <v>3</v>
      </c>
      <c r="AG230" s="76">
        <v>2</v>
      </c>
      <c r="AJ230" s="76">
        <v>50</v>
      </c>
      <c r="AK230" s="76">
        <v>1</v>
      </c>
      <c r="AL230" s="76" t="s">
        <v>209</v>
      </c>
      <c r="AM230" s="76" t="s">
        <v>207</v>
      </c>
      <c r="AN230" s="25"/>
      <c r="AO230" s="76" t="s">
        <v>173</v>
      </c>
      <c r="AP230" s="76">
        <v>3</v>
      </c>
    </row>
    <row r="231" spans="1:42" x14ac:dyDescent="0.25">
      <c r="A231" s="74" t="s">
        <v>173</v>
      </c>
      <c r="B231" s="76">
        <v>3</v>
      </c>
      <c r="C231" s="76">
        <v>2</v>
      </c>
      <c r="D231" s="76" t="s">
        <v>418</v>
      </c>
      <c r="E231" s="76" t="s">
        <v>414</v>
      </c>
      <c r="F231" s="76" t="s">
        <v>414</v>
      </c>
      <c r="G231" s="76" t="s">
        <v>413</v>
      </c>
      <c r="H231" s="85">
        <v>43749</v>
      </c>
      <c r="I231" s="76" t="s">
        <v>237</v>
      </c>
      <c r="J231" s="76" t="s">
        <v>306</v>
      </c>
      <c r="K231" s="76">
        <v>7</v>
      </c>
      <c r="L231" s="74" t="s">
        <v>250</v>
      </c>
      <c r="M231" s="76" t="s">
        <v>243</v>
      </c>
      <c r="N231" s="76">
        <v>2</v>
      </c>
      <c r="O231" s="76" t="s">
        <v>244</v>
      </c>
      <c r="P231" s="76">
        <v>3</v>
      </c>
      <c r="R231" s="83">
        <v>2.2000000000000002</v>
      </c>
      <c r="S231" s="76">
        <v>81.5</v>
      </c>
      <c r="V231" s="74">
        <f t="shared" si="6"/>
        <v>5.5752750533333346</v>
      </c>
      <c r="W231" s="76">
        <f t="shared" si="7"/>
        <v>14.618112868041001</v>
      </c>
      <c r="X231" s="76">
        <v>67.11</v>
      </c>
      <c r="AL231" s="76"/>
      <c r="AM231" s="76"/>
      <c r="AN231" s="25"/>
      <c r="AO231" s="76"/>
      <c r="AP231" s="76"/>
    </row>
    <row r="232" spans="1:42" x14ac:dyDescent="0.25">
      <c r="A232" s="74" t="s">
        <v>173</v>
      </c>
      <c r="B232" s="76">
        <v>3</v>
      </c>
      <c r="C232" s="76">
        <v>3</v>
      </c>
      <c r="D232" s="76" t="s">
        <v>418</v>
      </c>
      <c r="E232" s="76" t="s">
        <v>414</v>
      </c>
      <c r="F232" s="76" t="s">
        <v>414</v>
      </c>
      <c r="G232" s="76" t="s">
        <v>413</v>
      </c>
      <c r="H232" s="85">
        <v>43749</v>
      </c>
      <c r="I232" s="76" t="s">
        <v>232</v>
      </c>
      <c r="J232" s="76" t="s">
        <v>305</v>
      </c>
      <c r="K232" s="76">
        <v>8</v>
      </c>
      <c r="L232" s="74" t="s">
        <v>250</v>
      </c>
      <c r="M232" s="76" t="s">
        <v>230</v>
      </c>
      <c r="N232" s="76">
        <v>1</v>
      </c>
      <c r="O232" s="76" t="s">
        <v>244</v>
      </c>
      <c r="P232" s="76">
        <v>3</v>
      </c>
      <c r="R232" s="95">
        <v>2.4</v>
      </c>
      <c r="S232" s="76">
        <v>96.1</v>
      </c>
      <c r="V232" s="74">
        <f t="shared" si="6"/>
        <v>7.2382233599999992</v>
      </c>
      <c r="W232" s="76">
        <f t="shared" si="7"/>
        <v>13.276738671960519</v>
      </c>
      <c r="X232" s="76">
        <v>94.31</v>
      </c>
      <c r="AL232" s="76"/>
      <c r="AM232" s="76"/>
      <c r="AN232" s="25"/>
      <c r="AO232" s="76"/>
      <c r="AP232" s="76"/>
    </row>
    <row r="233" spans="1:42" x14ac:dyDescent="0.25">
      <c r="A233" s="74" t="s">
        <v>173</v>
      </c>
      <c r="B233" s="76">
        <v>3</v>
      </c>
      <c r="C233" s="76">
        <v>4</v>
      </c>
      <c r="D233" s="76" t="s">
        <v>418</v>
      </c>
      <c r="E233" s="76" t="s">
        <v>414</v>
      </c>
      <c r="F233" s="76" t="s">
        <v>414</v>
      </c>
      <c r="G233" s="76" t="s">
        <v>413</v>
      </c>
      <c r="H233" s="85">
        <v>43749</v>
      </c>
      <c r="I233" s="76" t="s">
        <v>232</v>
      </c>
      <c r="J233" s="76" t="s">
        <v>303</v>
      </c>
      <c r="K233" s="76">
        <v>6</v>
      </c>
      <c r="L233" s="74" t="s">
        <v>229</v>
      </c>
      <c r="M233" s="76" t="s">
        <v>230</v>
      </c>
      <c r="N233" s="76">
        <v>1</v>
      </c>
      <c r="O233" s="76" t="s">
        <v>244</v>
      </c>
      <c r="P233" s="76">
        <v>3</v>
      </c>
      <c r="R233" s="97">
        <v>1.9</v>
      </c>
      <c r="S233" s="76">
        <v>60.8</v>
      </c>
      <c r="V233" s="74">
        <f t="shared" si="6"/>
        <v>3.5913609683333325</v>
      </c>
      <c r="W233" s="76">
        <f t="shared" si="7"/>
        <v>16.9295151715746</v>
      </c>
      <c r="X233" s="76">
        <v>75.75</v>
      </c>
      <c r="AL233" s="76"/>
      <c r="AM233" s="76"/>
      <c r="AN233" s="25"/>
      <c r="AO233" s="76"/>
      <c r="AP233" s="76"/>
    </row>
    <row r="234" spans="1:42" x14ac:dyDescent="0.25">
      <c r="A234" s="74" t="s">
        <v>173</v>
      </c>
      <c r="B234" s="76">
        <v>3</v>
      </c>
      <c r="C234" s="76">
        <v>5</v>
      </c>
      <c r="D234" s="76" t="s">
        <v>418</v>
      </c>
      <c r="E234" s="76" t="s">
        <v>414</v>
      </c>
      <c r="F234" s="76" t="s">
        <v>414</v>
      </c>
      <c r="G234" s="76" t="s">
        <v>413</v>
      </c>
      <c r="H234" s="85">
        <v>43749</v>
      </c>
      <c r="I234" s="76" t="s">
        <v>232</v>
      </c>
      <c r="J234" s="76" t="s">
        <v>233</v>
      </c>
      <c r="K234" s="76">
        <v>3</v>
      </c>
      <c r="L234" s="74" t="s">
        <v>307</v>
      </c>
      <c r="M234" s="76" t="s">
        <v>243</v>
      </c>
      <c r="N234" s="76">
        <v>2</v>
      </c>
      <c r="O234" s="76" t="s">
        <v>259</v>
      </c>
      <c r="P234" s="76">
        <v>4</v>
      </c>
      <c r="R234" s="97">
        <v>2.1</v>
      </c>
      <c r="S234" s="76">
        <v>66.2</v>
      </c>
      <c r="V234" s="74">
        <f t="shared" si="6"/>
        <v>4.8490441649999996</v>
      </c>
      <c r="W234" s="76">
        <f t="shared" si="7"/>
        <v>13.652175098306206</v>
      </c>
      <c r="X234" s="76">
        <v>83.26</v>
      </c>
      <c r="AL234" s="76"/>
      <c r="AM234" s="76"/>
      <c r="AN234" s="25"/>
      <c r="AO234" s="76"/>
      <c r="AP234" s="76"/>
    </row>
    <row r="235" spans="1:42" x14ac:dyDescent="0.25">
      <c r="A235" s="74" t="s">
        <v>173</v>
      </c>
      <c r="B235" s="76">
        <v>3</v>
      </c>
      <c r="C235" s="76">
        <v>6</v>
      </c>
      <c r="D235" s="76" t="s">
        <v>418</v>
      </c>
      <c r="E235" s="76" t="s">
        <v>414</v>
      </c>
      <c r="F235" s="76" t="s">
        <v>414</v>
      </c>
      <c r="G235" s="76" t="s">
        <v>413</v>
      </c>
      <c r="H235" s="85">
        <v>43749</v>
      </c>
      <c r="I235" s="76" t="s">
        <v>232</v>
      </c>
      <c r="J235" s="76" t="s">
        <v>303</v>
      </c>
      <c r="K235" s="76">
        <v>6</v>
      </c>
      <c r="L235" s="74" t="s">
        <v>250</v>
      </c>
      <c r="M235" s="76" t="s">
        <v>243</v>
      </c>
      <c r="N235" s="76">
        <v>2</v>
      </c>
      <c r="O235" s="76" t="s">
        <v>244</v>
      </c>
      <c r="P235" s="76">
        <v>3</v>
      </c>
      <c r="R235" s="97">
        <v>2</v>
      </c>
      <c r="S235" s="83">
        <v>63</v>
      </c>
      <c r="V235" s="74">
        <f t="shared" si="6"/>
        <v>4.1887866666666662</v>
      </c>
      <c r="W235" s="76">
        <f t="shared" si="7"/>
        <v>15.040154826059418</v>
      </c>
      <c r="X235" s="76">
        <v>83.26</v>
      </c>
      <c r="AL235" s="76"/>
      <c r="AM235" s="76"/>
      <c r="AN235" s="25"/>
      <c r="AO235" s="76"/>
      <c r="AP235" s="76"/>
    </row>
    <row r="236" spans="1:42" x14ac:dyDescent="0.25">
      <c r="A236" s="74" t="s">
        <v>173</v>
      </c>
      <c r="B236" s="76">
        <v>3</v>
      </c>
      <c r="C236" s="76">
        <v>7</v>
      </c>
      <c r="D236" s="76" t="s">
        <v>418</v>
      </c>
      <c r="E236" s="76" t="s">
        <v>414</v>
      </c>
      <c r="F236" s="76" t="s">
        <v>414</v>
      </c>
      <c r="G236" s="76" t="s">
        <v>413</v>
      </c>
      <c r="H236" s="85">
        <v>43749</v>
      </c>
      <c r="I236" s="76" t="s">
        <v>232</v>
      </c>
      <c r="J236" s="76" t="s">
        <v>303</v>
      </c>
      <c r="K236" s="76">
        <v>6</v>
      </c>
      <c r="L236" s="74" t="s">
        <v>229</v>
      </c>
      <c r="M236" s="76" t="s">
        <v>230</v>
      </c>
      <c r="N236" s="76">
        <v>1</v>
      </c>
      <c r="O236" s="76" t="s">
        <v>244</v>
      </c>
      <c r="P236" s="76">
        <v>3</v>
      </c>
      <c r="R236" s="97">
        <v>1.8</v>
      </c>
      <c r="S236" s="83">
        <v>35</v>
      </c>
      <c r="T236" s="83"/>
      <c r="V236" s="74">
        <f t="shared" si="6"/>
        <v>3.05362548</v>
      </c>
      <c r="W236" s="76">
        <f t="shared" si="7"/>
        <v>11.461785418426624</v>
      </c>
      <c r="X236" s="76">
        <v>75.75</v>
      </c>
      <c r="AA236" s="74" t="s">
        <v>263</v>
      </c>
      <c r="AL236" s="76"/>
      <c r="AM236" s="76"/>
      <c r="AN236" s="25"/>
      <c r="AO236" s="76"/>
      <c r="AP236" s="76"/>
    </row>
    <row r="237" spans="1:42" x14ac:dyDescent="0.25">
      <c r="A237" s="74" t="s">
        <v>173</v>
      </c>
      <c r="B237" s="76">
        <v>3</v>
      </c>
      <c r="C237" s="76">
        <v>8</v>
      </c>
      <c r="D237" s="76" t="s">
        <v>418</v>
      </c>
      <c r="E237" s="76" t="s">
        <v>414</v>
      </c>
      <c r="F237" s="76" t="s">
        <v>414</v>
      </c>
      <c r="G237" s="76" t="s">
        <v>413</v>
      </c>
      <c r="H237" s="85">
        <v>43749</v>
      </c>
      <c r="I237" s="76" t="s">
        <v>237</v>
      </c>
      <c r="J237" s="76" t="s">
        <v>233</v>
      </c>
      <c r="K237" s="76">
        <v>3</v>
      </c>
      <c r="L237" s="74" t="s">
        <v>242</v>
      </c>
      <c r="M237" s="76" t="s">
        <v>243</v>
      </c>
      <c r="N237" s="76">
        <v>2</v>
      </c>
      <c r="O237" s="76" t="s">
        <v>249</v>
      </c>
      <c r="P237" s="76">
        <v>4</v>
      </c>
      <c r="R237" s="97">
        <v>2.2000000000000002</v>
      </c>
      <c r="S237" s="76">
        <v>61.6</v>
      </c>
      <c r="V237" s="74">
        <f t="shared" si="6"/>
        <v>5.5752750533333346</v>
      </c>
      <c r="W237" s="76">
        <f t="shared" si="7"/>
        <v>11.048782241365959</v>
      </c>
      <c r="X237" s="76">
        <v>60</v>
      </c>
      <c r="AL237" s="76"/>
      <c r="AM237" s="76"/>
      <c r="AN237" s="25"/>
      <c r="AO237" s="76"/>
      <c r="AP237" s="76"/>
    </row>
    <row r="238" spans="1:42" x14ac:dyDescent="0.25">
      <c r="A238" s="74" t="s">
        <v>173</v>
      </c>
      <c r="B238" s="76">
        <v>3</v>
      </c>
      <c r="C238" s="76">
        <v>9</v>
      </c>
      <c r="D238" s="76" t="s">
        <v>418</v>
      </c>
      <c r="E238" s="76" t="s">
        <v>414</v>
      </c>
      <c r="F238" s="76" t="s">
        <v>414</v>
      </c>
      <c r="G238" s="76" t="s">
        <v>413</v>
      </c>
      <c r="H238" s="85">
        <v>43749</v>
      </c>
      <c r="I238" s="76" t="s">
        <v>237</v>
      </c>
      <c r="J238" s="76" t="s">
        <v>228</v>
      </c>
      <c r="K238" s="76">
        <v>5</v>
      </c>
      <c r="L238" s="74" t="s">
        <v>242</v>
      </c>
      <c r="M238" s="76" t="s">
        <v>230</v>
      </c>
      <c r="N238" s="76">
        <v>1</v>
      </c>
      <c r="O238" s="76" t="s">
        <v>253</v>
      </c>
      <c r="P238" s="76">
        <v>8</v>
      </c>
      <c r="R238" s="83">
        <v>2.1</v>
      </c>
      <c r="S238" s="76">
        <v>78.8</v>
      </c>
      <c r="U238" s="74" t="s">
        <v>269</v>
      </c>
      <c r="V238" s="74">
        <f t="shared" si="6"/>
        <v>4.8490441649999996</v>
      </c>
      <c r="W238" s="76">
        <f t="shared" si="7"/>
        <v>16.250625343603158</v>
      </c>
      <c r="X238" s="76">
        <v>67.11</v>
      </c>
      <c r="AL238" s="76"/>
      <c r="AM238" s="76"/>
      <c r="AN238" s="25"/>
      <c r="AO238" s="76"/>
      <c r="AP238" s="76"/>
    </row>
    <row r="239" spans="1:42" x14ac:dyDescent="0.25">
      <c r="A239" s="74" t="s">
        <v>173</v>
      </c>
      <c r="B239" s="76">
        <v>3</v>
      </c>
      <c r="C239" s="76">
        <v>10</v>
      </c>
      <c r="D239" s="76" t="s">
        <v>418</v>
      </c>
      <c r="E239" s="76" t="s">
        <v>414</v>
      </c>
      <c r="F239" s="76" t="s">
        <v>414</v>
      </c>
      <c r="G239" s="76" t="s">
        <v>413</v>
      </c>
      <c r="H239" s="85">
        <v>43749</v>
      </c>
      <c r="I239" s="76" t="s">
        <v>232</v>
      </c>
      <c r="J239" s="76" t="s">
        <v>228</v>
      </c>
      <c r="K239" s="76">
        <v>5</v>
      </c>
      <c r="L239" s="74" t="s">
        <v>229</v>
      </c>
      <c r="M239" s="76" t="s">
        <v>230</v>
      </c>
      <c r="N239" s="76">
        <v>1</v>
      </c>
      <c r="O239" s="76" t="s">
        <v>253</v>
      </c>
      <c r="P239" s="76">
        <v>8</v>
      </c>
      <c r="R239" s="97">
        <v>2.2999999999999998</v>
      </c>
      <c r="S239" s="76">
        <v>68.400000000000006</v>
      </c>
      <c r="U239" s="74" t="s">
        <v>269</v>
      </c>
      <c r="V239" s="74">
        <f t="shared" si="6"/>
        <v>6.3706209216666636</v>
      </c>
      <c r="W239" s="76">
        <f t="shared" si="7"/>
        <v>10.736787016689323</v>
      </c>
      <c r="X239" s="76">
        <v>83.26</v>
      </c>
      <c r="AL239" s="76"/>
      <c r="AM239" s="76"/>
      <c r="AN239" s="25"/>
      <c r="AO239" s="76"/>
      <c r="AP239" s="76"/>
    </row>
    <row r="240" spans="1:42" x14ac:dyDescent="0.25">
      <c r="A240" s="74" t="s">
        <v>173</v>
      </c>
      <c r="B240" s="76">
        <v>4</v>
      </c>
      <c r="C240" s="76">
        <v>1</v>
      </c>
      <c r="D240" s="76" t="s">
        <v>418</v>
      </c>
      <c r="E240" s="76" t="s">
        <v>414</v>
      </c>
      <c r="F240" s="76" t="s">
        <v>414</v>
      </c>
      <c r="G240" s="76" t="s">
        <v>413</v>
      </c>
      <c r="H240" s="85">
        <v>43749</v>
      </c>
      <c r="I240" s="76" t="s">
        <v>232</v>
      </c>
      <c r="J240" s="76" t="s">
        <v>305</v>
      </c>
      <c r="K240" s="76">
        <v>8</v>
      </c>
      <c r="L240" s="74" t="s">
        <v>242</v>
      </c>
      <c r="M240" s="76" t="s">
        <v>243</v>
      </c>
      <c r="N240" s="76">
        <v>2</v>
      </c>
      <c r="O240" s="76" t="s">
        <v>259</v>
      </c>
      <c r="P240" s="76">
        <v>4</v>
      </c>
      <c r="Q240" s="76">
        <v>0</v>
      </c>
      <c r="R240" s="96">
        <v>2.1</v>
      </c>
      <c r="S240" s="76">
        <v>63.6</v>
      </c>
      <c r="T240" s="76">
        <f>SUM(S240:S249)</f>
        <v>635</v>
      </c>
      <c r="V240" s="74">
        <f t="shared" si="6"/>
        <v>4.8490441649999996</v>
      </c>
      <c r="W240" s="76">
        <f t="shared" si="7"/>
        <v>13.115986952451278</v>
      </c>
      <c r="X240" s="76">
        <v>83.26</v>
      </c>
      <c r="Y240" s="76">
        <f>SUM(X240:X249)</f>
        <v>742.37</v>
      </c>
      <c r="Z240" s="99">
        <f>(Y240-T240)/Y240*100</f>
        <v>14.463138327249217</v>
      </c>
      <c r="AE240" s="74" t="s">
        <v>173</v>
      </c>
      <c r="AF240" s="76">
        <v>4</v>
      </c>
      <c r="AG240" s="76">
        <v>1</v>
      </c>
      <c r="AJ240" s="76">
        <v>6</v>
      </c>
      <c r="AK240" s="76">
        <v>1</v>
      </c>
      <c r="AL240" s="76" t="s">
        <v>206</v>
      </c>
      <c r="AM240" s="76" t="s">
        <v>207</v>
      </c>
      <c r="AN240" s="25"/>
      <c r="AO240" s="76" t="s">
        <v>173</v>
      </c>
      <c r="AP240" s="76">
        <v>4</v>
      </c>
    </row>
    <row r="241" spans="1:42" x14ac:dyDescent="0.25">
      <c r="A241" s="74" t="s">
        <v>173</v>
      </c>
      <c r="B241" s="76">
        <v>4</v>
      </c>
      <c r="C241" s="76">
        <v>2</v>
      </c>
      <c r="D241" s="76" t="s">
        <v>418</v>
      </c>
      <c r="E241" s="76" t="s">
        <v>414</v>
      </c>
      <c r="F241" s="76" t="s">
        <v>414</v>
      </c>
      <c r="G241" s="76" t="s">
        <v>413</v>
      </c>
      <c r="H241" s="85">
        <v>43749</v>
      </c>
      <c r="I241" s="76" t="s">
        <v>227</v>
      </c>
      <c r="J241" s="76" t="s">
        <v>305</v>
      </c>
      <c r="K241" s="76">
        <v>8</v>
      </c>
      <c r="L241" s="74" t="s">
        <v>250</v>
      </c>
      <c r="M241" s="76" t="s">
        <v>243</v>
      </c>
      <c r="N241" s="76">
        <v>2</v>
      </c>
      <c r="O241" s="76" t="s">
        <v>319</v>
      </c>
      <c r="P241" s="76">
        <v>6</v>
      </c>
      <c r="R241" s="76">
        <v>2.1</v>
      </c>
      <c r="S241" s="76">
        <v>70.599999999999994</v>
      </c>
      <c r="V241" s="74">
        <f t="shared" si="6"/>
        <v>4.8490441649999996</v>
      </c>
      <c r="W241" s="76">
        <f t="shared" si="7"/>
        <v>14.559570422060695</v>
      </c>
      <c r="X241" s="76">
        <v>67.11</v>
      </c>
      <c r="AA241" s="74" t="s">
        <v>320</v>
      </c>
      <c r="AL241" s="76"/>
      <c r="AM241" s="76"/>
      <c r="AN241" s="25"/>
      <c r="AO241" s="76"/>
      <c r="AP241" s="76"/>
    </row>
    <row r="242" spans="1:42" x14ac:dyDescent="0.25">
      <c r="A242" s="74" t="s">
        <v>173</v>
      </c>
      <c r="B242" s="76">
        <v>4</v>
      </c>
      <c r="C242" s="76">
        <v>3</v>
      </c>
      <c r="D242" s="76" t="s">
        <v>418</v>
      </c>
      <c r="E242" s="76" t="s">
        <v>414</v>
      </c>
      <c r="F242" s="76" t="s">
        <v>414</v>
      </c>
      <c r="G242" s="76" t="s">
        <v>413</v>
      </c>
      <c r="H242" s="85">
        <v>43749</v>
      </c>
      <c r="I242" s="76">
        <v>0</v>
      </c>
      <c r="J242" s="76" t="s">
        <v>303</v>
      </c>
      <c r="K242" s="76">
        <v>6</v>
      </c>
      <c r="L242" s="74" t="s">
        <v>242</v>
      </c>
      <c r="M242" s="74" t="s">
        <v>243</v>
      </c>
      <c r="N242" s="76">
        <v>2</v>
      </c>
      <c r="O242" s="76" t="s">
        <v>259</v>
      </c>
      <c r="P242" s="76">
        <v>4</v>
      </c>
      <c r="R242" s="96">
        <v>2.2000000000000002</v>
      </c>
      <c r="S242" s="76">
        <v>68.900000000000006</v>
      </c>
      <c r="V242" s="74">
        <f t="shared" si="6"/>
        <v>5.5752750533333346</v>
      </c>
      <c r="W242" s="76">
        <f t="shared" si="7"/>
        <v>12.358134682307057</v>
      </c>
      <c r="X242" s="76">
        <v>83.26</v>
      </c>
      <c r="AL242" s="76"/>
      <c r="AM242" s="76"/>
      <c r="AN242" s="25"/>
      <c r="AO242" s="76"/>
      <c r="AP242" s="76"/>
    </row>
    <row r="243" spans="1:42" x14ac:dyDescent="0.25">
      <c r="A243" s="74" t="s">
        <v>173</v>
      </c>
      <c r="B243" s="76">
        <v>4</v>
      </c>
      <c r="C243" s="76">
        <v>4</v>
      </c>
      <c r="D243" s="76" t="s">
        <v>418</v>
      </c>
      <c r="E243" s="76" t="s">
        <v>414</v>
      </c>
      <c r="F243" s="76" t="s">
        <v>414</v>
      </c>
      <c r="G243" s="76" t="s">
        <v>413</v>
      </c>
      <c r="H243" s="85">
        <v>43749</v>
      </c>
      <c r="I243" s="76" t="s">
        <v>232</v>
      </c>
      <c r="J243" s="76" t="s">
        <v>233</v>
      </c>
      <c r="K243" s="76">
        <v>3</v>
      </c>
      <c r="L243" s="74" t="s">
        <v>229</v>
      </c>
      <c r="M243" s="76" t="s">
        <v>243</v>
      </c>
      <c r="N243" s="76">
        <v>2</v>
      </c>
      <c r="O243" s="76" t="s">
        <v>244</v>
      </c>
      <c r="P243" s="76">
        <v>3</v>
      </c>
      <c r="R243" s="97">
        <v>2</v>
      </c>
      <c r="S243" s="83">
        <v>68</v>
      </c>
      <c r="V243" s="74">
        <f t="shared" si="6"/>
        <v>4.1887866666666662</v>
      </c>
      <c r="W243" s="76">
        <f t="shared" si="7"/>
        <v>16.233817907492703</v>
      </c>
      <c r="X243" s="76">
        <v>83.26</v>
      </c>
      <c r="AL243" s="76"/>
      <c r="AM243" s="76"/>
      <c r="AN243" s="25"/>
      <c r="AO243" s="76"/>
      <c r="AP243" s="76"/>
    </row>
    <row r="244" spans="1:42" x14ac:dyDescent="0.25">
      <c r="A244" s="74" t="s">
        <v>173</v>
      </c>
      <c r="B244" s="76">
        <v>4</v>
      </c>
      <c r="C244" s="76">
        <v>5</v>
      </c>
      <c r="D244" s="76" t="s">
        <v>418</v>
      </c>
      <c r="E244" s="76" t="s">
        <v>414</v>
      </c>
      <c r="F244" s="76" t="s">
        <v>414</v>
      </c>
      <c r="G244" s="76" t="s">
        <v>413</v>
      </c>
      <c r="H244" s="85">
        <v>43749</v>
      </c>
      <c r="I244" s="76" t="s">
        <v>237</v>
      </c>
      <c r="J244" s="76" t="s">
        <v>305</v>
      </c>
      <c r="K244" s="76">
        <v>8</v>
      </c>
      <c r="L244" s="74" t="s">
        <v>229</v>
      </c>
      <c r="M244" s="76" t="s">
        <v>230</v>
      </c>
      <c r="N244" s="76">
        <v>1</v>
      </c>
      <c r="O244" s="76" t="s">
        <v>244</v>
      </c>
      <c r="P244" s="76">
        <v>3</v>
      </c>
      <c r="R244" s="76">
        <v>1.9</v>
      </c>
      <c r="S244" s="76">
        <v>53.5</v>
      </c>
      <c r="V244" s="74">
        <f t="shared" si="6"/>
        <v>3.5913609683333325</v>
      </c>
      <c r="W244" s="76">
        <f t="shared" si="7"/>
        <v>14.896859567092781</v>
      </c>
      <c r="X244" s="76">
        <v>56.1</v>
      </c>
      <c r="AL244" s="76"/>
      <c r="AM244" s="76"/>
      <c r="AN244" s="25"/>
      <c r="AO244" s="76"/>
      <c r="AP244" s="76"/>
    </row>
    <row r="245" spans="1:42" x14ac:dyDescent="0.25">
      <c r="A245" s="74" t="s">
        <v>173</v>
      </c>
      <c r="B245" s="76">
        <v>4</v>
      </c>
      <c r="C245" s="76">
        <v>6</v>
      </c>
      <c r="D245" s="76" t="s">
        <v>418</v>
      </c>
      <c r="E245" s="76" t="s">
        <v>414</v>
      </c>
      <c r="F245" s="76" t="s">
        <v>414</v>
      </c>
      <c r="G245" s="76" t="s">
        <v>413</v>
      </c>
      <c r="H245" s="85">
        <v>43749</v>
      </c>
      <c r="I245" s="76" t="s">
        <v>232</v>
      </c>
      <c r="J245" s="76" t="s">
        <v>303</v>
      </c>
      <c r="K245" s="76">
        <v>6</v>
      </c>
      <c r="L245" s="74" t="s">
        <v>242</v>
      </c>
      <c r="M245" s="76" t="s">
        <v>243</v>
      </c>
      <c r="N245" s="76">
        <v>2</v>
      </c>
      <c r="O245" s="76" t="s">
        <v>259</v>
      </c>
      <c r="P245" s="76">
        <v>4</v>
      </c>
      <c r="R245" s="96">
        <v>2.1</v>
      </c>
      <c r="S245" s="76">
        <v>56.8</v>
      </c>
      <c r="V245" s="74">
        <f t="shared" si="6"/>
        <v>4.8490441649999996</v>
      </c>
      <c r="W245" s="76">
        <f t="shared" si="7"/>
        <v>11.713648724830701</v>
      </c>
      <c r="X245" s="76">
        <v>83.26</v>
      </c>
      <c r="AL245" s="76"/>
      <c r="AM245" s="76"/>
      <c r="AN245" s="25"/>
      <c r="AO245" s="76"/>
      <c r="AP245" s="76"/>
    </row>
    <row r="246" spans="1:42" x14ac:dyDescent="0.25">
      <c r="A246" s="74" t="s">
        <v>173</v>
      </c>
      <c r="B246" s="76">
        <v>4</v>
      </c>
      <c r="C246" s="76">
        <v>7</v>
      </c>
      <c r="D246" s="76" t="s">
        <v>418</v>
      </c>
      <c r="E246" s="76" t="s">
        <v>414</v>
      </c>
      <c r="F246" s="76" t="s">
        <v>414</v>
      </c>
      <c r="G246" s="76" t="s">
        <v>413</v>
      </c>
      <c r="H246" s="85">
        <v>43749</v>
      </c>
      <c r="I246" s="76">
        <v>0</v>
      </c>
      <c r="J246" s="76" t="s">
        <v>228</v>
      </c>
      <c r="K246" s="76">
        <v>5</v>
      </c>
      <c r="L246" s="74" t="s">
        <v>250</v>
      </c>
      <c r="M246" s="76" t="s">
        <v>230</v>
      </c>
      <c r="N246" s="76">
        <v>1</v>
      </c>
      <c r="O246" s="76" t="s">
        <v>244</v>
      </c>
      <c r="P246" s="76">
        <v>3</v>
      </c>
      <c r="R246" s="96">
        <v>1.9</v>
      </c>
      <c r="S246" s="76">
        <v>58.9</v>
      </c>
      <c r="V246" s="74">
        <f t="shared" si="6"/>
        <v>3.5913609683333325</v>
      </c>
      <c r="W246" s="76">
        <f t="shared" si="7"/>
        <v>16.400467822462893</v>
      </c>
      <c r="X246" s="76">
        <v>75.75</v>
      </c>
      <c r="AL246" s="76"/>
      <c r="AM246" s="76"/>
      <c r="AN246" s="25"/>
      <c r="AO246" s="76"/>
      <c r="AP246" s="76"/>
    </row>
    <row r="247" spans="1:42" x14ac:dyDescent="0.25">
      <c r="A247" s="74" t="s">
        <v>173</v>
      </c>
      <c r="B247" s="76">
        <v>4</v>
      </c>
      <c r="C247" s="76">
        <v>8</v>
      </c>
      <c r="D247" s="76" t="s">
        <v>418</v>
      </c>
      <c r="E247" s="76" t="s">
        <v>414</v>
      </c>
      <c r="F247" s="76" t="s">
        <v>414</v>
      </c>
      <c r="G247" s="76" t="s">
        <v>413</v>
      </c>
      <c r="H247" s="85">
        <v>43749</v>
      </c>
      <c r="I247" s="76" t="s">
        <v>237</v>
      </c>
      <c r="J247" s="76" t="s">
        <v>303</v>
      </c>
      <c r="K247" s="76">
        <v>6</v>
      </c>
      <c r="L247" s="74" t="s">
        <v>270</v>
      </c>
      <c r="M247" s="76" t="s">
        <v>243</v>
      </c>
      <c r="N247" s="76">
        <v>2</v>
      </c>
      <c r="O247" s="76" t="s">
        <v>249</v>
      </c>
      <c r="P247" s="76">
        <v>4</v>
      </c>
      <c r="R247" s="76">
        <v>2.2000000000000002</v>
      </c>
      <c r="S247" s="76">
        <v>74.3</v>
      </c>
      <c r="V247" s="74">
        <f t="shared" si="6"/>
        <v>5.5752750533333346</v>
      </c>
      <c r="W247" s="76">
        <f t="shared" si="7"/>
        <v>13.326696761907318</v>
      </c>
      <c r="X247" s="76">
        <v>67.11</v>
      </c>
      <c r="AL247" s="76"/>
      <c r="AM247" s="76"/>
      <c r="AN247" s="25"/>
      <c r="AO247" s="76"/>
      <c r="AP247" s="76"/>
    </row>
    <row r="248" spans="1:42" x14ac:dyDescent="0.25">
      <c r="A248" s="74" t="s">
        <v>173</v>
      </c>
      <c r="B248" s="76">
        <v>4</v>
      </c>
      <c r="C248" s="76">
        <v>9</v>
      </c>
      <c r="D248" s="76" t="s">
        <v>418</v>
      </c>
      <c r="E248" s="76" t="s">
        <v>414</v>
      </c>
      <c r="F248" s="76" t="s">
        <v>414</v>
      </c>
      <c r="G248" s="76" t="s">
        <v>413</v>
      </c>
      <c r="H248" s="85">
        <v>43749</v>
      </c>
      <c r="I248" s="76" t="s">
        <v>232</v>
      </c>
      <c r="J248" s="76" t="s">
        <v>303</v>
      </c>
      <c r="K248" s="76">
        <v>6</v>
      </c>
      <c r="L248" s="74" t="s">
        <v>242</v>
      </c>
      <c r="M248" s="76" t="s">
        <v>243</v>
      </c>
      <c r="N248" s="76">
        <v>2</v>
      </c>
      <c r="O248" s="76" t="s">
        <v>259</v>
      </c>
      <c r="P248" s="76">
        <v>4</v>
      </c>
      <c r="R248" s="96">
        <v>2.2999999999999998</v>
      </c>
      <c r="S248" s="76">
        <v>68.8</v>
      </c>
      <c r="V248" s="74">
        <f t="shared" si="6"/>
        <v>6.3706209216666636</v>
      </c>
      <c r="W248" s="76">
        <f t="shared" si="7"/>
        <v>10.799575244857095</v>
      </c>
      <c r="X248" s="76">
        <v>83.26</v>
      </c>
      <c r="AL248" s="76"/>
      <c r="AM248" s="76"/>
      <c r="AN248" s="25"/>
      <c r="AO248" s="76"/>
      <c r="AP248" s="76"/>
    </row>
    <row r="249" spans="1:42" x14ac:dyDescent="0.25">
      <c r="A249" s="74" t="s">
        <v>173</v>
      </c>
      <c r="B249" s="76">
        <v>4</v>
      </c>
      <c r="C249" s="76">
        <v>10</v>
      </c>
      <c r="D249" s="76" t="s">
        <v>418</v>
      </c>
      <c r="E249" s="76" t="s">
        <v>414</v>
      </c>
      <c r="F249" s="76" t="s">
        <v>414</v>
      </c>
      <c r="G249" s="76" t="s">
        <v>413</v>
      </c>
      <c r="H249" s="85">
        <v>43749</v>
      </c>
      <c r="I249" s="76" t="s">
        <v>237</v>
      </c>
      <c r="J249" s="76" t="s">
        <v>305</v>
      </c>
      <c r="K249" s="76">
        <v>8</v>
      </c>
      <c r="L249" s="74" t="s">
        <v>229</v>
      </c>
      <c r="M249" s="76" t="s">
        <v>230</v>
      </c>
      <c r="N249" s="76">
        <v>1</v>
      </c>
      <c r="O249" s="76" t="s">
        <v>244</v>
      </c>
      <c r="P249" s="76">
        <v>3</v>
      </c>
      <c r="R249" s="83">
        <v>2</v>
      </c>
      <c r="S249" s="76">
        <v>51.6</v>
      </c>
      <c r="T249" s="83"/>
      <c r="V249" s="74">
        <f t="shared" si="6"/>
        <v>4.1887866666666662</v>
      </c>
      <c r="W249" s="76">
        <f t="shared" si="7"/>
        <v>12.318603000391523</v>
      </c>
      <c r="X249" s="76">
        <v>60</v>
      </c>
      <c r="AL249" s="76"/>
      <c r="AM249" s="76"/>
      <c r="AN249" s="25"/>
      <c r="AO249" s="76"/>
      <c r="AP249" s="76"/>
    </row>
    <row r="250" spans="1:42" x14ac:dyDescent="0.25">
      <c r="A250" s="74" t="s">
        <v>173</v>
      </c>
      <c r="B250" s="76">
        <v>5</v>
      </c>
      <c r="C250" s="76">
        <v>1</v>
      </c>
      <c r="D250" s="76" t="s">
        <v>418</v>
      </c>
      <c r="E250" s="76" t="s">
        <v>414</v>
      </c>
      <c r="F250" s="76" t="s">
        <v>414</v>
      </c>
      <c r="G250" s="76" t="s">
        <v>413</v>
      </c>
      <c r="H250" s="85">
        <v>43749</v>
      </c>
      <c r="I250" s="76" t="s">
        <v>232</v>
      </c>
      <c r="J250" s="76" t="s">
        <v>303</v>
      </c>
      <c r="K250" s="76">
        <v>6</v>
      </c>
      <c r="L250" s="74" t="s">
        <v>229</v>
      </c>
      <c r="M250" s="76" t="s">
        <v>230</v>
      </c>
      <c r="N250" s="76">
        <v>1</v>
      </c>
      <c r="O250" s="76" t="s">
        <v>244</v>
      </c>
      <c r="P250" s="76">
        <v>3</v>
      </c>
      <c r="Q250" s="76">
        <v>20</v>
      </c>
      <c r="R250" s="96">
        <v>2.4</v>
      </c>
      <c r="S250" s="76">
        <v>97.2</v>
      </c>
      <c r="T250" s="76">
        <f>SUM(S250:S259)</f>
        <v>655</v>
      </c>
      <c r="V250" s="74">
        <f t="shared" si="6"/>
        <v>7.2382233599999992</v>
      </c>
      <c r="W250" s="76">
        <f t="shared" si="7"/>
        <v>13.42870966612448</v>
      </c>
      <c r="X250" s="76">
        <v>109.07</v>
      </c>
      <c r="Y250" s="76">
        <f>SUM(X250:X259)</f>
        <v>756.66</v>
      </c>
      <c r="Z250" s="99">
        <f>(Y250-T250)/Y250*100</f>
        <v>13.435360663970606</v>
      </c>
      <c r="AE250" s="74" t="s">
        <v>173</v>
      </c>
      <c r="AF250" s="76">
        <v>5</v>
      </c>
      <c r="AG250" s="76">
        <v>0.5</v>
      </c>
      <c r="AJ250" s="76">
        <v>4</v>
      </c>
      <c r="AK250" s="76">
        <v>1</v>
      </c>
      <c r="AL250" s="76" t="s">
        <v>95</v>
      </c>
      <c r="AM250" s="76" t="s">
        <v>204</v>
      </c>
      <c r="AN250" s="25"/>
      <c r="AO250" s="76" t="s">
        <v>173</v>
      </c>
      <c r="AP250" s="76">
        <v>5</v>
      </c>
    </row>
    <row r="251" spans="1:42" x14ac:dyDescent="0.25">
      <c r="A251" s="74" t="s">
        <v>173</v>
      </c>
      <c r="B251" s="76">
        <v>5</v>
      </c>
      <c r="C251" s="76">
        <v>2</v>
      </c>
      <c r="D251" s="76" t="s">
        <v>418</v>
      </c>
      <c r="E251" s="76" t="s">
        <v>414</v>
      </c>
      <c r="F251" s="76" t="s">
        <v>414</v>
      </c>
      <c r="G251" s="76" t="s">
        <v>413</v>
      </c>
      <c r="H251" s="85">
        <v>43749</v>
      </c>
      <c r="I251" s="76" t="s">
        <v>237</v>
      </c>
      <c r="J251" s="76" t="s">
        <v>305</v>
      </c>
      <c r="K251" s="76">
        <v>8</v>
      </c>
      <c r="L251" s="74" t="s">
        <v>250</v>
      </c>
      <c r="M251" s="76" t="s">
        <v>243</v>
      </c>
      <c r="N251" s="76">
        <v>2</v>
      </c>
      <c r="O251" s="76" t="s">
        <v>249</v>
      </c>
      <c r="P251" s="76">
        <v>4</v>
      </c>
      <c r="R251" s="76">
        <v>2.2999999999999998</v>
      </c>
      <c r="S251" s="76">
        <v>78.2</v>
      </c>
      <c r="V251" s="74">
        <f t="shared" si="6"/>
        <v>6.3706209216666636</v>
      </c>
      <c r="W251" s="76">
        <f t="shared" si="7"/>
        <v>12.275098606799782</v>
      </c>
      <c r="X251" s="76">
        <v>67.11</v>
      </c>
    </row>
    <row r="252" spans="1:42" x14ac:dyDescent="0.25">
      <c r="A252" s="74" t="s">
        <v>173</v>
      </c>
      <c r="B252" s="76">
        <v>5</v>
      </c>
      <c r="C252" s="76">
        <v>3</v>
      </c>
      <c r="D252" s="76" t="s">
        <v>418</v>
      </c>
      <c r="E252" s="76" t="s">
        <v>414</v>
      </c>
      <c r="F252" s="76" t="s">
        <v>414</v>
      </c>
      <c r="G252" s="76" t="s">
        <v>413</v>
      </c>
      <c r="H252" s="85">
        <v>43749</v>
      </c>
      <c r="I252" s="76" t="s">
        <v>232</v>
      </c>
      <c r="J252" s="76" t="s">
        <v>247</v>
      </c>
      <c r="K252" s="76">
        <v>4</v>
      </c>
      <c r="L252" s="74" t="s">
        <v>242</v>
      </c>
      <c r="M252" s="76" t="s">
        <v>243</v>
      </c>
      <c r="N252" s="76">
        <v>2</v>
      </c>
      <c r="O252" s="76" t="s">
        <v>275</v>
      </c>
      <c r="P252" s="76">
        <v>3</v>
      </c>
      <c r="R252" s="96">
        <v>1.8</v>
      </c>
      <c r="S252" s="76">
        <v>52.7</v>
      </c>
      <c r="V252" s="74">
        <f t="shared" si="6"/>
        <v>3.05362548</v>
      </c>
      <c r="W252" s="76">
        <f t="shared" si="7"/>
        <v>17.258174044316661</v>
      </c>
      <c r="X252" s="76">
        <v>75.75</v>
      </c>
    </row>
    <row r="253" spans="1:42" x14ac:dyDescent="0.25">
      <c r="A253" s="74" t="s">
        <v>173</v>
      </c>
      <c r="B253" s="76">
        <v>5</v>
      </c>
      <c r="C253" s="76">
        <v>4</v>
      </c>
      <c r="D253" s="76" t="s">
        <v>418</v>
      </c>
      <c r="E253" s="76" t="s">
        <v>414</v>
      </c>
      <c r="F253" s="76" t="s">
        <v>414</v>
      </c>
      <c r="G253" s="76" t="s">
        <v>413</v>
      </c>
      <c r="H253" s="85">
        <v>43749</v>
      </c>
      <c r="I253" s="76" t="s">
        <v>227</v>
      </c>
      <c r="J253" s="76" t="s">
        <v>305</v>
      </c>
      <c r="K253" s="76">
        <v>8</v>
      </c>
      <c r="L253" s="74" t="s">
        <v>229</v>
      </c>
      <c r="M253" s="76" t="s">
        <v>243</v>
      </c>
      <c r="N253" s="76">
        <v>2</v>
      </c>
      <c r="O253" s="76" t="s">
        <v>253</v>
      </c>
      <c r="P253" s="76">
        <v>8</v>
      </c>
      <c r="R253" s="83">
        <v>2</v>
      </c>
      <c r="S253" s="76">
        <v>74.8</v>
      </c>
      <c r="U253" s="74" t="s">
        <v>269</v>
      </c>
      <c r="V253" s="74">
        <f t="shared" si="6"/>
        <v>4.1887866666666662</v>
      </c>
      <c r="W253" s="76">
        <f t="shared" si="7"/>
        <v>17.857199698241974</v>
      </c>
      <c r="X253" s="76">
        <v>60</v>
      </c>
    </row>
    <row r="254" spans="1:42" x14ac:dyDescent="0.25">
      <c r="A254" s="74" t="s">
        <v>173</v>
      </c>
      <c r="B254" s="76">
        <v>5</v>
      </c>
      <c r="C254" s="76">
        <v>5</v>
      </c>
      <c r="D254" s="76" t="s">
        <v>418</v>
      </c>
      <c r="E254" s="76" t="s">
        <v>414</v>
      </c>
      <c r="F254" s="76" t="s">
        <v>414</v>
      </c>
      <c r="G254" s="76" t="s">
        <v>413</v>
      </c>
      <c r="H254" s="85">
        <v>43749</v>
      </c>
      <c r="I254" s="76" t="s">
        <v>232</v>
      </c>
      <c r="J254" s="76" t="s">
        <v>247</v>
      </c>
      <c r="K254" s="76">
        <v>4</v>
      </c>
      <c r="L254" s="74" t="s">
        <v>229</v>
      </c>
      <c r="M254" s="76" t="s">
        <v>230</v>
      </c>
      <c r="N254" s="76">
        <v>1</v>
      </c>
      <c r="O254" s="76" t="s">
        <v>244</v>
      </c>
      <c r="P254" s="76">
        <v>3</v>
      </c>
      <c r="R254" s="96">
        <v>2.2999999999999998</v>
      </c>
      <c r="S254" s="76">
        <v>72.099999999999994</v>
      </c>
      <c r="V254" s="74">
        <f t="shared" si="6"/>
        <v>6.3706209216666636</v>
      </c>
      <c r="W254" s="76">
        <f t="shared" si="7"/>
        <v>11.31757812724123</v>
      </c>
      <c r="X254" s="76">
        <v>83.26</v>
      </c>
      <c r="AA254" s="74" t="s">
        <v>263</v>
      </c>
    </row>
    <row r="255" spans="1:42" x14ac:dyDescent="0.25">
      <c r="A255" s="74" t="s">
        <v>173</v>
      </c>
      <c r="B255" s="76">
        <v>5</v>
      </c>
      <c r="C255" s="76">
        <v>6</v>
      </c>
      <c r="D255" s="76" t="s">
        <v>418</v>
      </c>
      <c r="E255" s="76" t="s">
        <v>414</v>
      </c>
      <c r="F255" s="76" t="s">
        <v>414</v>
      </c>
      <c r="G255" s="76" t="s">
        <v>413</v>
      </c>
      <c r="H255" s="85">
        <v>43749</v>
      </c>
      <c r="I255" s="76">
        <v>0</v>
      </c>
      <c r="J255" s="76" t="s">
        <v>305</v>
      </c>
      <c r="K255" s="76">
        <v>8</v>
      </c>
      <c r="L255" s="74" t="s">
        <v>229</v>
      </c>
      <c r="M255" s="76" t="s">
        <v>230</v>
      </c>
      <c r="N255" s="76">
        <v>1</v>
      </c>
      <c r="O255" s="76" t="s">
        <v>231</v>
      </c>
      <c r="P255" s="76">
        <v>2</v>
      </c>
      <c r="R255" s="96">
        <v>1.8</v>
      </c>
      <c r="S255" s="76">
        <v>62.6</v>
      </c>
      <c r="V255" s="74">
        <f t="shared" si="6"/>
        <v>3.05362548</v>
      </c>
      <c r="W255" s="76">
        <f t="shared" si="7"/>
        <v>20.500221919814475</v>
      </c>
      <c r="X255" s="76">
        <v>75.75</v>
      </c>
    </row>
    <row r="256" spans="1:42" x14ac:dyDescent="0.25">
      <c r="A256" s="74" t="s">
        <v>173</v>
      </c>
      <c r="B256" s="76">
        <v>5</v>
      </c>
      <c r="C256" s="76">
        <v>7</v>
      </c>
      <c r="D256" s="76" t="s">
        <v>418</v>
      </c>
      <c r="E256" s="76" t="s">
        <v>414</v>
      </c>
      <c r="F256" s="76" t="s">
        <v>414</v>
      </c>
      <c r="G256" s="76" t="s">
        <v>413</v>
      </c>
      <c r="H256" s="85">
        <v>43749</v>
      </c>
      <c r="I256" s="76" t="s">
        <v>232</v>
      </c>
      <c r="J256" s="76" t="s">
        <v>305</v>
      </c>
      <c r="K256" s="76">
        <v>8</v>
      </c>
      <c r="L256" s="74" t="s">
        <v>250</v>
      </c>
      <c r="M256" s="76" t="s">
        <v>243</v>
      </c>
      <c r="N256" s="76">
        <v>2</v>
      </c>
      <c r="O256" s="76" t="s">
        <v>249</v>
      </c>
      <c r="P256" s="76">
        <v>4</v>
      </c>
      <c r="R256" s="83">
        <v>2</v>
      </c>
      <c r="S256" s="76">
        <v>61.4</v>
      </c>
      <c r="V256" s="74">
        <f t="shared" si="6"/>
        <v>4.1887866666666662</v>
      </c>
      <c r="W256" s="76">
        <f t="shared" si="7"/>
        <v>14.658182640000765</v>
      </c>
      <c r="X256" s="76">
        <v>67.11</v>
      </c>
    </row>
    <row r="257" spans="1:42" x14ac:dyDescent="0.25">
      <c r="A257" s="74" t="s">
        <v>173</v>
      </c>
      <c r="B257" s="76">
        <v>5</v>
      </c>
      <c r="C257" s="76">
        <v>8</v>
      </c>
      <c r="D257" s="76" t="s">
        <v>418</v>
      </c>
      <c r="E257" s="76" t="s">
        <v>414</v>
      </c>
      <c r="F257" s="76" t="s">
        <v>414</v>
      </c>
      <c r="G257" s="76" t="s">
        <v>413</v>
      </c>
      <c r="H257" s="85">
        <v>43749</v>
      </c>
      <c r="I257" s="76" t="s">
        <v>232</v>
      </c>
      <c r="J257" s="76" t="s">
        <v>306</v>
      </c>
      <c r="K257" s="76">
        <v>7</v>
      </c>
      <c r="L257" s="74" t="s">
        <v>250</v>
      </c>
      <c r="M257" s="76" t="s">
        <v>230</v>
      </c>
      <c r="N257" s="76">
        <v>1</v>
      </c>
      <c r="O257" s="76" t="s">
        <v>244</v>
      </c>
      <c r="P257" s="76">
        <v>3</v>
      </c>
      <c r="R257" s="83">
        <v>2</v>
      </c>
      <c r="S257" s="76">
        <v>62.2</v>
      </c>
      <c r="V257" s="74">
        <f t="shared" si="6"/>
        <v>4.1887866666666662</v>
      </c>
      <c r="W257" s="76">
        <f t="shared" si="7"/>
        <v>14.849168733030092</v>
      </c>
      <c r="X257" s="76">
        <v>67.11</v>
      </c>
    </row>
    <row r="258" spans="1:42" x14ac:dyDescent="0.25">
      <c r="A258" s="74" t="s">
        <v>173</v>
      </c>
      <c r="B258" s="76">
        <v>5</v>
      </c>
      <c r="C258" s="76">
        <v>9</v>
      </c>
      <c r="D258" s="76" t="s">
        <v>418</v>
      </c>
      <c r="E258" s="76" t="s">
        <v>414</v>
      </c>
      <c r="F258" s="76" t="s">
        <v>414</v>
      </c>
      <c r="G258" s="76" t="s">
        <v>413</v>
      </c>
      <c r="H258" s="85">
        <v>43749</v>
      </c>
      <c r="I258" s="76">
        <v>0</v>
      </c>
      <c r="J258" s="76" t="s">
        <v>303</v>
      </c>
      <c r="K258" s="76">
        <v>6</v>
      </c>
      <c r="L258" s="74" t="s">
        <v>229</v>
      </c>
      <c r="M258" s="76" t="s">
        <v>230</v>
      </c>
      <c r="N258" s="76">
        <v>1</v>
      </c>
      <c r="O258" s="76" t="s">
        <v>244</v>
      </c>
      <c r="P258" s="76">
        <v>3</v>
      </c>
      <c r="R258" s="97">
        <v>1.9</v>
      </c>
      <c r="S258" s="76">
        <v>50.8</v>
      </c>
      <c r="V258" s="74">
        <f t="shared" si="6"/>
        <v>3.5913609683333325</v>
      </c>
      <c r="W258" s="76">
        <f t="shared" si="7"/>
        <v>14.145055439407724</v>
      </c>
      <c r="X258" s="76">
        <v>75.75</v>
      </c>
    </row>
    <row r="259" spans="1:42" x14ac:dyDescent="0.25">
      <c r="A259" s="74" t="s">
        <v>173</v>
      </c>
      <c r="B259" s="76">
        <v>5</v>
      </c>
      <c r="C259" s="76">
        <v>10</v>
      </c>
      <c r="D259" s="76" t="s">
        <v>418</v>
      </c>
      <c r="E259" s="76" t="s">
        <v>414</v>
      </c>
      <c r="F259" s="76" t="s">
        <v>414</v>
      </c>
      <c r="G259" s="76" t="s">
        <v>413</v>
      </c>
      <c r="H259" s="85">
        <v>43749</v>
      </c>
      <c r="I259" s="76" t="s">
        <v>232</v>
      </c>
      <c r="J259" s="76" t="s">
        <v>247</v>
      </c>
      <c r="K259" s="76">
        <v>4</v>
      </c>
      <c r="L259" s="74" t="s">
        <v>242</v>
      </c>
      <c r="M259" s="76" t="s">
        <v>258</v>
      </c>
      <c r="N259" s="76">
        <v>3</v>
      </c>
      <c r="O259" s="76" t="s">
        <v>253</v>
      </c>
      <c r="P259" s="76">
        <v>8</v>
      </c>
      <c r="R259" s="97">
        <v>1.7</v>
      </c>
      <c r="S259" s="83">
        <v>43</v>
      </c>
      <c r="T259" s="83"/>
      <c r="U259" s="74" t="s">
        <v>287</v>
      </c>
      <c r="V259" s="74">
        <f t="shared" si="6"/>
        <v>2.5724386116666662</v>
      </c>
      <c r="W259" s="76">
        <f t="shared" si="7"/>
        <v>16.715656422269522</v>
      </c>
      <c r="X259" s="76">
        <v>75.75</v>
      </c>
    </row>
    <row r="260" spans="1:42" x14ac:dyDescent="0.25">
      <c r="A260" s="74" t="s">
        <v>176</v>
      </c>
      <c r="B260" s="76">
        <v>1</v>
      </c>
      <c r="C260" s="76">
        <v>1</v>
      </c>
      <c r="D260" s="76" t="s">
        <v>423</v>
      </c>
      <c r="E260" s="76" t="s">
        <v>419</v>
      </c>
      <c r="F260" s="76" t="s">
        <v>420</v>
      </c>
      <c r="G260" s="76" t="s">
        <v>20</v>
      </c>
      <c r="H260" s="85">
        <v>43745</v>
      </c>
      <c r="I260" s="76" t="s">
        <v>232</v>
      </c>
      <c r="J260" s="76" t="s">
        <v>267</v>
      </c>
      <c r="K260" s="76">
        <v>7</v>
      </c>
      <c r="L260" s="74" t="s">
        <v>242</v>
      </c>
      <c r="M260" s="76" t="s">
        <v>243</v>
      </c>
      <c r="N260" s="76">
        <v>2</v>
      </c>
      <c r="O260" s="76" t="s">
        <v>239</v>
      </c>
      <c r="P260" s="76">
        <v>5</v>
      </c>
      <c r="Q260" s="76">
        <v>0</v>
      </c>
      <c r="R260" s="76">
        <v>2.2000000000000002</v>
      </c>
      <c r="S260" s="76">
        <v>75.599999999999994</v>
      </c>
      <c r="T260" s="76">
        <f>SUM(S260:S269)</f>
        <v>621</v>
      </c>
      <c r="V260" s="74">
        <f t="shared" si="6"/>
        <v>5.5752750533333346</v>
      </c>
      <c r="W260" s="76">
        <f t="shared" si="7"/>
        <v>13.559869114403677</v>
      </c>
      <c r="X260" s="76">
        <v>67.11</v>
      </c>
      <c r="Y260" s="76">
        <f>SUM(X260:X269)</f>
        <v>773.36</v>
      </c>
      <c r="Z260" s="99">
        <f>(Y260-T260)/Y260*100</f>
        <v>19.701044791558914</v>
      </c>
      <c r="AA260" s="74" t="s">
        <v>355</v>
      </c>
      <c r="AE260" s="74" t="s">
        <v>176</v>
      </c>
      <c r="AF260" s="76">
        <v>1</v>
      </c>
      <c r="AG260" s="76">
        <v>3</v>
      </c>
      <c r="AH260" s="76">
        <v>5</v>
      </c>
      <c r="AJ260" s="76">
        <v>6</v>
      </c>
      <c r="AK260" s="76">
        <v>1</v>
      </c>
      <c r="AL260" s="76" t="s">
        <v>211</v>
      </c>
      <c r="AM260" s="76" t="s">
        <v>204</v>
      </c>
      <c r="AN260" s="25" t="s">
        <v>215</v>
      </c>
      <c r="AO260" s="76" t="s">
        <v>176</v>
      </c>
      <c r="AP260" s="76">
        <v>1</v>
      </c>
    </row>
    <row r="261" spans="1:42" x14ac:dyDescent="0.25">
      <c r="A261" s="74" t="s">
        <v>176</v>
      </c>
      <c r="B261" s="76">
        <v>1</v>
      </c>
      <c r="C261" s="76">
        <v>2</v>
      </c>
      <c r="D261" s="76" t="s">
        <v>423</v>
      </c>
      <c r="E261" s="76" t="s">
        <v>419</v>
      </c>
      <c r="F261" s="76" t="s">
        <v>420</v>
      </c>
      <c r="G261" s="76" t="s">
        <v>20</v>
      </c>
      <c r="H261" s="85">
        <v>43745</v>
      </c>
      <c r="I261" s="76" t="s">
        <v>232</v>
      </c>
      <c r="J261" s="76" t="s">
        <v>247</v>
      </c>
      <c r="K261" s="76">
        <v>4</v>
      </c>
      <c r="L261" s="74" t="s">
        <v>242</v>
      </c>
      <c r="M261" s="76" t="s">
        <v>243</v>
      </c>
      <c r="N261" s="76">
        <v>2</v>
      </c>
      <c r="O261" s="76" t="s">
        <v>239</v>
      </c>
      <c r="P261" s="76">
        <v>5</v>
      </c>
      <c r="R261" s="96">
        <v>2.2000000000000002</v>
      </c>
      <c r="S261" s="76">
        <v>66.3</v>
      </c>
      <c r="V261" s="74">
        <f t="shared" si="6"/>
        <v>5.5752750533333346</v>
      </c>
      <c r="W261" s="76">
        <f t="shared" si="7"/>
        <v>11.891789977314335</v>
      </c>
      <c r="X261" s="76">
        <v>75.31</v>
      </c>
      <c r="AF261" s="76"/>
      <c r="AG261" s="76"/>
      <c r="AL261" s="76"/>
      <c r="AM261" s="76"/>
      <c r="AN261" s="25"/>
      <c r="AO261" s="76"/>
      <c r="AP261" s="76"/>
    </row>
    <row r="262" spans="1:42" x14ac:dyDescent="0.25">
      <c r="A262" s="74" t="s">
        <v>176</v>
      </c>
      <c r="B262" s="76">
        <v>1</v>
      </c>
      <c r="C262" s="76">
        <v>3</v>
      </c>
      <c r="D262" s="76" t="s">
        <v>423</v>
      </c>
      <c r="E262" s="76" t="s">
        <v>419</v>
      </c>
      <c r="F262" s="76" t="s">
        <v>420</v>
      </c>
      <c r="G262" s="76" t="s">
        <v>20</v>
      </c>
      <c r="H262" s="85">
        <v>43745</v>
      </c>
      <c r="I262" s="76" t="s">
        <v>232</v>
      </c>
      <c r="J262" s="76" t="s">
        <v>247</v>
      </c>
      <c r="K262" s="76">
        <v>4</v>
      </c>
      <c r="L262" s="74" t="s">
        <v>229</v>
      </c>
      <c r="M262" s="76" t="s">
        <v>230</v>
      </c>
      <c r="N262" s="76">
        <v>1</v>
      </c>
      <c r="O262" s="76" t="s">
        <v>244</v>
      </c>
      <c r="P262" s="76">
        <v>3</v>
      </c>
      <c r="R262" s="96">
        <v>2.1</v>
      </c>
      <c r="S262" s="76">
        <v>70.7</v>
      </c>
      <c r="V262" s="74">
        <f t="shared" si="6"/>
        <v>4.8490441649999996</v>
      </c>
      <c r="W262" s="76">
        <f t="shared" si="7"/>
        <v>14.580193043055116</v>
      </c>
      <c r="X262" s="76">
        <v>83.26</v>
      </c>
      <c r="AF262" s="76"/>
      <c r="AG262" s="76"/>
      <c r="AL262" s="76"/>
      <c r="AM262" s="76"/>
      <c r="AN262" s="25"/>
      <c r="AO262" s="76"/>
      <c r="AP262" s="76"/>
    </row>
    <row r="263" spans="1:42" x14ac:dyDescent="0.25">
      <c r="A263" s="74" t="s">
        <v>176</v>
      </c>
      <c r="B263" s="76">
        <v>1</v>
      </c>
      <c r="C263" s="76">
        <v>4</v>
      </c>
      <c r="D263" s="76" t="s">
        <v>423</v>
      </c>
      <c r="E263" s="76" t="s">
        <v>419</v>
      </c>
      <c r="F263" s="76" t="s">
        <v>420</v>
      </c>
      <c r="G263" s="76" t="s">
        <v>20</v>
      </c>
      <c r="H263" s="85">
        <v>43745</v>
      </c>
      <c r="I263" s="76" t="s">
        <v>232</v>
      </c>
      <c r="J263" s="76" t="s">
        <v>247</v>
      </c>
      <c r="K263" s="76">
        <v>4</v>
      </c>
      <c r="L263" s="74" t="s">
        <v>229</v>
      </c>
      <c r="M263" s="76" t="s">
        <v>243</v>
      </c>
      <c r="N263" s="76">
        <v>2</v>
      </c>
      <c r="O263" s="76" t="s">
        <v>244</v>
      </c>
      <c r="P263" s="76">
        <v>3</v>
      </c>
      <c r="R263" s="96">
        <v>1.7</v>
      </c>
      <c r="S263" s="76">
        <v>45.7</v>
      </c>
      <c r="T263" s="83"/>
      <c r="V263" s="74">
        <f t="shared" si="6"/>
        <v>2.5724386116666662</v>
      </c>
      <c r="W263" s="76">
        <f t="shared" si="7"/>
        <v>17.765244151109702</v>
      </c>
      <c r="X263" s="76">
        <v>75.75</v>
      </c>
      <c r="AF263" s="76"/>
      <c r="AG263" s="76"/>
      <c r="AL263" s="76"/>
      <c r="AM263" s="76"/>
      <c r="AN263" s="25"/>
      <c r="AO263" s="76"/>
      <c r="AP263" s="76"/>
    </row>
    <row r="264" spans="1:42" x14ac:dyDescent="0.25">
      <c r="A264" s="74" t="s">
        <v>176</v>
      </c>
      <c r="B264" s="76">
        <v>1</v>
      </c>
      <c r="C264" s="76">
        <v>5</v>
      </c>
      <c r="D264" s="76" t="s">
        <v>423</v>
      </c>
      <c r="E264" s="76" t="s">
        <v>419</v>
      </c>
      <c r="F264" s="76" t="s">
        <v>420</v>
      </c>
      <c r="G264" s="76" t="s">
        <v>20</v>
      </c>
      <c r="H264" s="85">
        <v>43745</v>
      </c>
      <c r="I264" s="76" t="s">
        <v>232</v>
      </c>
      <c r="J264" s="76" t="s">
        <v>247</v>
      </c>
      <c r="K264" s="76">
        <v>4</v>
      </c>
      <c r="L264" s="74" t="s">
        <v>242</v>
      </c>
      <c r="M264" s="76" t="s">
        <v>243</v>
      </c>
      <c r="N264" s="76">
        <v>2</v>
      </c>
      <c r="O264" s="76" t="s">
        <v>239</v>
      </c>
      <c r="P264" s="76">
        <v>5</v>
      </c>
      <c r="R264" s="96">
        <v>1.9</v>
      </c>
      <c r="S264" s="76">
        <v>62.4</v>
      </c>
      <c r="T264" s="83"/>
      <c r="V264" s="74">
        <f t="shared" si="6"/>
        <v>3.5913609683333325</v>
      </c>
      <c r="W264" s="76">
        <f t="shared" si="7"/>
        <v>17.375028728721301</v>
      </c>
      <c r="X264" s="76">
        <v>75.75</v>
      </c>
      <c r="AF264" s="76"/>
      <c r="AG264" s="76"/>
      <c r="AL264" s="76"/>
      <c r="AM264" s="76"/>
      <c r="AN264" s="25"/>
      <c r="AO264" s="76"/>
      <c r="AP264" s="76"/>
    </row>
    <row r="265" spans="1:42" x14ac:dyDescent="0.25">
      <c r="A265" s="74" t="s">
        <v>176</v>
      </c>
      <c r="B265" s="76">
        <v>1</v>
      </c>
      <c r="C265" s="76">
        <v>6</v>
      </c>
      <c r="D265" s="76" t="s">
        <v>423</v>
      </c>
      <c r="E265" s="76" t="s">
        <v>419</v>
      </c>
      <c r="F265" s="76" t="s">
        <v>420</v>
      </c>
      <c r="G265" s="76" t="s">
        <v>20</v>
      </c>
      <c r="H265" s="85">
        <v>43745</v>
      </c>
      <c r="I265" s="76" t="s">
        <v>232</v>
      </c>
      <c r="J265" s="76" t="s">
        <v>247</v>
      </c>
      <c r="K265" s="76">
        <v>4</v>
      </c>
      <c r="L265" s="74" t="s">
        <v>239</v>
      </c>
      <c r="M265" s="76" t="s">
        <v>243</v>
      </c>
      <c r="N265" s="76">
        <v>2</v>
      </c>
      <c r="O265" s="76" t="s">
        <v>249</v>
      </c>
      <c r="P265" s="76">
        <v>4</v>
      </c>
      <c r="R265" s="96">
        <v>1.8</v>
      </c>
      <c r="S265" s="83">
        <v>40</v>
      </c>
      <c r="V265" s="74">
        <f t="shared" si="6"/>
        <v>3.05362548</v>
      </c>
      <c r="W265" s="76">
        <f t="shared" si="7"/>
        <v>13.099183335344714</v>
      </c>
      <c r="X265" s="76">
        <v>75.75</v>
      </c>
    </row>
    <row r="266" spans="1:42" x14ac:dyDescent="0.25">
      <c r="A266" s="74" t="s">
        <v>176</v>
      </c>
      <c r="B266" s="76">
        <v>1</v>
      </c>
      <c r="C266" s="76">
        <v>7</v>
      </c>
      <c r="D266" s="76" t="s">
        <v>423</v>
      </c>
      <c r="E266" s="76" t="s">
        <v>419</v>
      </c>
      <c r="F266" s="76" t="s">
        <v>420</v>
      </c>
      <c r="G266" s="76" t="s">
        <v>20</v>
      </c>
      <c r="H266" s="85">
        <v>43745</v>
      </c>
      <c r="I266" s="76" t="s">
        <v>232</v>
      </c>
      <c r="J266" s="76" t="s">
        <v>267</v>
      </c>
      <c r="K266" s="76">
        <v>7</v>
      </c>
      <c r="L266" s="74" t="s">
        <v>245</v>
      </c>
      <c r="M266" s="76" t="s">
        <v>243</v>
      </c>
      <c r="N266" s="76">
        <v>2</v>
      </c>
      <c r="O266" s="76" t="s">
        <v>249</v>
      </c>
      <c r="P266" s="76">
        <v>4</v>
      </c>
      <c r="R266" s="76">
        <v>2.2999999999999998</v>
      </c>
      <c r="S266" s="76">
        <v>71.3</v>
      </c>
      <c r="V266" s="74">
        <f t="shared" si="6"/>
        <v>6.3706209216666636</v>
      </c>
      <c r="W266" s="76">
        <f t="shared" si="7"/>
        <v>11.192001670905682</v>
      </c>
      <c r="X266" s="76">
        <v>94.31</v>
      </c>
    </row>
    <row r="267" spans="1:42" x14ac:dyDescent="0.25">
      <c r="A267" s="74" t="s">
        <v>176</v>
      </c>
      <c r="B267" s="76">
        <v>1</v>
      </c>
      <c r="C267" s="76">
        <v>8</v>
      </c>
      <c r="D267" s="76" t="s">
        <v>423</v>
      </c>
      <c r="E267" s="76" t="s">
        <v>419</v>
      </c>
      <c r="F267" s="76" t="s">
        <v>420</v>
      </c>
      <c r="G267" s="76" t="s">
        <v>20</v>
      </c>
      <c r="H267" s="85">
        <v>43745</v>
      </c>
      <c r="I267" s="76" t="s">
        <v>232</v>
      </c>
      <c r="J267" s="76" t="s">
        <v>247</v>
      </c>
      <c r="K267" s="76">
        <v>4</v>
      </c>
      <c r="L267" s="74" t="s">
        <v>229</v>
      </c>
      <c r="M267" s="76" t="s">
        <v>230</v>
      </c>
      <c r="N267" s="76">
        <v>1</v>
      </c>
      <c r="O267" s="76" t="s">
        <v>244</v>
      </c>
      <c r="P267" s="76">
        <v>3</v>
      </c>
      <c r="R267" s="96">
        <v>2.2000000000000002</v>
      </c>
      <c r="S267" s="76">
        <v>82.4</v>
      </c>
      <c r="V267" s="74">
        <f t="shared" ref="V267:V330" si="8">4/3*3.14159*(R267/2)^3</f>
        <v>5.5752750533333346</v>
      </c>
      <c r="W267" s="76">
        <f t="shared" ref="W267:W330" si="9">S267/V267</f>
        <v>14.779539881307713</v>
      </c>
      <c r="X267" s="76">
        <v>83.26</v>
      </c>
    </row>
    <row r="268" spans="1:42" x14ac:dyDescent="0.25">
      <c r="A268" s="74" t="s">
        <v>176</v>
      </c>
      <c r="B268" s="76">
        <v>1</v>
      </c>
      <c r="C268" s="76">
        <v>9</v>
      </c>
      <c r="D268" s="76" t="s">
        <v>423</v>
      </c>
      <c r="E268" s="76" t="s">
        <v>419</v>
      </c>
      <c r="F268" s="76" t="s">
        <v>420</v>
      </c>
      <c r="G268" s="76" t="s">
        <v>20</v>
      </c>
      <c r="H268" s="85">
        <v>43745</v>
      </c>
      <c r="J268" s="76" t="s">
        <v>247</v>
      </c>
      <c r="K268" s="76">
        <v>4</v>
      </c>
      <c r="L268" s="74" t="s">
        <v>242</v>
      </c>
      <c r="M268" s="76" t="s">
        <v>243</v>
      </c>
      <c r="N268" s="76">
        <v>2</v>
      </c>
      <c r="O268" s="76" t="s">
        <v>249</v>
      </c>
      <c r="P268" s="76">
        <v>4</v>
      </c>
      <c r="R268" s="96">
        <v>1.6</v>
      </c>
      <c r="S268" s="76">
        <v>34.4</v>
      </c>
      <c r="V268" s="74">
        <f t="shared" si="8"/>
        <v>2.1446587733333335</v>
      </c>
      <c r="W268" s="76">
        <f t="shared" si="9"/>
        <v>16.03984765675979</v>
      </c>
      <c r="X268" s="76">
        <v>75.75</v>
      </c>
    </row>
    <row r="269" spans="1:42" x14ac:dyDescent="0.25">
      <c r="A269" s="74" t="s">
        <v>176</v>
      </c>
      <c r="B269" s="76">
        <v>1</v>
      </c>
      <c r="C269" s="76">
        <v>10</v>
      </c>
      <c r="D269" s="76" t="s">
        <v>423</v>
      </c>
      <c r="E269" s="76" t="s">
        <v>419</v>
      </c>
      <c r="F269" s="76" t="s">
        <v>420</v>
      </c>
      <c r="G269" s="76" t="s">
        <v>20</v>
      </c>
      <c r="H269" s="85">
        <v>43745</v>
      </c>
      <c r="I269" s="76" t="s">
        <v>232</v>
      </c>
      <c r="J269" s="76" t="s">
        <v>247</v>
      </c>
      <c r="K269" s="76">
        <v>4</v>
      </c>
      <c r="L269" s="74" t="s">
        <v>229</v>
      </c>
      <c r="M269" s="76" t="s">
        <v>243</v>
      </c>
      <c r="N269" s="76">
        <v>2</v>
      </c>
      <c r="O269" s="76" t="s">
        <v>244</v>
      </c>
      <c r="P269" s="76">
        <v>3</v>
      </c>
      <c r="R269" s="76">
        <v>2.1</v>
      </c>
      <c r="S269" s="76">
        <v>72.2</v>
      </c>
      <c r="T269" s="83"/>
      <c r="V269" s="74">
        <f t="shared" si="8"/>
        <v>4.8490441649999996</v>
      </c>
      <c r="W269" s="76">
        <f t="shared" si="9"/>
        <v>14.88953235797142</v>
      </c>
      <c r="X269" s="76">
        <v>67.11</v>
      </c>
    </row>
    <row r="270" spans="1:42" x14ac:dyDescent="0.25">
      <c r="A270" s="74" t="s">
        <v>176</v>
      </c>
      <c r="B270" s="76">
        <v>2</v>
      </c>
      <c r="C270" s="76">
        <v>1</v>
      </c>
      <c r="D270" s="76" t="s">
        <v>423</v>
      </c>
      <c r="E270" s="76" t="s">
        <v>419</v>
      </c>
      <c r="F270" s="76" t="s">
        <v>420</v>
      </c>
      <c r="G270" s="76" t="s">
        <v>20</v>
      </c>
      <c r="H270" s="85">
        <v>43745</v>
      </c>
      <c r="I270" s="76" t="s">
        <v>232</v>
      </c>
      <c r="J270" s="76" t="s">
        <v>247</v>
      </c>
      <c r="K270" s="76">
        <v>4</v>
      </c>
      <c r="L270" s="74" t="s">
        <v>229</v>
      </c>
      <c r="M270" s="76" t="s">
        <v>230</v>
      </c>
      <c r="N270" s="76">
        <v>1</v>
      </c>
      <c r="O270" s="76" t="s">
        <v>309</v>
      </c>
      <c r="P270" s="76">
        <v>2</v>
      </c>
      <c r="Q270" s="76">
        <v>0</v>
      </c>
      <c r="R270" s="96">
        <v>1.8</v>
      </c>
      <c r="S270" s="76">
        <v>62.9</v>
      </c>
      <c r="T270" s="76">
        <f>SUM(S270:S279)</f>
        <v>667.80000000000007</v>
      </c>
      <c r="V270" s="74">
        <f t="shared" si="8"/>
        <v>3.05362548</v>
      </c>
      <c r="W270" s="76">
        <f t="shared" si="9"/>
        <v>20.598465794829561</v>
      </c>
      <c r="X270" s="76">
        <v>75.75</v>
      </c>
      <c r="Y270" s="76">
        <f>SUM(X270:X279)</f>
        <v>732.75</v>
      </c>
      <c r="Z270" s="99">
        <f>(Y270-T270)/Y270*100</f>
        <v>8.8638689866939515</v>
      </c>
      <c r="AE270" s="74" t="s">
        <v>176</v>
      </c>
      <c r="AF270" s="76">
        <v>2</v>
      </c>
      <c r="AG270" s="76">
        <v>1</v>
      </c>
      <c r="AJ270" s="76">
        <v>1</v>
      </c>
      <c r="AK270" s="76">
        <v>1</v>
      </c>
      <c r="AL270" s="76" t="s">
        <v>211</v>
      </c>
      <c r="AM270" s="76" t="s">
        <v>207</v>
      </c>
      <c r="AN270" s="25"/>
      <c r="AO270" s="76" t="s">
        <v>176</v>
      </c>
      <c r="AP270" s="76">
        <v>2</v>
      </c>
    </row>
    <row r="271" spans="1:42" x14ac:dyDescent="0.25">
      <c r="A271" s="74" t="s">
        <v>176</v>
      </c>
      <c r="B271" s="76">
        <v>2</v>
      </c>
      <c r="C271" s="76">
        <v>2</v>
      </c>
      <c r="D271" s="76" t="s">
        <v>423</v>
      </c>
      <c r="E271" s="76" t="s">
        <v>419</v>
      </c>
      <c r="F271" s="76" t="s">
        <v>420</v>
      </c>
      <c r="G271" s="76" t="s">
        <v>20</v>
      </c>
      <c r="H271" s="85">
        <v>43745</v>
      </c>
      <c r="I271" s="76" t="s">
        <v>237</v>
      </c>
      <c r="J271" s="76" t="s">
        <v>233</v>
      </c>
      <c r="K271" s="76">
        <v>3</v>
      </c>
      <c r="L271" s="74" t="s">
        <v>229</v>
      </c>
      <c r="M271" s="76" t="s">
        <v>243</v>
      </c>
      <c r="N271" s="76">
        <v>2</v>
      </c>
      <c r="O271" s="76" t="s">
        <v>244</v>
      </c>
      <c r="P271" s="76">
        <v>3</v>
      </c>
      <c r="R271" s="76">
        <v>1.8</v>
      </c>
      <c r="S271" s="76">
        <v>55.7</v>
      </c>
      <c r="V271" s="74">
        <f t="shared" si="8"/>
        <v>3.05362548</v>
      </c>
      <c r="W271" s="76">
        <f t="shared" si="9"/>
        <v>18.240612794467513</v>
      </c>
      <c r="X271" s="76">
        <v>51.6</v>
      </c>
    </row>
    <row r="272" spans="1:42" x14ac:dyDescent="0.25">
      <c r="A272" s="74" t="s">
        <v>176</v>
      </c>
      <c r="B272" s="76">
        <v>2</v>
      </c>
      <c r="C272" s="76">
        <v>3</v>
      </c>
      <c r="D272" s="76" t="s">
        <v>423</v>
      </c>
      <c r="E272" s="76" t="s">
        <v>419</v>
      </c>
      <c r="F272" s="76" t="s">
        <v>420</v>
      </c>
      <c r="G272" s="76" t="s">
        <v>20</v>
      </c>
      <c r="H272" s="85">
        <v>43745</v>
      </c>
      <c r="I272" s="76" t="s">
        <v>232</v>
      </c>
      <c r="J272" s="76" t="s">
        <v>228</v>
      </c>
      <c r="K272" s="76">
        <v>5</v>
      </c>
      <c r="L272" s="74" t="s">
        <v>250</v>
      </c>
      <c r="M272" s="76" t="s">
        <v>243</v>
      </c>
      <c r="N272" s="76">
        <v>2</v>
      </c>
      <c r="O272" s="76" t="s">
        <v>244</v>
      </c>
      <c r="P272" s="76">
        <v>3</v>
      </c>
      <c r="R272" s="83">
        <v>2</v>
      </c>
      <c r="S272" s="76">
        <v>63.3</v>
      </c>
      <c r="V272" s="74">
        <f t="shared" si="8"/>
        <v>4.1887866666666662</v>
      </c>
      <c r="W272" s="76">
        <f t="shared" si="9"/>
        <v>15.111774610945414</v>
      </c>
      <c r="X272" s="76">
        <v>67.11</v>
      </c>
    </row>
    <row r="273" spans="1:42" x14ac:dyDescent="0.25">
      <c r="A273" s="74" t="s">
        <v>176</v>
      </c>
      <c r="B273" s="76">
        <v>2</v>
      </c>
      <c r="C273" s="76">
        <v>4</v>
      </c>
      <c r="D273" s="76" t="s">
        <v>423</v>
      </c>
      <c r="E273" s="76" t="s">
        <v>419</v>
      </c>
      <c r="F273" s="76" t="s">
        <v>420</v>
      </c>
      <c r="G273" s="76" t="s">
        <v>20</v>
      </c>
      <c r="H273" s="85">
        <v>43745</v>
      </c>
      <c r="I273" s="76" t="s">
        <v>232</v>
      </c>
      <c r="J273" s="76" t="s">
        <v>228</v>
      </c>
      <c r="K273" s="76">
        <v>5</v>
      </c>
      <c r="L273" s="74" t="s">
        <v>229</v>
      </c>
      <c r="M273" s="76" t="s">
        <v>243</v>
      </c>
      <c r="N273" s="76">
        <v>2</v>
      </c>
      <c r="O273" s="76" t="s">
        <v>244</v>
      </c>
      <c r="P273" s="76">
        <v>3</v>
      </c>
      <c r="R273" s="97">
        <v>2</v>
      </c>
      <c r="S273" s="76">
        <v>62.5</v>
      </c>
      <c r="V273" s="74">
        <f t="shared" si="8"/>
        <v>4.1887866666666662</v>
      </c>
      <c r="W273" s="76">
        <f t="shared" si="9"/>
        <v>14.920788517916089</v>
      </c>
      <c r="X273" s="76">
        <v>83.26</v>
      </c>
    </row>
    <row r="274" spans="1:42" x14ac:dyDescent="0.25">
      <c r="A274" s="74" t="s">
        <v>176</v>
      </c>
      <c r="B274" s="76">
        <v>2</v>
      </c>
      <c r="C274" s="76">
        <v>5</v>
      </c>
      <c r="D274" s="76" t="s">
        <v>423</v>
      </c>
      <c r="E274" s="76" t="s">
        <v>419</v>
      </c>
      <c r="F274" s="76" t="s">
        <v>420</v>
      </c>
      <c r="G274" s="76" t="s">
        <v>20</v>
      </c>
      <c r="H274" s="85">
        <v>43745</v>
      </c>
      <c r="I274" s="76" t="s">
        <v>232</v>
      </c>
      <c r="J274" s="76" t="s">
        <v>233</v>
      </c>
      <c r="K274" s="76">
        <v>3</v>
      </c>
      <c r="L274" s="74" t="s">
        <v>229</v>
      </c>
      <c r="M274" s="76" t="s">
        <v>235</v>
      </c>
      <c r="N274" s="76">
        <v>3</v>
      </c>
      <c r="O274" s="76" t="s">
        <v>244</v>
      </c>
      <c r="P274" s="76">
        <v>3</v>
      </c>
      <c r="R274" s="96">
        <v>1.9</v>
      </c>
      <c r="S274" s="76">
        <v>72.8</v>
      </c>
      <c r="V274" s="74">
        <f t="shared" si="8"/>
        <v>3.5913609683333325</v>
      </c>
      <c r="W274" s="76">
        <f t="shared" si="9"/>
        <v>20.270866850174848</v>
      </c>
      <c r="X274" s="76">
        <v>75.75</v>
      </c>
    </row>
    <row r="275" spans="1:42" x14ac:dyDescent="0.25">
      <c r="A275" s="74" t="s">
        <v>176</v>
      </c>
      <c r="B275" s="76">
        <v>2</v>
      </c>
      <c r="C275" s="76">
        <v>6</v>
      </c>
      <c r="D275" s="76" t="s">
        <v>423</v>
      </c>
      <c r="E275" s="76" t="s">
        <v>419</v>
      </c>
      <c r="F275" s="76" t="s">
        <v>420</v>
      </c>
      <c r="G275" s="76" t="s">
        <v>20</v>
      </c>
      <c r="H275" s="85">
        <v>43745</v>
      </c>
      <c r="I275" s="76" t="s">
        <v>237</v>
      </c>
      <c r="J275" s="76" t="s">
        <v>233</v>
      </c>
      <c r="K275" s="76">
        <v>3</v>
      </c>
      <c r="L275" s="74" t="s">
        <v>261</v>
      </c>
      <c r="M275" s="76" t="s">
        <v>243</v>
      </c>
      <c r="N275" s="76">
        <v>2</v>
      </c>
      <c r="O275" s="76" t="s">
        <v>244</v>
      </c>
      <c r="P275" s="76">
        <v>3</v>
      </c>
      <c r="R275" s="76">
        <v>1.9</v>
      </c>
      <c r="S275" s="76">
        <v>65.8</v>
      </c>
      <c r="V275" s="74">
        <f t="shared" si="8"/>
        <v>3.5913609683333325</v>
      </c>
      <c r="W275" s="76">
        <f t="shared" si="9"/>
        <v>18.321745037658037</v>
      </c>
      <c r="X275" s="76">
        <v>51.6</v>
      </c>
    </row>
    <row r="276" spans="1:42" x14ac:dyDescent="0.25">
      <c r="A276" s="74" t="s">
        <v>176</v>
      </c>
      <c r="B276" s="76">
        <v>2</v>
      </c>
      <c r="C276" s="76">
        <v>7</v>
      </c>
      <c r="D276" s="76" t="s">
        <v>423</v>
      </c>
      <c r="E276" s="76" t="s">
        <v>419</v>
      </c>
      <c r="F276" s="76" t="s">
        <v>420</v>
      </c>
      <c r="G276" s="76" t="s">
        <v>20</v>
      </c>
      <c r="H276" s="85">
        <v>43745</v>
      </c>
      <c r="I276" s="76">
        <v>0</v>
      </c>
      <c r="J276" s="76" t="s">
        <v>228</v>
      </c>
      <c r="K276" s="76">
        <v>5</v>
      </c>
      <c r="L276" s="74" t="s">
        <v>242</v>
      </c>
      <c r="M276" s="76" t="s">
        <v>243</v>
      </c>
      <c r="N276" s="76">
        <v>2</v>
      </c>
      <c r="O276" s="76" t="s">
        <v>249</v>
      </c>
      <c r="P276" s="76">
        <v>4</v>
      </c>
      <c r="R276" s="96">
        <v>1.6</v>
      </c>
      <c r="S276" s="76">
        <v>48.8</v>
      </c>
      <c r="V276" s="74">
        <f t="shared" si="8"/>
        <v>2.1446587733333335</v>
      </c>
      <c r="W276" s="76">
        <f t="shared" si="9"/>
        <v>22.754202489822028</v>
      </c>
      <c r="X276" s="76">
        <v>75.75</v>
      </c>
    </row>
    <row r="277" spans="1:42" x14ac:dyDescent="0.25">
      <c r="A277" s="74" t="s">
        <v>176</v>
      </c>
      <c r="B277" s="76">
        <v>2</v>
      </c>
      <c r="C277" s="76">
        <v>8</v>
      </c>
      <c r="D277" s="76" t="s">
        <v>423</v>
      </c>
      <c r="E277" s="76" t="s">
        <v>419</v>
      </c>
      <c r="F277" s="76" t="s">
        <v>420</v>
      </c>
      <c r="G277" s="76" t="s">
        <v>20</v>
      </c>
      <c r="H277" s="85">
        <v>43745</v>
      </c>
      <c r="I277" s="76">
        <v>0</v>
      </c>
      <c r="J277" s="76" t="s">
        <v>247</v>
      </c>
      <c r="K277" s="76">
        <v>4</v>
      </c>
      <c r="L277" s="74" t="s">
        <v>246</v>
      </c>
      <c r="M277" s="76" t="s">
        <v>258</v>
      </c>
      <c r="N277" s="76">
        <v>3</v>
      </c>
      <c r="O277" s="76" t="s">
        <v>239</v>
      </c>
      <c r="P277" s="76">
        <v>5</v>
      </c>
      <c r="R277" s="83">
        <v>2</v>
      </c>
      <c r="S277" s="76">
        <v>72.3</v>
      </c>
      <c r="V277" s="74">
        <f t="shared" si="8"/>
        <v>4.1887866666666662</v>
      </c>
      <c r="W277" s="76">
        <f t="shared" si="9"/>
        <v>17.260368157525331</v>
      </c>
      <c r="X277" s="76">
        <v>67.11</v>
      </c>
    </row>
    <row r="278" spans="1:42" x14ac:dyDescent="0.25">
      <c r="A278" s="74" t="s">
        <v>176</v>
      </c>
      <c r="B278" s="76">
        <v>2</v>
      </c>
      <c r="C278" s="76">
        <v>9</v>
      </c>
      <c r="D278" s="76" t="s">
        <v>423</v>
      </c>
      <c r="E278" s="76" t="s">
        <v>419</v>
      </c>
      <c r="F278" s="76" t="s">
        <v>420</v>
      </c>
      <c r="G278" s="76" t="s">
        <v>20</v>
      </c>
      <c r="H278" s="85">
        <v>43745</v>
      </c>
      <c r="I278" s="76" t="s">
        <v>232</v>
      </c>
      <c r="J278" s="76" t="s">
        <v>233</v>
      </c>
      <c r="K278" s="76">
        <v>3</v>
      </c>
      <c r="L278" s="74" t="s">
        <v>250</v>
      </c>
      <c r="M278" s="76" t="s">
        <v>230</v>
      </c>
      <c r="N278" s="76">
        <v>1</v>
      </c>
      <c r="O278" s="76" t="s">
        <v>244</v>
      </c>
      <c r="P278" s="76">
        <v>3</v>
      </c>
      <c r="R278" s="96">
        <v>2.2999999999999998</v>
      </c>
      <c r="S278" s="76">
        <v>99.5</v>
      </c>
      <c r="V278" s="74">
        <f t="shared" si="8"/>
        <v>6.3706209216666636</v>
      </c>
      <c r="W278" s="76">
        <f t="shared" si="9"/>
        <v>15.618571756733736</v>
      </c>
      <c r="X278" s="76">
        <v>109.07</v>
      </c>
    </row>
    <row r="279" spans="1:42" x14ac:dyDescent="0.25">
      <c r="A279" s="74" t="s">
        <v>176</v>
      </c>
      <c r="B279" s="76">
        <v>2</v>
      </c>
      <c r="C279" s="76">
        <v>10</v>
      </c>
      <c r="D279" s="76" t="s">
        <v>423</v>
      </c>
      <c r="E279" s="76" t="s">
        <v>419</v>
      </c>
      <c r="F279" s="76" t="s">
        <v>420</v>
      </c>
      <c r="G279" s="76" t="s">
        <v>20</v>
      </c>
      <c r="H279" s="85">
        <v>43745</v>
      </c>
      <c r="I279" s="76">
        <v>0</v>
      </c>
      <c r="J279" s="76" t="s">
        <v>247</v>
      </c>
      <c r="K279" s="76">
        <v>4</v>
      </c>
      <c r="L279" s="74" t="s">
        <v>229</v>
      </c>
      <c r="M279" s="76" t="s">
        <v>258</v>
      </c>
      <c r="N279" s="76">
        <v>3</v>
      </c>
      <c r="O279" s="76" t="s">
        <v>244</v>
      </c>
      <c r="P279" s="76">
        <v>3</v>
      </c>
      <c r="R279" s="96">
        <v>1.8</v>
      </c>
      <c r="S279" s="76">
        <v>64.2</v>
      </c>
      <c r="T279" s="83"/>
      <c r="V279" s="74">
        <f t="shared" si="8"/>
        <v>3.05362548</v>
      </c>
      <c r="W279" s="76">
        <f t="shared" si="9"/>
        <v>21.024189253228265</v>
      </c>
      <c r="X279" s="76">
        <v>75.75</v>
      </c>
    </row>
    <row r="280" spans="1:42" x14ac:dyDescent="0.25">
      <c r="A280" s="74" t="s">
        <v>176</v>
      </c>
      <c r="B280" s="76">
        <v>3</v>
      </c>
      <c r="C280" s="76">
        <v>1</v>
      </c>
      <c r="D280" s="76" t="s">
        <v>423</v>
      </c>
      <c r="E280" s="76" t="s">
        <v>419</v>
      </c>
      <c r="F280" s="76" t="s">
        <v>420</v>
      </c>
      <c r="G280" s="76" t="s">
        <v>20</v>
      </c>
      <c r="H280" s="85">
        <v>43746</v>
      </c>
      <c r="I280" s="76" t="s">
        <v>232</v>
      </c>
      <c r="J280" s="76" t="s">
        <v>228</v>
      </c>
      <c r="K280" s="76">
        <v>5</v>
      </c>
      <c r="L280" s="74" t="s">
        <v>250</v>
      </c>
      <c r="M280" s="76" t="s">
        <v>243</v>
      </c>
      <c r="N280" s="76">
        <v>2</v>
      </c>
      <c r="O280" s="76" t="s">
        <v>241</v>
      </c>
      <c r="P280" s="76">
        <v>3</v>
      </c>
      <c r="Q280" s="76">
        <v>20</v>
      </c>
      <c r="R280" s="83">
        <v>2</v>
      </c>
      <c r="S280" s="76">
        <v>78.5</v>
      </c>
      <c r="T280" s="76">
        <f>SUM(S280:S289)</f>
        <v>717.5</v>
      </c>
      <c r="V280" s="74">
        <f t="shared" si="8"/>
        <v>4.1887866666666662</v>
      </c>
      <c r="W280" s="76">
        <f t="shared" si="9"/>
        <v>18.740510378502606</v>
      </c>
      <c r="X280" s="76">
        <v>67.099999999999994</v>
      </c>
      <c r="Y280" s="76">
        <f>SUM(X280:X289)</f>
        <v>716.33</v>
      </c>
      <c r="Z280" s="100">
        <v>0</v>
      </c>
      <c r="AE280" s="74" t="s">
        <v>176</v>
      </c>
      <c r="AF280" s="76">
        <v>3</v>
      </c>
      <c r="AG280" s="76">
        <v>10</v>
      </c>
      <c r="AJ280" s="76">
        <v>100</v>
      </c>
      <c r="AK280" s="76">
        <v>1</v>
      </c>
      <c r="AL280" s="76" t="s">
        <v>209</v>
      </c>
      <c r="AM280" s="76" t="s">
        <v>207</v>
      </c>
      <c r="AN280" s="25"/>
      <c r="AO280" s="76" t="s">
        <v>176</v>
      </c>
      <c r="AP280" s="76">
        <v>3</v>
      </c>
    </row>
    <row r="281" spans="1:42" x14ac:dyDescent="0.25">
      <c r="A281" s="74" t="s">
        <v>176</v>
      </c>
      <c r="B281" s="76">
        <v>3</v>
      </c>
      <c r="C281" s="76">
        <v>2</v>
      </c>
      <c r="D281" s="76" t="s">
        <v>423</v>
      </c>
      <c r="E281" s="76" t="s">
        <v>419</v>
      </c>
      <c r="F281" s="76" t="s">
        <v>420</v>
      </c>
      <c r="G281" s="76" t="s">
        <v>20</v>
      </c>
      <c r="H281" s="85">
        <v>43746</v>
      </c>
      <c r="I281" s="76" t="s">
        <v>232</v>
      </c>
      <c r="J281" s="76" t="s">
        <v>228</v>
      </c>
      <c r="K281" s="76">
        <v>5</v>
      </c>
      <c r="L281" s="74" t="s">
        <v>284</v>
      </c>
      <c r="M281" s="76" t="s">
        <v>239</v>
      </c>
      <c r="N281" s="76">
        <v>4</v>
      </c>
      <c r="O281" s="76" t="s">
        <v>253</v>
      </c>
      <c r="P281" s="76">
        <v>8</v>
      </c>
      <c r="R281" s="96">
        <v>1.8</v>
      </c>
      <c r="S281" s="83">
        <v>58</v>
      </c>
      <c r="U281" s="74" t="s">
        <v>285</v>
      </c>
      <c r="V281" s="74">
        <f t="shared" si="8"/>
        <v>3.05362548</v>
      </c>
      <c r="W281" s="76">
        <f t="shared" si="9"/>
        <v>18.993815836249833</v>
      </c>
      <c r="X281" s="76">
        <v>75.75</v>
      </c>
    </row>
    <row r="282" spans="1:42" x14ac:dyDescent="0.25">
      <c r="A282" s="74" t="s">
        <v>176</v>
      </c>
      <c r="B282" s="76">
        <v>3</v>
      </c>
      <c r="C282" s="76">
        <v>3</v>
      </c>
      <c r="D282" s="76" t="s">
        <v>423</v>
      </c>
      <c r="E282" s="76" t="s">
        <v>419</v>
      </c>
      <c r="F282" s="76" t="s">
        <v>420</v>
      </c>
      <c r="G282" s="76" t="s">
        <v>20</v>
      </c>
      <c r="H282" s="85">
        <v>43746</v>
      </c>
      <c r="I282" s="76" t="s">
        <v>232</v>
      </c>
      <c r="J282" s="76" t="s">
        <v>228</v>
      </c>
      <c r="K282" s="76">
        <v>5</v>
      </c>
      <c r="L282" s="74" t="s">
        <v>245</v>
      </c>
      <c r="M282" s="76" t="s">
        <v>243</v>
      </c>
      <c r="N282" s="76">
        <v>2</v>
      </c>
      <c r="O282" s="76" t="s">
        <v>244</v>
      </c>
      <c r="P282" s="76">
        <v>3</v>
      </c>
      <c r="R282" s="76">
        <v>1.8</v>
      </c>
      <c r="S282" s="76">
        <v>70.900000000000006</v>
      </c>
      <c r="V282" s="74">
        <f t="shared" si="8"/>
        <v>3.05362548</v>
      </c>
      <c r="W282" s="76">
        <f t="shared" si="9"/>
        <v>23.218302461898507</v>
      </c>
      <c r="X282" s="76">
        <v>56.1</v>
      </c>
    </row>
    <row r="283" spans="1:42" x14ac:dyDescent="0.25">
      <c r="A283" s="74" t="s">
        <v>176</v>
      </c>
      <c r="B283" s="76">
        <v>3</v>
      </c>
      <c r="C283" s="76">
        <v>4</v>
      </c>
      <c r="D283" s="76" t="s">
        <v>423</v>
      </c>
      <c r="E283" s="76" t="s">
        <v>419</v>
      </c>
      <c r="F283" s="76" t="s">
        <v>420</v>
      </c>
      <c r="G283" s="76" t="s">
        <v>20</v>
      </c>
      <c r="H283" s="85">
        <v>43746</v>
      </c>
      <c r="I283" s="76" t="s">
        <v>237</v>
      </c>
      <c r="J283" s="76" t="s">
        <v>247</v>
      </c>
      <c r="K283" s="76">
        <v>4</v>
      </c>
      <c r="L283" s="74" t="s">
        <v>254</v>
      </c>
      <c r="M283" s="76" t="s">
        <v>272</v>
      </c>
      <c r="N283" s="76">
        <v>5</v>
      </c>
      <c r="O283" s="76" t="s">
        <v>253</v>
      </c>
      <c r="P283" s="76">
        <v>8</v>
      </c>
      <c r="R283" s="76">
        <v>1.9</v>
      </c>
      <c r="S283" s="76">
        <v>64.7</v>
      </c>
      <c r="U283" s="74" t="s">
        <v>271</v>
      </c>
      <c r="V283" s="74">
        <f t="shared" si="8"/>
        <v>3.5913609683333325</v>
      </c>
      <c r="W283" s="76">
        <f t="shared" si="9"/>
        <v>18.015454467119682</v>
      </c>
      <c r="X283" s="76">
        <v>60</v>
      </c>
    </row>
    <row r="284" spans="1:42" x14ac:dyDescent="0.25">
      <c r="A284" s="74" t="s">
        <v>176</v>
      </c>
      <c r="B284" s="76">
        <v>3</v>
      </c>
      <c r="C284" s="76">
        <v>5</v>
      </c>
      <c r="D284" s="76" t="s">
        <v>423</v>
      </c>
      <c r="E284" s="76" t="s">
        <v>419</v>
      </c>
      <c r="F284" s="76" t="s">
        <v>420</v>
      </c>
      <c r="G284" s="76" t="s">
        <v>20</v>
      </c>
      <c r="H284" s="85">
        <v>43746</v>
      </c>
      <c r="I284" s="76" t="s">
        <v>232</v>
      </c>
      <c r="J284" s="76" t="s">
        <v>247</v>
      </c>
      <c r="K284" s="76">
        <v>4</v>
      </c>
      <c r="L284" s="74" t="s">
        <v>261</v>
      </c>
      <c r="M284" s="76" t="s">
        <v>243</v>
      </c>
      <c r="N284" s="76">
        <v>2</v>
      </c>
      <c r="O284" s="76" t="s">
        <v>244</v>
      </c>
      <c r="P284" s="76">
        <v>3</v>
      </c>
      <c r="R284" s="96">
        <v>1.8</v>
      </c>
      <c r="S284" s="76">
        <v>61.6</v>
      </c>
      <c r="V284" s="74">
        <f t="shared" si="8"/>
        <v>3.05362548</v>
      </c>
      <c r="W284" s="76">
        <f t="shared" si="9"/>
        <v>20.172742336430858</v>
      </c>
      <c r="X284" s="76">
        <v>75.75</v>
      </c>
    </row>
    <row r="285" spans="1:42" x14ac:dyDescent="0.25">
      <c r="A285" s="74" t="s">
        <v>176</v>
      </c>
      <c r="B285" s="76">
        <v>3</v>
      </c>
      <c r="C285" s="76">
        <v>6</v>
      </c>
      <c r="D285" s="76" t="s">
        <v>423</v>
      </c>
      <c r="E285" s="76" t="s">
        <v>419</v>
      </c>
      <c r="F285" s="76" t="s">
        <v>420</v>
      </c>
      <c r="G285" s="76" t="s">
        <v>20</v>
      </c>
      <c r="H285" s="85">
        <v>43746</v>
      </c>
      <c r="I285" s="76">
        <v>0</v>
      </c>
      <c r="J285" s="76" t="s">
        <v>228</v>
      </c>
      <c r="K285" s="76">
        <v>5</v>
      </c>
      <c r="L285" s="74" t="s">
        <v>264</v>
      </c>
      <c r="M285" s="76" t="s">
        <v>243</v>
      </c>
      <c r="N285" s="76">
        <v>2</v>
      </c>
      <c r="O285" s="76" t="s">
        <v>249</v>
      </c>
      <c r="P285" s="76">
        <v>4</v>
      </c>
      <c r="R285" s="96">
        <v>2.2999999999999998</v>
      </c>
      <c r="S285" s="76">
        <v>98.1</v>
      </c>
      <c r="V285" s="74">
        <f t="shared" si="8"/>
        <v>6.3706209216666636</v>
      </c>
      <c r="W285" s="76">
        <f t="shared" si="9"/>
        <v>15.398812958146527</v>
      </c>
      <c r="X285" s="76">
        <v>83.26</v>
      </c>
    </row>
    <row r="286" spans="1:42" x14ac:dyDescent="0.25">
      <c r="A286" s="74" t="s">
        <v>176</v>
      </c>
      <c r="B286" s="76">
        <v>3</v>
      </c>
      <c r="C286" s="76">
        <v>7</v>
      </c>
      <c r="D286" s="76" t="s">
        <v>423</v>
      </c>
      <c r="E286" s="76" t="s">
        <v>419</v>
      </c>
      <c r="F286" s="76" t="s">
        <v>420</v>
      </c>
      <c r="G286" s="76" t="s">
        <v>20</v>
      </c>
      <c r="H286" s="85">
        <v>43746</v>
      </c>
      <c r="I286" s="76" t="s">
        <v>232</v>
      </c>
      <c r="J286" s="76" t="s">
        <v>247</v>
      </c>
      <c r="K286" s="76">
        <v>4</v>
      </c>
      <c r="L286" s="74" t="s">
        <v>229</v>
      </c>
      <c r="M286" s="76" t="s">
        <v>230</v>
      </c>
      <c r="N286" s="76">
        <v>1</v>
      </c>
      <c r="O286" s="76" t="s">
        <v>231</v>
      </c>
      <c r="P286" s="76">
        <v>2</v>
      </c>
      <c r="R286" s="96">
        <v>2.1</v>
      </c>
      <c r="S286" s="76">
        <v>76.8</v>
      </c>
      <c r="T286" s="83"/>
      <c r="V286" s="74">
        <f t="shared" si="8"/>
        <v>4.8490441649999996</v>
      </c>
      <c r="W286" s="76">
        <f t="shared" si="9"/>
        <v>15.838172923714751</v>
      </c>
      <c r="X286" s="76">
        <v>83.26</v>
      </c>
    </row>
    <row r="287" spans="1:42" x14ac:dyDescent="0.25">
      <c r="A287" s="74" t="s">
        <v>176</v>
      </c>
      <c r="B287" s="76">
        <v>3</v>
      </c>
      <c r="C287" s="76">
        <v>8</v>
      </c>
      <c r="D287" s="76" t="s">
        <v>423</v>
      </c>
      <c r="E287" s="76" t="s">
        <v>419</v>
      </c>
      <c r="F287" s="76" t="s">
        <v>420</v>
      </c>
      <c r="G287" s="76" t="s">
        <v>20</v>
      </c>
      <c r="H287" s="85">
        <v>43746</v>
      </c>
      <c r="I287" s="76" t="s">
        <v>232</v>
      </c>
      <c r="J287" s="76" t="s">
        <v>233</v>
      </c>
      <c r="K287" s="76">
        <v>3</v>
      </c>
      <c r="L287" s="74" t="s">
        <v>261</v>
      </c>
      <c r="M287" s="76" t="s">
        <v>243</v>
      </c>
      <c r="N287" s="76">
        <v>2</v>
      </c>
      <c r="O287" s="76" t="s">
        <v>244</v>
      </c>
      <c r="P287" s="76">
        <v>3</v>
      </c>
      <c r="R287" s="96">
        <v>1.8</v>
      </c>
      <c r="S287" s="76">
        <v>64.099999999999994</v>
      </c>
      <c r="V287" s="74">
        <f t="shared" si="8"/>
        <v>3.05362548</v>
      </c>
      <c r="W287" s="76">
        <f t="shared" si="9"/>
        <v>20.991441294889899</v>
      </c>
      <c r="X287" s="76">
        <v>75.75</v>
      </c>
    </row>
    <row r="288" spans="1:42" x14ac:dyDescent="0.25">
      <c r="A288" s="74" t="s">
        <v>176</v>
      </c>
      <c r="B288" s="76">
        <v>3</v>
      </c>
      <c r="C288" s="76">
        <v>9</v>
      </c>
      <c r="D288" s="76" t="s">
        <v>423</v>
      </c>
      <c r="E288" s="76" t="s">
        <v>419</v>
      </c>
      <c r="F288" s="76" t="s">
        <v>420</v>
      </c>
      <c r="G288" s="76" t="s">
        <v>20</v>
      </c>
      <c r="H288" s="85">
        <v>43746</v>
      </c>
      <c r="I288" s="76" t="s">
        <v>232</v>
      </c>
      <c r="J288" s="76" t="s">
        <v>260</v>
      </c>
      <c r="K288" s="76">
        <v>6</v>
      </c>
      <c r="L288" s="74" t="s">
        <v>229</v>
      </c>
      <c r="M288" s="76" t="s">
        <v>243</v>
      </c>
      <c r="N288" s="76">
        <v>2</v>
      </c>
      <c r="O288" s="76" t="s">
        <v>244</v>
      </c>
      <c r="P288" s="76">
        <v>3</v>
      </c>
      <c r="R288" s="76">
        <v>1.9</v>
      </c>
      <c r="S288" s="76">
        <v>74.3</v>
      </c>
      <c r="V288" s="74">
        <f t="shared" si="8"/>
        <v>3.5913609683333325</v>
      </c>
      <c r="W288" s="76">
        <f t="shared" si="9"/>
        <v>20.68853580999988</v>
      </c>
      <c r="X288" s="76">
        <v>56.1</v>
      </c>
    </row>
    <row r="289" spans="1:42" x14ac:dyDescent="0.25">
      <c r="A289" s="74" t="s">
        <v>176</v>
      </c>
      <c r="B289" s="76">
        <v>3</v>
      </c>
      <c r="C289" s="76">
        <v>10</v>
      </c>
      <c r="D289" s="76" t="s">
        <v>423</v>
      </c>
      <c r="E289" s="76" t="s">
        <v>419</v>
      </c>
      <c r="F289" s="76" t="s">
        <v>420</v>
      </c>
      <c r="G289" s="76" t="s">
        <v>20</v>
      </c>
      <c r="H289" s="85">
        <v>43746</v>
      </c>
      <c r="I289" s="76" t="s">
        <v>232</v>
      </c>
      <c r="J289" s="76" t="s">
        <v>228</v>
      </c>
      <c r="K289" s="76">
        <v>5</v>
      </c>
      <c r="L289" s="74" t="s">
        <v>239</v>
      </c>
      <c r="M289" s="76" t="s">
        <v>243</v>
      </c>
      <c r="N289" s="76">
        <v>2</v>
      </c>
      <c r="O289" s="76" t="s">
        <v>244</v>
      </c>
      <c r="P289" s="76">
        <v>3</v>
      </c>
      <c r="R289" s="97">
        <v>2</v>
      </c>
      <c r="S289" s="76">
        <v>70.5</v>
      </c>
      <c r="V289" s="74">
        <f t="shared" si="8"/>
        <v>4.1887866666666662</v>
      </c>
      <c r="W289" s="76">
        <f t="shared" si="9"/>
        <v>16.830649448209346</v>
      </c>
      <c r="X289" s="76">
        <v>83.26</v>
      </c>
    </row>
    <row r="290" spans="1:42" x14ac:dyDescent="0.25">
      <c r="A290" s="74" t="s">
        <v>176</v>
      </c>
      <c r="B290" s="76">
        <v>4</v>
      </c>
      <c r="C290" s="76">
        <v>1</v>
      </c>
      <c r="D290" s="76" t="s">
        <v>423</v>
      </c>
      <c r="E290" s="76" t="s">
        <v>419</v>
      </c>
      <c r="F290" s="76" t="s">
        <v>420</v>
      </c>
      <c r="G290" s="76" t="s">
        <v>20</v>
      </c>
      <c r="H290" s="85">
        <v>43748</v>
      </c>
      <c r="I290" s="76" t="s">
        <v>232</v>
      </c>
      <c r="J290" s="76" t="s">
        <v>247</v>
      </c>
      <c r="K290" s="76">
        <v>4</v>
      </c>
      <c r="L290" s="74" t="s">
        <v>250</v>
      </c>
      <c r="M290" s="76" t="s">
        <v>243</v>
      </c>
      <c r="N290" s="76">
        <v>2</v>
      </c>
      <c r="O290" s="76" t="s">
        <v>259</v>
      </c>
      <c r="P290" s="76">
        <v>4</v>
      </c>
      <c r="Q290" s="76">
        <v>10</v>
      </c>
      <c r="R290" s="97">
        <v>2</v>
      </c>
      <c r="S290" s="76">
        <v>67.099999999999994</v>
      </c>
      <c r="T290" s="76">
        <f>SUM(S290:S299)</f>
        <v>731.5</v>
      </c>
      <c r="V290" s="74">
        <f t="shared" si="8"/>
        <v>4.1887866666666662</v>
      </c>
      <c r="W290" s="76">
        <f t="shared" si="9"/>
        <v>16.018958552834711</v>
      </c>
      <c r="X290" s="76">
        <v>83.26</v>
      </c>
      <c r="Y290" s="76">
        <f>SUM(X290:X299)</f>
        <v>712.84</v>
      </c>
      <c r="Z290" s="100">
        <v>0</v>
      </c>
      <c r="AE290" s="74" t="s">
        <v>176</v>
      </c>
      <c r="AF290" s="76">
        <v>4</v>
      </c>
      <c r="AG290" s="76">
        <v>6</v>
      </c>
      <c r="AJ290" s="76">
        <v>30</v>
      </c>
      <c r="AK290" s="76">
        <v>1</v>
      </c>
      <c r="AL290" s="76" t="s">
        <v>211</v>
      </c>
      <c r="AM290" s="76" t="s">
        <v>204</v>
      </c>
      <c r="AN290" s="25"/>
      <c r="AO290" s="76" t="s">
        <v>176</v>
      </c>
      <c r="AP290" s="76">
        <v>4</v>
      </c>
    </row>
    <row r="291" spans="1:42" x14ac:dyDescent="0.25">
      <c r="A291" s="74" t="s">
        <v>176</v>
      </c>
      <c r="B291" s="76">
        <v>4</v>
      </c>
      <c r="C291" s="76">
        <v>2</v>
      </c>
      <c r="D291" s="76" t="s">
        <v>423</v>
      </c>
      <c r="E291" s="76" t="s">
        <v>419</v>
      </c>
      <c r="F291" s="76" t="s">
        <v>420</v>
      </c>
      <c r="G291" s="76" t="s">
        <v>20</v>
      </c>
      <c r="H291" s="85">
        <v>43748</v>
      </c>
      <c r="I291" s="76">
        <v>0</v>
      </c>
      <c r="J291" s="76" t="s">
        <v>233</v>
      </c>
      <c r="K291" s="76">
        <v>3</v>
      </c>
      <c r="L291" s="74" t="s">
        <v>336</v>
      </c>
      <c r="M291" s="76" t="s">
        <v>243</v>
      </c>
      <c r="N291" s="76">
        <v>2</v>
      </c>
      <c r="O291" s="76" t="s">
        <v>244</v>
      </c>
      <c r="P291" s="76">
        <v>3</v>
      </c>
      <c r="R291" s="96">
        <v>1.9</v>
      </c>
      <c r="S291" s="76">
        <v>78.8</v>
      </c>
      <c r="V291" s="74">
        <f t="shared" si="8"/>
        <v>3.5913609683333325</v>
      </c>
      <c r="W291" s="76">
        <f t="shared" si="9"/>
        <v>21.941542689474975</v>
      </c>
      <c r="X291" s="76">
        <v>75.75</v>
      </c>
      <c r="AA291" s="74" t="s">
        <v>263</v>
      </c>
    </row>
    <row r="292" spans="1:42" x14ac:dyDescent="0.25">
      <c r="A292" s="74" t="s">
        <v>176</v>
      </c>
      <c r="B292" s="76">
        <v>4</v>
      </c>
      <c r="C292" s="76">
        <v>3</v>
      </c>
      <c r="D292" s="76" t="s">
        <v>423</v>
      </c>
      <c r="E292" s="76" t="s">
        <v>419</v>
      </c>
      <c r="F292" s="76" t="s">
        <v>420</v>
      </c>
      <c r="G292" s="76" t="s">
        <v>20</v>
      </c>
      <c r="H292" s="85">
        <v>43748</v>
      </c>
      <c r="I292" s="76" t="s">
        <v>232</v>
      </c>
      <c r="J292" s="76" t="s">
        <v>228</v>
      </c>
      <c r="K292" s="76">
        <v>5</v>
      </c>
      <c r="L292" s="74" t="s">
        <v>245</v>
      </c>
      <c r="M292" s="76" t="s">
        <v>243</v>
      </c>
      <c r="N292" s="76">
        <v>2</v>
      </c>
      <c r="O292" s="76" t="s">
        <v>244</v>
      </c>
      <c r="P292" s="76">
        <v>3</v>
      </c>
      <c r="R292" s="96">
        <v>2.1</v>
      </c>
      <c r="S292" s="76">
        <v>79.599999999999994</v>
      </c>
      <c r="V292" s="74">
        <f t="shared" si="8"/>
        <v>4.8490441649999996</v>
      </c>
      <c r="W292" s="76">
        <f t="shared" si="9"/>
        <v>16.415606311558516</v>
      </c>
      <c r="X292" s="76">
        <v>83.26</v>
      </c>
    </row>
    <row r="293" spans="1:42" x14ac:dyDescent="0.25">
      <c r="A293" s="74" t="s">
        <v>176</v>
      </c>
      <c r="B293" s="76">
        <v>4</v>
      </c>
      <c r="C293" s="76">
        <v>4</v>
      </c>
      <c r="D293" s="76" t="s">
        <v>423</v>
      </c>
      <c r="E293" s="76" t="s">
        <v>419</v>
      </c>
      <c r="F293" s="76" t="s">
        <v>420</v>
      </c>
      <c r="G293" s="76" t="s">
        <v>20</v>
      </c>
      <c r="H293" s="85">
        <v>43748</v>
      </c>
      <c r="I293" s="76" t="s">
        <v>232</v>
      </c>
      <c r="J293" s="76" t="s">
        <v>228</v>
      </c>
      <c r="K293" s="76">
        <v>5</v>
      </c>
      <c r="L293" s="74" t="s">
        <v>250</v>
      </c>
      <c r="M293" s="76" t="s">
        <v>243</v>
      </c>
      <c r="N293" s="76">
        <v>2</v>
      </c>
      <c r="O293" s="76" t="s">
        <v>244</v>
      </c>
      <c r="P293" s="76">
        <v>3</v>
      </c>
      <c r="R293" s="96">
        <v>2.6</v>
      </c>
      <c r="S293" s="76">
        <v>119.2</v>
      </c>
      <c r="V293" s="74">
        <f t="shared" si="8"/>
        <v>9.2027643066666673</v>
      </c>
      <c r="W293" s="76">
        <f t="shared" si="9"/>
        <v>12.952629886831843</v>
      </c>
      <c r="X293" s="76">
        <v>83.26</v>
      </c>
    </row>
    <row r="294" spans="1:42" x14ac:dyDescent="0.25">
      <c r="A294" s="74" t="s">
        <v>176</v>
      </c>
      <c r="B294" s="76">
        <v>4</v>
      </c>
      <c r="C294" s="76">
        <v>5</v>
      </c>
      <c r="D294" s="76" t="s">
        <v>423</v>
      </c>
      <c r="E294" s="76" t="s">
        <v>419</v>
      </c>
      <c r="F294" s="76" t="s">
        <v>420</v>
      </c>
      <c r="G294" s="76" t="s">
        <v>20</v>
      </c>
      <c r="H294" s="85">
        <v>43748</v>
      </c>
      <c r="I294" s="76" t="s">
        <v>232</v>
      </c>
      <c r="J294" s="76" t="s">
        <v>260</v>
      </c>
      <c r="K294" s="76">
        <v>6</v>
      </c>
      <c r="L294" s="74" t="s">
        <v>229</v>
      </c>
      <c r="M294" s="76" t="s">
        <v>230</v>
      </c>
      <c r="N294" s="76">
        <v>1</v>
      </c>
      <c r="O294" s="76" t="s">
        <v>231</v>
      </c>
      <c r="P294" s="76">
        <v>2</v>
      </c>
      <c r="R294" s="76">
        <v>1.9</v>
      </c>
      <c r="S294" s="76">
        <v>65.8</v>
      </c>
      <c r="V294" s="74">
        <f t="shared" si="8"/>
        <v>3.5913609683333325</v>
      </c>
      <c r="W294" s="76">
        <f t="shared" si="9"/>
        <v>18.321745037658037</v>
      </c>
      <c r="X294" s="76">
        <v>56.1</v>
      </c>
    </row>
    <row r="295" spans="1:42" x14ac:dyDescent="0.25">
      <c r="A295" s="74" t="s">
        <v>176</v>
      </c>
      <c r="B295" s="76">
        <v>4</v>
      </c>
      <c r="C295" s="76">
        <v>6</v>
      </c>
      <c r="D295" s="76" t="s">
        <v>423</v>
      </c>
      <c r="E295" s="76" t="s">
        <v>419</v>
      </c>
      <c r="F295" s="76" t="s">
        <v>420</v>
      </c>
      <c r="G295" s="76" t="s">
        <v>20</v>
      </c>
      <c r="H295" s="85">
        <v>43748</v>
      </c>
      <c r="I295" s="76" t="s">
        <v>237</v>
      </c>
      <c r="J295" s="76" t="s">
        <v>228</v>
      </c>
      <c r="K295" s="76">
        <v>5</v>
      </c>
      <c r="L295" s="74" t="s">
        <v>229</v>
      </c>
      <c r="M295" s="76" t="s">
        <v>230</v>
      </c>
      <c r="N295" s="76">
        <v>1</v>
      </c>
      <c r="O295" s="76" t="s">
        <v>244</v>
      </c>
      <c r="P295" s="76">
        <v>3</v>
      </c>
      <c r="R295" s="76">
        <v>1.9</v>
      </c>
      <c r="S295" s="76">
        <v>65.2</v>
      </c>
      <c r="V295" s="74">
        <f t="shared" si="8"/>
        <v>3.5913609683333325</v>
      </c>
      <c r="W295" s="76">
        <f t="shared" si="9"/>
        <v>18.154677453728027</v>
      </c>
      <c r="X295" s="76">
        <v>60</v>
      </c>
    </row>
    <row r="296" spans="1:42" x14ac:dyDescent="0.25">
      <c r="A296" s="74" t="s">
        <v>176</v>
      </c>
      <c r="B296" s="76">
        <v>4</v>
      </c>
      <c r="C296" s="76">
        <v>7</v>
      </c>
      <c r="D296" s="76" t="s">
        <v>423</v>
      </c>
      <c r="E296" s="76" t="s">
        <v>419</v>
      </c>
      <c r="F296" s="76" t="s">
        <v>420</v>
      </c>
      <c r="G296" s="76" t="s">
        <v>20</v>
      </c>
      <c r="H296" s="85">
        <v>43748</v>
      </c>
      <c r="I296" s="76">
        <v>0</v>
      </c>
      <c r="J296" s="76" t="s">
        <v>267</v>
      </c>
      <c r="K296" s="76">
        <v>7</v>
      </c>
      <c r="L296" s="74" t="s">
        <v>273</v>
      </c>
      <c r="M296" s="76" t="s">
        <v>230</v>
      </c>
      <c r="N296" s="76">
        <v>1</v>
      </c>
      <c r="O296" s="76" t="s">
        <v>244</v>
      </c>
      <c r="P296" s="76">
        <v>3</v>
      </c>
      <c r="R296" s="76">
        <v>1.9</v>
      </c>
      <c r="S296" s="83">
        <v>75</v>
      </c>
      <c r="V296" s="74">
        <f t="shared" si="8"/>
        <v>3.5913609683333325</v>
      </c>
      <c r="W296" s="76">
        <f t="shared" si="9"/>
        <v>20.883447991251561</v>
      </c>
      <c r="X296" s="76">
        <v>56.1</v>
      </c>
    </row>
    <row r="297" spans="1:42" x14ac:dyDescent="0.25">
      <c r="A297" s="74" t="s">
        <v>176</v>
      </c>
      <c r="B297" s="76">
        <v>4</v>
      </c>
      <c r="C297" s="76">
        <v>8</v>
      </c>
      <c r="D297" s="76" t="s">
        <v>423</v>
      </c>
      <c r="E297" s="76" t="s">
        <v>419</v>
      </c>
      <c r="F297" s="76" t="s">
        <v>420</v>
      </c>
      <c r="G297" s="76" t="s">
        <v>20</v>
      </c>
      <c r="H297" s="85">
        <v>43748</v>
      </c>
      <c r="I297" s="76" t="s">
        <v>237</v>
      </c>
      <c r="J297" s="76" t="s">
        <v>247</v>
      </c>
      <c r="K297" s="76">
        <v>4</v>
      </c>
      <c r="L297" s="74" t="s">
        <v>229</v>
      </c>
      <c r="M297" s="76" t="s">
        <v>230</v>
      </c>
      <c r="N297" s="76">
        <v>1</v>
      </c>
      <c r="O297" s="76" t="s">
        <v>244</v>
      </c>
      <c r="P297" s="76">
        <v>3</v>
      </c>
      <c r="R297" s="76">
        <v>1.5</v>
      </c>
      <c r="S297" s="83">
        <v>40</v>
      </c>
      <c r="V297" s="74">
        <f t="shared" si="8"/>
        <v>1.7671443749999998</v>
      </c>
      <c r="W297" s="76">
        <f t="shared" si="9"/>
        <v>22.635388803475667</v>
      </c>
      <c r="X297" s="76">
        <v>56.1</v>
      </c>
    </row>
    <row r="298" spans="1:42" x14ac:dyDescent="0.25">
      <c r="A298" s="74" t="s">
        <v>176</v>
      </c>
      <c r="B298" s="76">
        <v>4</v>
      </c>
      <c r="C298" s="76">
        <v>9</v>
      </c>
      <c r="D298" s="76" t="s">
        <v>423</v>
      </c>
      <c r="E298" s="76" t="s">
        <v>419</v>
      </c>
      <c r="F298" s="76" t="s">
        <v>420</v>
      </c>
      <c r="G298" s="76" t="s">
        <v>20</v>
      </c>
      <c r="H298" s="85">
        <v>43748</v>
      </c>
      <c r="I298" s="76" t="s">
        <v>232</v>
      </c>
      <c r="J298" s="76" t="s">
        <v>233</v>
      </c>
      <c r="K298" s="76">
        <v>3</v>
      </c>
      <c r="L298" s="74" t="s">
        <v>242</v>
      </c>
      <c r="M298" s="76" t="s">
        <v>243</v>
      </c>
      <c r="N298" s="76">
        <v>2</v>
      </c>
      <c r="O298" s="76" t="s">
        <v>253</v>
      </c>
      <c r="P298" s="76">
        <v>8</v>
      </c>
      <c r="R298" s="96">
        <v>1.9</v>
      </c>
      <c r="S298" s="76">
        <v>65.8</v>
      </c>
      <c r="U298" s="74" t="s">
        <v>269</v>
      </c>
      <c r="V298" s="74">
        <f t="shared" si="8"/>
        <v>3.5913609683333325</v>
      </c>
      <c r="W298" s="76">
        <f t="shared" si="9"/>
        <v>18.321745037658037</v>
      </c>
      <c r="X298" s="76">
        <v>75.75</v>
      </c>
    </row>
    <row r="299" spans="1:42" x14ac:dyDescent="0.25">
      <c r="A299" s="74" t="s">
        <v>176</v>
      </c>
      <c r="B299" s="76">
        <v>4</v>
      </c>
      <c r="C299" s="76">
        <v>10</v>
      </c>
      <c r="D299" s="76" t="s">
        <v>423</v>
      </c>
      <c r="E299" s="76" t="s">
        <v>419</v>
      </c>
      <c r="F299" s="76" t="s">
        <v>420</v>
      </c>
      <c r="G299" s="76" t="s">
        <v>20</v>
      </c>
      <c r="H299" s="85">
        <v>43748</v>
      </c>
      <c r="I299" s="76" t="s">
        <v>232</v>
      </c>
      <c r="J299" s="76" t="s">
        <v>247</v>
      </c>
      <c r="K299" s="76">
        <v>4</v>
      </c>
      <c r="L299" s="74" t="s">
        <v>284</v>
      </c>
      <c r="M299" s="76" t="s">
        <v>230</v>
      </c>
      <c r="N299" s="76">
        <v>1</v>
      </c>
      <c r="O299" s="76" t="s">
        <v>259</v>
      </c>
      <c r="P299" s="76">
        <v>4</v>
      </c>
      <c r="R299" s="97">
        <v>2</v>
      </c>
      <c r="S299" s="83">
        <v>75</v>
      </c>
      <c r="T299" s="83"/>
      <c r="V299" s="74">
        <f t="shared" si="8"/>
        <v>4.1887866666666662</v>
      </c>
      <c r="W299" s="76">
        <f t="shared" si="9"/>
        <v>17.904946221499305</v>
      </c>
      <c r="X299" s="76">
        <v>83.26</v>
      </c>
    </row>
    <row r="300" spans="1:42" x14ac:dyDescent="0.25">
      <c r="A300" s="74" t="s">
        <v>176</v>
      </c>
      <c r="B300" s="76">
        <v>5</v>
      </c>
      <c r="C300" s="76">
        <v>1</v>
      </c>
      <c r="D300" s="76" t="s">
        <v>423</v>
      </c>
      <c r="E300" s="76" t="s">
        <v>419</v>
      </c>
      <c r="F300" s="76" t="s">
        <v>420</v>
      </c>
      <c r="G300" s="76" t="s">
        <v>20</v>
      </c>
      <c r="H300" s="85">
        <v>43748</v>
      </c>
      <c r="I300" s="76" t="s">
        <v>232</v>
      </c>
      <c r="J300" s="76" t="s">
        <v>306</v>
      </c>
      <c r="K300" s="76">
        <v>6</v>
      </c>
      <c r="L300" s="74" t="s">
        <v>229</v>
      </c>
      <c r="M300" s="76" t="s">
        <v>230</v>
      </c>
      <c r="N300" s="76">
        <v>1</v>
      </c>
      <c r="O300" s="76" t="s">
        <v>231</v>
      </c>
      <c r="P300" s="76">
        <v>2</v>
      </c>
      <c r="Q300" s="76">
        <v>10</v>
      </c>
      <c r="R300" s="96">
        <v>1.7</v>
      </c>
      <c r="S300" s="83">
        <v>52</v>
      </c>
      <c r="T300" s="76">
        <f>SUM(S300:S309)</f>
        <v>637.00000000000011</v>
      </c>
      <c r="V300" s="74">
        <f t="shared" si="8"/>
        <v>2.5724386116666662</v>
      </c>
      <c r="W300" s="76">
        <f t="shared" si="9"/>
        <v>20.214282185070118</v>
      </c>
      <c r="X300" s="76">
        <v>75.75</v>
      </c>
      <c r="Y300" s="76">
        <f>SUM(X300:X309)</f>
        <v>694.95</v>
      </c>
      <c r="Z300" s="99">
        <f>(Y300-T300)/Y300*100</f>
        <v>8.3387294049931544</v>
      </c>
      <c r="AE300" s="74" t="s">
        <v>176</v>
      </c>
      <c r="AF300" s="76">
        <v>5</v>
      </c>
      <c r="AG300" s="76">
        <v>1</v>
      </c>
      <c r="AJ300" s="76">
        <v>1</v>
      </c>
      <c r="AK300" s="76">
        <v>1</v>
      </c>
      <c r="AL300" s="76" t="s">
        <v>95</v>
      </c>
      <c r="AM300" s="76" t="s">
        <v>204</v>
      </c>
      <c r="AN300" s="25"/>
      <c r="AO300" s="76" t="s">
        <v>176</v>
      </c>
      <c r="AP300" s="76">
        <v>5</v>
      </c>
    </row>
    <row r="301" spans="1:42" x14ac:dyDescent="0.25">
      <c r="A301" s="74" t="s">
        <v>176</v>
      </c>
      <c r="B301" s="76">
        <v>5</v>
      </c>
      <c r="C301" s="76">
        <v>2</v>
      </c>
      <c r="D301" s="76" t="s">
        <v>423</v>
      </c>
      <c r="E301" s="76" t="s">
        <v>419</v>
      </c>
      <c r="F301" s="76" t="s">
        <v>420</v>
      </c>
      <c r="G301" s="76" t="s">
        <v>20</v>
      </c>
      <c r="H301" s="85">
        <v>43748</v>
      </c>
      <c r="I301" s="76">
        <v>0</v>
      </c>
      <c r="J301" s="76" t="s">
        <v>247</v>
      </c>
      <c r="K301" s="76">
        <v>4</v>
      </c>
      <c r="L301" s="74" t="s">
        <v>248</v>
      </c>
      <c r="M301" s="74" t="s">
        <v>243</v>
      </c>
      <c r="N301" s="76">
        <v>2</v>
      </c>
      <c r="O301" s="76" t="s">
        <v>259</v>
      </c>
      <c r="P301" s="76">
        <v>4</v>
      </c>
      <c r="R301" s="97">
        <v>2</v>
      </c>
      <c r="S301" s="76">
        <v>60.4</v>
      </c>
      <c r="V301" s="74">
        <f t="shared" si="8"/>
        <v>4.1887866666666662</v>
      </c>
      <c r="W301" s="76">
        <f t="shared" si="9"/>
        <v>14.419450023714107</v>
      </c>
      <c r="X301" s="76">
        <v>83.26</v>
      </c>
    </row>
    <row r="302" spans="1:42" x14ac:dyDescent="0.25">
      <c r="A302" s="74" t="s">
        <v>176</v>
      </c>
      <c r="B302" s="76">
        <v>5</v>
      </c>
      <c r="C302" s="76">
        <v>3</v>
      </c>
      <c r="D302" s="76" t="s">
        <v>423</v>
      </c>
      <c r="E302" s="76" t="s">
        <v>419</v>
      </c>
      <c r="F302" s="76" t="s">
        <v>420</v>
      </c>
      <c r="G302" s="76" t="s">
        <v>20</v>
      </c>
      <c r="H302" s="85">
        <v>43748</v>
      </c>
      <c r="I302" s="76" t="s">
        <v>227</v>
      </c>
      <c r="J302" s="76" t="s">
        <v>228</v>
      </c>
      <c r="K302" s="76">
        <v>5</v>
      </c>
      <c r="L302" s="74" t="s">
        <v>229</v>
      </c>
      <c r="M302" s="76" t="s">
        <v>235</v>
      </c>
      <c r="N302" s="76">
        <v>3</v>
      </c>
      <c r="O302" s="76" t="s">
        <v>244</v>
      </c>
      <c r="P302" s="76">
        <v>3</v>
      </c>
      <c r="R302" s="76">
        <v>1.7</v>
      </c>
      <c r="S302" s="76">
        <v>45.9</v>
      </c>
      <c r="V302" s="74">
        <f t="shared" si="8"/>
        <v>2.5724386116666662</v>
      </c>
      <c r="W302" s="76">
        <f t="shared" si="9"/>
        <v>17.842991390283046</v>
      </c>
      <c r="X302" s="76">
        <v>38.61</v>
      </c>
    </row>
    <row r="303" spans="1:42" x14ac:dyDescent="0.25">
      <c r="A303" s="74" t="s">
        <v>176</v>
      </c>
      <c r="B303" s="76">
        <v>5</v>
      </c>
      <c r="C303" s="76">
        <v>4</v>
      </c>
      <c r="D303" s="76" t="s">
        <v>423</v>
      </c>
      <c r="E303" s="76" t="s">
        <v>419</v>
      </c>
      <c r="F303" s="76" t="s">
        <v>420</v>
      </c>
      <c r="G303" s="76" t="s">
        <v>20</v>
      </c>
      <c r="H303" s="85">
        <v>43748</v>
      </c>
      <c r="I303" s="76" t="s">
        <v>232</v>
      </c>
      <c r="J303" s="76" t="s">
        <v>247</v>
      </c>
      <c r="K303" s="76">
        <v>4</v>
      </c>
      <c r="L303" s="74" t="s">
        <v>229</v>
      </c>
      <c r="M303" s="76" t="s">
        <v>243</v>
      </c>
      <c r="N303" s="76">
        <v>2</v>
      </c>
      <c r="O303" s="76" t="s">
        <v>244</v>
      </c>
      <c r="P303" s="76">
        <v>3</v>
      </c>
      <c r="R303" s="76">
        <v>1.9</v>
      </c>
      <c r="S303" s="76">
        <v>59.5</v>
      </c>
      <c r="V303" s="74">
        <f t="shared" si="8"/>
        <v>3.5913609683333325</v>
      </c>
      <c r="W303" s="76">
        <f t="shared" si="9"/>
        <v>16.567535406392906</v>
      </c>
      <c r="X303" s="76">
        <v>56.1</v>
      </c>
      <c r="AA303" s="74" t="s">
        <v>263</v>
      </c>
    </row>
    <row r="304" spans="1:42" x14ac:dyDescent="0.25">
      <c r="A304" s="74" t="s">
        <v>176</v>
      </c>
      <c r="B304" s="76">
        <v>5</v>
      </c>
      <c r="C304" s="76">
        <v>5</v>
      </c>
      <c r="D304" s="76" t="s">
        <v>423</v>
      </c>
      <c r="E304" s="76" t="s">
        <v>419</v>
      </c>
      <c r="F304" s="76" t="s">
        <v>420</v>
      </c>
      <c r="G304" s="76" t="s">
        <v>20</v>
      </c>
      <c r="H304" s="85">
        <v>43748</v>
      </c>
      <c r="I304" s="76" t="s">
        <v>232</v>
      </c>
      <c r="J304" s="76" t="s">
        <v>303</v>
      </c>
      <c r="K304" s="76">
        <v>6</v>
      </c>
      <c r="L304" s="74" t="s">
        <v>229</v>
      </c>
      <c r="M304" s="76" t="s">
        <v>243</v>
      </c>
      <c r="N304" s="76">
        <v>2</v>
      </c>
      <c r="O304" s="76" t="s">
        <v>244</v>
      </c>
      <c r="P304" s="76">
        <v>3</v>
      </c>
      <c r="R304" s="96">
        <v>1.9</v>
      </c>
      <c r="S304" s="76">
        <v>63.6</v>
      </c>
      <c r="V304" s="74">
        <f t="shared" si="8"/>
        <v>3.5913609683333325</v>
      </c>
      <c r="W304" s="76">
        <f t="shared" si="9"/>
        <v>17.709163896581327</v>
      </c>
      <c r="X304" s="76">
        <v>75.75</v>
      </c>
    </row>
    <row r="305" spans="1:42" x14ac:dyDescent="0.25">
      <c r="A305" s="74" t="s">
        <v>176</v>
      </c>
      <c r="B305" s="76">
        <v>5</v>
      </c>
      <c r="C305" s="76">
        <v>6</v>
      </c>
      <c r="D305" s="76" t="s">
        <v>423</v>
      </c>
      <c r="E305" s="76" t="s">
        <v>419</v>
      </c>
      <c r="F305" s="76" t="s">
        <v>420</v>
      </c>
      <c r="G305" s="76" t="s">
        <v>20</v>
      </c>
      <c r="H305" s="85">
        <v>43748</v>
      </c>
      <c r="I305" s="76" t="s">
        <v>232</v>
      </c>
      <c r="J305" s="76" t="s">
        <v>247</v>
      </c>
      <c r="K305" s="76">
        <v>4</v>
      </c>
      <c r="L305" s="74" t="s">
        <v>242</v>
      </c>
      <c r="M305" s="76" t="s">
        <v>243</v>
      </c>
      <c r="N305" s="76">
        <v>2</v>
      </c>
      <c r="O305" s="76" t="s">
        <v>249</v>
      </c>
      <c r="P305" s="76">
        <v>4</v>
      </c>
      <c r="R305" s="96">
        <v>2.2000000000000002</v>
      </c>
      <c r="S305" s="76">
        <v>87.9</v>
      </c>
      <c r="V305" s="74">
        <f t="shared" si="8"/>
        <v>5.5752750533333346</v>
      </c>
      <c r="W305" s="76">
        <f t="shared" si="9"/>
        <v>15.766038295715388</v>
      </c>
      <c r="X305" s="76">
        <v>83.26</v>
      </c>
      <c r="AA305" s="74" t="s">
        <v>263</v>
      </c>
    </row>
    <row r="306" spans="1:42" x14ac:dyDescent="0.25">
      <c r="A306" s="74" t="s">
        <v>176</v>
      </c>
      <c r="B306" s="76">
        <v>5</v>
      </c>
      <c r="C306" s="76">
        <v>7</v>
      </c>
      <c r="D306" s="76" t="s">
        <v>423</v>
      </c>
      <c r="E306" s="76" t="s">
        <v>419</v>
      </c>
      <c r="F306" s="76" t="s">
        <v>420</v>
      </c>
      <c r="G306" s="76" t="s">
        <v>20</v>
      </c>
      <c r="H306" s="85">
        <v>43748</v>
      </c>
      <c r="I306" s="76" t="s">
        <v>232</v>
      </c>
      <c r="J306" s="76" t="s">
        <v>305</v>
      </c>
      <c r="K306" s="76">
        <v>8</v>
      </c>
      <c r="L306" s="74" t="s">
        <v>246</v>
      </c>
      <c r="M306" s="76" t="s">
        <v>243</v>
      </c>
      <c r="N306" s="76">
        <v>2</v>
      </c>
      <c r="O306" s="76" t="s">
        <v>253</v>
      </c>
      <c r="P306" s="76">
        <v>8</v>
      </c>
      <c r="R306" s="76">
        <v>2.2000000000000002</v>
      </c>
      <c r="S306" s="76">
        <v>80.900000000000006</v>
      </c>
      <c r="U306" s="74" t="s">
        <v>269</v>
      </c>
      <c r="V306" s="74">
        <f t="shared" si="8"/>
        <v>5.5752750533333346</v>
      </c>
      <c r="W306" s="76">
        <f t="shared" si="9"/>
        <v>14.510494859196529</v>
      </c>
      <c r="X306" s="76">
        <v>67.11</v>
      </c>
    </row>
    <row r="307" spans="1:42" x14ac:dyDescent="0.25">
      <c r="A307" s="74" t="s">
        <v>176</v>
      </c>
      <c r="B307" s="76">
        <v>5</v>
      </c>
      <c r="C307" s="76">
        <v>8</v>
      </c>
      <c r="D307" s="76" t="s">
        <v>423</v>
      </c>
      <c r="E307" s="76" t="s">
        <v>419</v>
      </c>
      <c r="F307" s="76" t="s">
        <v>420</v>
      </c>
      <c r="G307" s="76" t="s">
        <v>20</v>
      </c>
      <c r="H307" s="85">
        <v>43748</v>
      </c>
      <c r="I307" s="76" t="s">
        <v>237</v>
      </c>
      <c r="J307" s="76" t="s">
        <v>228</v>
      </c>
      <c r="K307" s="76">
        <v>5</v>
      </c>
      <c r="L307" s="74" t="s">
        <v>239</v>
      </c>
      <c r="M307" s="76" t="s">
        <v>239</v>
      </c>
      <c r="N307" s="76">
        <v>4</v>
      </c>
      <c r="O307" s="76" t="s">
        <v>275</v>
      </c>
      <c r="P307" s="76">
        <v>5</v>
      </c>
      <c r="R307" s="76">
        <v>1.9</v>
      </c>
      <c r="S307" s="76">
        <v>58.2</v>
      </c>
      <c r="V307" s="74">
        <f t="shared" si="8"/>
        <v>3.5913609683333325</v>
      </c>
      <c r="W307" s="76">
        <f t="shared" si="9"/>
        <v>16.205555641211213</v>
      </c>
      <c r="X307" s="76">
        <v>56.1</v>
      </c>
    </row>
    <row r="308" spans="1:42" x14ac:dyDescent="0.25">
      <c r="A308" s="74" t="s">
        <v>176</v>
      </c>
      <c r="B308" s="76">
        <v>5</v>
      </c>
      <c r="C308" s="76">
        <v>9</v>
      </c>
      <c r="D308" s="76" t="s">
        <v>423</v>
      </c>
      <c r="E308" s="76" t="s">
        <v>419</v>
      </c>
      <c r="F308" s="76" t="s">
        <v>420</v>
      </c>
      <c r="G308" s="76" t="s">
        <v>20</v>
      </c>
      <c r="H308" s="85">
        <v>43748</v>
      </c>
      <c r="I308" s="76">
        <v>0</v>
      </c>
      <c r="J308" s="76" t="s">
        <v>247</v>
      </c>
      <c r="K308" s="76">
        <v>4</v>
      </c>
      <c r="L308" s="74" t="s">
        <v>251</v>
      </c>
      <c r="M308" s="76" t="s">
        <v>243</v>
      </c>
      <c r="N308" s="76">
        <v>2</v>
      </c>
      <c r="O308" s="76" t="s">
        <v>249</v>
      </c>
      <c r="P308" s="76">
        <v>4</v>
      </c>
      <c r="R308" s="97">
        <v>2</v>
      </c>
      <c r="S308" s="76">
        <v>60.5</v>
      </c>
      <c r="V308" s="74">
        <f t="shared" si="8"/>
        <v>4.1887866666666662</v>
      </c>
      <c r="W308" s="76">
        <f t="shared" si="9"/>
        <v>14.443323285342775</v>
      </c>
      <c r="X308" s="76">
        <v>83.26</v>
      </c>
    </row>
    <row r="309" spans="1:42" x14ac:dyDescent="0.25">
      <c r="A309" s="74" t="s">
        <v>176</v>
      </c>
      <c r="B309" s="76">
        <v>5</v>
      </c>
      <c r="C309" s="76">
        <v>10</v>
      </c>
      <c r="D309" s="76" t="s">
        <v>423</v>
      </c>
      <c r="E309" s="76" t="s">
        <v>419</v>
      </c>
      <c r="F309" s="76" t="s">
        <v>420</v>
      </c>
      <c r="G309" s="76" t="s">
        <v>20</v>
      </c>
      <c r="H309" s="85">
        <v>43748</v>
      </c>
      <c r="I309" s="76">
        <v>0</v>
      </c>
      <c r="J309" s="76" t="s">
        <v>228</v>
      </c>
      <c r="K309" s="76">
        <v>5</v>
      </c>
      <c r="L309" s="74" t="s">
        <v>239</v>
      </c>
      <c r="M309" s="76" t="s">
        <v>243</v>
      </c>
      <c r="N309" s="76">
        <v>2</v>
      </c>
      <c r="O309" s="76" t="s">
        <v>244</v>
      </c>
      <c r="P309" s="76">
        <v>3</v>
      </c>
      <c r="R309" s="96">
        <v>1.8</v>
      </c>
      <c r="S309" s="76">
        <v>68.099999999999994</v>
      </c>
      <c r="V309" s="74">
        <f t="shared" si="8"/>
        <v>3.05362548</v>
      </c>
      <c r="W309" s="76">
        <f t="shared" si="9"/>
        <v>22.301359628424372</v>
      </c>
      <c r="X309" s="76">
        <v>75.75</v>
      </c>
    </row>
    <row r="310" spans="1:42" x14ac:dyDescent="0.25">
      <c r="A310" s="74" t="s">
        <v>177</v>
      </c>
      <c r="B310" s="76">
        <v>1</v>
      </c>
      <c r="C310" s="76">
        <v>1</v>
      </c>
      <c r="D310" s="76" t="s">
        <v>421</v>
      </c>
      <c r="E310" s="76" t="s">
        <v>419</v>
      </c>
      <c r="F310" s="76" t="s">
        <v>420</v>
      </c>
      <c r="G310" s="76" t="s">
        <v>422</v>
      </c>
      <c r="H310" s="85">
        <v>43745</v>
      </c>
      <c r="I310" s="76" t="s">
        <v>232</v>
      </c>
      <c r="J310" s="76" t="s">
        <v>233</v>
      </c>
      <c r="K310" s="76">
        <v>3</v>
      </c>
      <c r="L310" s="74" t="s">
        <v>242</v>
      </c>
      <c r="M310" s="76" t="s">
        <v>243</v>
      </c>
      <c r="N310" s="76">
        <v>2</v>
      </c>
      <c r="O310" s="76" t="s">
        <v>239</v>
      </c>
      <c r="P310" s="76">
        <v>5</v>
      </c>
      <c r="Q310" s="76">
        <v>10</v>
      </c>
      <c r="R310" s="96">
        <v>2.2000000000000002</v>
      </c>
      <c r="S310" s="76">
        <v>67.2</v>
      </c>
      <c r="T310" s="76">
        <f>SUM(S310:S319)</f>
        <v>578.6</v>
      </c>
      <c r="V310" s="74">
        <f t="shared" si="8"/>
        <v>5.5752750533333346</v>
      </c>
      <c r="W310" s="76">
        <f t="shared" si="9"/>
        <v>12.053216990581047</v>
      </c>
      <c r="X310" s="76">
        <v>75.31</v>
      </c>
      <c r="Y310" s="76">
        <f>SUM(X310:X319)</f>
        <v>714.21</v>
      </c>
      <c r="Z310" s="99">
        <f>(Y310-T310)/Y310*100</f>
        <v>18.987412665742571</v>
      </c>
      <c r="AE310" s="74" t="s">
        <v>177</v>
      </c>
      <c r="AF310" s="76">
        <v>1</v>
      </c>
      <c r="AG310" s="76">
        <v>5</v>
      </c>
      <c r="AH310" s="76">
        <v>5</v>
      </c>
      <c r="AI310" s="74" t="s">
        <v>178</v>
      </c>
      <c r="AJ310" s="76">
        <v>100</v>
      </c>
      <c r="AK310" s="76">
        <v>1</v>
      </c>
      <c r="AL310" s="76" t="s">
        <v>206</v>
      </c>
      <c r="AM310" s="76" t="s">
        <v>210</v>
      </c>
      <c r="AN310" s="25"/>
      <c r="AO310" s="76" t="s">
        <v>177</v>
      </c>
      <c r="AP310" s="76">
        <v>1</v>
      </c>
    </row>
    <row r="311" spans="1:42" x14ac:dyDescent="0.25">
      <c r="A311" s="74" t="s">
        <v>177</v>
      </c>
      <c r="B311" s="76">
        <v>1</v>
      </c>
      <c r="C311" s="76">
        <v>2</v>
      </c>
      <c r="D311" s="76" t="s">
        <v>421</v>
      </c>
      <c r="E311" s="76" t="s">
        <v>419</v>
      </c>
      <c r="F311" s="76" t="s">
        <v>420</v>
      </c>
      <c r="G311" s="76" t="s">
        <v>422</v>
      </c>
      <c r="H311" s="85">
        <v>43745</v>
      </c>
      <c r="I311" s="76" t="s">
        <v>227</v>
      </c>
      <c r="J311" s="76" t="s">
        <v>260</v>
      </c>
      <c r="K311" s="76">
        <v>6</v>
      </c>
      <c r="L311" s="74" t="s">
        <v>234</v>
      </c>
      <c r="M311" s="76" t="s">
        <v>239</v>
      </c>
      <c r="N311" s="76">
        <v>4</v>
      </c>
      <c r="O311" s="76" t="s">
        <v>237</v>
      </c>
      <c r="P311" s="76">
        <v>7</v>
      </c>
      <c r="R311" s="76">
        <v>1.9</v>
      </c>
      <c r="S311" s="76">
        <v>36.9</v>
      </c>
      <c r="V311" s="74">
        <f t="shared" si="8"/>
        <v>3.5913609683333325</v>
      </c>
      <c r="W311" s="76">
        <f t="shared" si="9"/>
        <v>10.274656411695769</v>
      </c>
      <c r="X311" s="76">
        <v>51.6</v>
      </c>
      <c r="AF311" s="76"/>
      <c r="AG311" s="76"/>
      <c r="AL311" s="76"/>
      <c r="AM311" s="76"/>
      <c r="AN311" s="25"/>
      <c r="AO311" s="76"/>
      <c r="AP311" s="76"/>
    </row>
    <row r="312" spans="1:42" x14ac:dyDescent="0.25">
      <c r="A312" s="74" t="s">
        <v>177</v>
      </c>
      <c r="B312" s="76">
        <v>1</v>
      </c>
      <c r="C312" s="76">
        <v>3</v>
      </c>
      <c r="D312" s="76" t="s">
        <v>421</v>
      </c>
      <c r="E312" s="76" t="s">
        <v>419</v>
      </c>
      <c r="F312" s="76" t="s">
        <v>420</v>
      </c>
      <c r="G312" s="76" t="s">
        <v>422</v>
      </c>
      <c r="H312" s="85">
        <v>43745</v>
      </c>
      <c r="I312" s="76" t="s">
        <v>237</v>
      </c>
      <c r="J312" s="76" t="s">
        <v>238</v>
      </c>
      <c r="K312" s="76">
        <v>8</v>
      </c>
      <c r="L312" s="74" t="s">
        <v>254</v>
      </c>
      <c r="M312" s="76" t="s">
        <v>255</v>
      </c>
      <c r="N312" s="76">
        <v>6</v>
      </c>
      <c r="O312" s="76" t="s">
        <v>253</v>
      </c>
      <c r="P312" s="76">
        <v>8</v>
      </c>
      <c r="R312" s="76">
        <v>1.7</v>
      </c>
      <c r="S312" s="76">
        <v>29.6</v>
      </c>
      <c r="U312" s="74" t="s">
        <v>357</v>
      </c>
      <c r="V312" s="74">
        <f t="shared" si="8"/>
        <v>2.5724386116666662</v>
      </c>
      <c r="W312" s="76">
        <f t="shared" si="9"/>
        <v>11.506591397655299</v>
      </c>
      <c r="X312" s="76">
        <v>51.6</v>
      </c>
      <c r="AF312" s="76"/>
      <c r="AG312" s="76"/>
      <c r="AL312" s="76"/>
      <c r="AM312" s="76"/>
      <c r="AN312" s="25"/>
      <c r="AO312" s="76"/>
      <c r="AP312" s="76"/>
    </row>
    <row r="313" spans="1:42" x14ac:dyDescent="0.25">
      <c r="A313" s="74" t="s">
        <v>177</v>
      </c>
      <c r="B313" s="76">
        <v>1</v>
      </c>
      <c r="C313" s="76">
        <v>4</v>
      </c>
      <c r="D313" s="76" t="s">
        <v>421</v>
      </c>
      <c r="E313" s="76" t="s">
        <v>419</v>
      </c>
      <c r="F313" s="76" t="s">
        <v>420</v>
      </c>
      <c r="G313" s="76" t="s">
        <v>422</v>
      </c>
      <c r="H313" s="85">
        <v>43745</v>
      </c>
      <c r="I313" s="76" t="s">
        <v>232</v>
      </c>
      <c r="J313" s="76" t="s">
        <v>228</v>
      </c>
      <c r="K313" s="76">
        <v>5</v>
      </c>
      <c r="L313" s="74" t="s">
        <v>276</v>
      </c>
      <c r="M313" s="76" t="s">
        <v>243</v>
      </c>
      <c r="N313" s="76">
        <v>2</v>
      </c>
      <c r="O313" s="76" t="s">
        <v>244</v>
      </c>
      <c r="P313" s="76">
        <v>3</v>
      </c>
      <c r="R313" s="96">
        <v>2.2000000000000002</v>
      </c>
      <c r="S313" s="83">
        <v>66</v>
      </c>
      <c r="T313" s="83"/>
      <c r="V313" s="74">
        <f t="shared" si="8"/>
        <v>5.5752750533333346</v>
      </c>
      <c r="W313" s="76">
        <f t="shared" si="9"/>
        <v>11.837980972892099</v>
      </c>
      <c r="X313" s="76">
        <v>83.26</v>
      </c>
      <c r="AF313" s="76"/>
      <c r="AG313" s="76"/>
      <c r="AL313" s="76"/>
      <c r="AM313" s="76"/>
      <c r="AN313" s="25"/>
      <c r="AO313" s="76"/>
      <c r="AP313" s="76"/>
    </row>
    <row r="314" spans="1:42" x14ac:dyDescent="0.25">
      <c r="A314" s="74" t="s">
        <v>177</v>
      </c>
      <c r="B314" s="76">
        <v>1</v>
      </c>
      <c r="C314" s="76">
        <v>5</v>
      </c>
      <c r="D314" s="76" t="s">
        <v>421</v>
      </c>
      <c r="E314" s="76" t="s">
        <v>419</v>
      </c>
      <c r="F314" s="76" t="s">
        <v>420</v>
      </c>
      <c r="G314" s="76" t="s">
        <v>422</v>
      </c>
      <c r="H314" s="85">
        <v>43745</v>
      </c>
      <c r="J314" s="76" t="s">
        <v>260</v>
      </c>
      <c r="K314" s="76">
        <v>6</v>
      </c>
      <c r="L314" s="74" t="s">
        <v>239</v>
      </c>
      <c r="M314" s="76" t="s">
        <v>258</v>
      </c>
      <c r="N314" s="76">
        <v>3</v>
      </c>
      <c r="O314" s="76" t="s">
        <v>249</v>
      </c>
      <c r="P314" s="76">
        <v>4</v>
      </c>
      <c r="R314" s="96">
        <v>2.2000000000000002</v>
      </c>
      <c r="S314" s="76">
        <v>69.099999999999994</v>
      </c>
      <c r="T314" s="83"/>
      <c r="V314" s="74">
        <f t="shared" si="8"/>
        <v>5.5752750533333346</v>
      </c>
      <c r="W314" s="76">
        <f t="shared" si="9"/>
        <v>12.394007351921879</v>
      </c>
      <c r="X314" s="76">
        <v>75.31</v>
      </c>
      <c r="AF314" s="76"/>
      <c r="AG314" s="76"/>
      <c r="AL314" s="76"/>
      <c r="AM314" s="76"/>
      <c r="AN314" s="25"/>
      <c r="AO314" s="76"/>
      <c r="AP314" s="76"/>
    </row>
    <row r="315" spans="1:42" x14ac:dyDescent="0.25">
      <c r="A315" s="74" t="s">
        <v>177</v>
      </c>
      <c r="B315" s="76">
        <v>1</v>
      </c>
      <c r="C315" s="76">
        <v>6</v>
      </c>
      <c r="D315" s="76" t="s">
        <v>421</v>
      </c>
      <c r="E315" s="76" t="s">
        <v>419</v>
      </c>
      <c r="F315" s="76" t="s">
        <v>420</v>
      </c>
      <c r="G315" s="76" t="s">
        <v>422</v>
      </c>
      <c r="H315" s="85">
        <v>43745</v>
      </c>
      <c r="J315" s="76" t="s">
        <v>267</v>
      </c>
      <c r="K315" s="76">
        <v>7</v>
      </c>
      <c r="L315" s="74" t="s">
        <v>246</v>
      </c>
      <c r="M315" s="76" t="s">
        <v>243</v>
      </c>
      <c r="N315" s="76">
        <v>2</v>
      </c>
      <c r="O315" s="76" t="s">
        <v>239</v>
      </c>
      <c r="P315" s="76">
        <v>5</v>
      </c>
      <c r="R315" s="96">
        <v>2.1</v>
      </c>
      <c r="S315" s="76">
        <v>64.599999999999994</v>
      </c>
      <c r="V315" s="106">
        <f t="shared" si="8"/>
        <v>4.8490441649999996</v>
      </c>
      <c r="W315" s="98">
        <f t="shared" si="9"/>
        <v>13.32221316239548</v>
      </c>
      <c r="X315" s="76">
        <v>75.75</v>
      </c>
    </row>
    <row r="316" spans="1:42" x14ac:dyDescent="0.25">
      <c r="A316" s="74" t="s">
        <v>177</v>
      </c>
      <c r="B316" s="76">
        <v>1</v>
      </c>
      <c r="C316" s="76">
        <v>7</v>
      </c>
      <c r="D316" s="76" t="s">
        <v>421</v>
      </c>
      <c r="E316" s="76" t="s">
        <v>419</v>
      </c>
      <c r="F316" s="76" t="s">
        <v>420</v>
      </c>
      <c r="G316" s="76" t="s">
        <v>422</v>
      </c>
      <c r="H316" s="85">
        <v>43745</v>
      </c>
      <c r="I316" s="76" t="s">
        <v>237</v>
      </c>
      <c r="J316" s="76" t="s">
        <v>228</v>
      </c>
      <c r="K316" s="76">
        <v>5</v>
      </c>
      <c r="L316" s="74" t="s">
        <v>229</v>
      </c>
      <c r="M316" s="76" t="s">
        <v>243</v>
      </c>
      <c r="N316" s="76">
        <v>2</v>
      </c>
      <c r="O316" s="76" t="s">
        <v>239</v>
      </c>
      <c r="P316" s="76">
        <v>5</v>
      </c>
      <c r="R316" s="76">
        <v>1.8</v>
      </c>
      <c r="S316" s="76">
        <v>63.4</v>
      </c>
      <c r="V316" s="74">
        <f t="shared" si="8"/>
        <v>3.05362548</v>
      </c>
      <c r="W316" s="76">
        <f t="shared" si="9"/>
        <v>20.762205586521368</v>
      </c>
      <c r="X316" s="76">
        <v>51.6</v>
      </c>
    </row>
    <row r="317" spans="1:42" x14ac:dyDescent="0.25">
      <c r="A317" s="74" t="s">
        <v>177</v>
      </c>
      <c r="B317" s="76">
        <v>1</v>
      </c>
      <c r="C317" s="76">
        <v>8</v>
      </c>
      <c r="D317" s="76" t="s">
        <v>421</v>
      </c>
      <c r="E317" s="76" t="s">
        <v>419</v>
      </c>
      <c r="F317" s="76" t="s">
        <v>420</v>
      </c>
      <c r="G317" s="76" t="s">
        <v>422</v>
      </c>
      <c r="H317" s="85">
        <v>43745</v>
      </c>
      <c r="I317" s="76" t="s">
        <v>232</v>
      </c>
      <c r="J317" s="76" t="s">
        <v>247</v>
      </c>
      <c r="K317" s="76">
        <v>4</v>
      </c>
      <c r="L317" s="74" t="s">
        <v>229</v>
      </c>
      <c r="M317" s="76" t="s">
        <v>243</v>
      </c>
      <c r="N317" s="76">
        <v>2</v>
      </c>
      <c r="O317" s="76" t="s">
        <v>244</v>
      </c>
      <c r="P317" s="76">
        <v>2</v>
      </c>
      <c r="R317" s="96">
        <v>2.2000000000000002</v>
      </c>
      <c r="S317" s="76">
        <v>63.2</v>
      </c>
      <c r="V317" s="74">
        <f t="shared" si="8"/>
        <v>5.5752750533333346</v>
      </c>
      <c r="W317" s="76">
        <f t="shared" si="9"/>
        <v>11.335763598284556</v>
      </c>
      <c r="X317" s="76">
        <v>83.26</v>
      </c>
    </row>
    <row r="318" spans="1:42" x14ac:dyDescent="0.25">
      <c r="A318" s="74" t="s">
        <v>177</v>
      </c>
      <c r="B318" s="76">
        <v>1</v>
      </c>
      <c r="C318" s="76">
        <v>9</v>
      </c>
      <c r="D318" s="76" t="s">
        <v>421</v>
      </c>
      <c r="E318" s="76" t="s">
        <v>419</v>
      </c>
      <c r="F318" s="76" t="s">
        <v>420</v>
      </c>
      <c r="G318" s="76" t="s">
        <v>422</v>
      </c>
      <c r="H318" s="85">
        <v>43745</v>
      </c>
      <c r="I318" s="76" t="s">
        <v>232</v>
      </c>
      <c r="J318" s="76" t="s">
        <v>238</v>
      </c>
      <c r="K318" s="76">
        <v>8</v>
      </c>
      <c r="L318" s="74" t="s">
        <v>229</v>
      </c>
      <c r="M318" s="76" t="s">
        <v>239</v>
      </c>
      <c r="N318" s="76">
        <v>4</v>
      </c>
      <c r="O318" s="76" t="s">
        <v>237</v>
      </c>
      <c r="P318" s="76">
        <v>7</v>
      </c>
      <c r="R318" s="96">
        <v>2.1</v>
      </c>
      <c r="S318" s="76">
        <v>65.400000000000006</v>
      </c>
      <c r="V318" s="74">
        <f t="shared" si="8"/>
        <v>4.8490441649999996</v>
      </c>
      <c r="W318" s="76">
        <f t="shared" si="9"/>
        <v>13.487194130350844</v>
      </c>
      <c r="X318" s="76">
        <v>83.26</v>
      </c>
    </row>
    <row r="319" spans="1:42" x14ac:dyDescent="0.25">
      <c r="A319" s="74" t="s">
        <v>177</v>
      </c>
      <c r="B319" s="76">
        <v>1</v>
      </c>
      <c r="C319" s="76">
        <v>10</v>
      </c>
      <c r="D319" s="76" t="s">
        <v>421</v>
      </c>
      <c r="E319" s="76" t="s">
        <v>419</v>
      </c>
      <c r="F319" s="76" t="s">
        <v>420</v>
      </c>
      <c r="G319" s="76" t="s">
        <v>422</v>
      </c>
      <c r="H319" s="85">
        <v>43745</v>
      </c>
      <c r="I319" s="76" t="s">
        <v>232</v>
      </c>
      <c r="J319" s="76" t="s">
        <v>247</v>
      </c>
      <c r="K319" s="76">
        <v>4</v>
      </c>
      <c r="L319" s="74" t="s">
        <v>229</v>
      </c>
      <c r="M319" s="76" t="s">
        <v>243</v>
      </c>
      <c r="N319" s="76">
        <v>2</v>
      </c>
      <c r="O319" s="76" t="s">
        <v>244</v>
      </c>
      <c r="P319" s="76">
        <v>3</v>
      </c>
      <c r="R319" s="97">
        <v>2</v>
      </c>
      <c r="S319" s="76">
        <v>53.2</v>
      </c>
      <c r="T319" s="83"/>
      <c r="V319" s="74">
        <f t="shared" si="8"/>
        <v>4.1887866666666662</v>
      </c>
      <c r="W319" s="76">
        <f t="shared" si="9"/>
        <v>12.700575186450175</v>
      </c>
      <c r="X319" s="76">
        <v>83.26</v>
      </c>
    </row>
    <row r="320" spans="1:42" x14ac:dyDescent="0.25">
      <c r="A320" s="74" t="s">
        <v>177</v>
      </c>
      <c r="B320" s="76">
        <v>2</v>
      </c>
      <c r="C320" s="76">
        <v>1</v>
      </c>
      <c r="D320" s="76" t="s">
        <v>421</v>
      </c>
      <c r="E320" s="76" t="s">
        <v>419</v>
      </c>
      <c r="F320" s="76" t="s">
        <v>420</v>
      </c>
      <c r="G320" s="76" t="s">
        <v>422</v>
      </c>
      <c r="H320" s="85">
        <v>43745</v>
      </c>
      <c r="I320" s="76">
        <v>0</v>
      </c>
      <c r="J320" s="76" t="s">
        <v>233</v>
      </c>
      <c r="K320" s="76">
        <v>3</v>
      </c>
      <c r="L320" s="74" t="s">
        <v>229</v>
      </c>
      <c r="M320" s="76" t="s">
        <v>243</v>
      </c>
      <c r="N320" s="76">
        <v>2</v>
      </c>
      <c r="O320" s="76" t="s">
        <v>309</v>
      </c>
      <c r="P320" s="76">
        <v>2</v>
      </c>
      <c r="Q320" s="76">
        <v>10</v>
      </c>
      <c r="R320" s="83">
        <v>2</v>
      </c>
      <c r="S320" s="76">
        <v>74.5</v>
      </c>
      <c r="T320" s="76">
        <f>SUM(S320:S329)</f>
        <v>652.60000000000014</v>
      </c>
      <c r="V320" s="74">
        <f t="shared" si="8"/>
        <v>4.1887866666666662</v>
      </c>
      <c r="W320" s="76">
        <f t="shared" si="9"/>
        <v>17.785579913355978</v>
      </c>
      <c r="X320" s="76">
        <v>75.31</v>
      </c>
      <c r="Y320" s="76">
        <f>SUM(X320:X329)</f>
        <v>730.65000000000009</v>
      </c>
      <c r="Z320" s="99">
        <f>(Y320-T320)/Y320*100</f>
        <v>10.682269212345165</v>
      </c>
      <c r="AE320" s="74" t="s">
        <v>177</v>
      </c>
      <c r="AF320" s="76">
        <v>2</v>
      </c>
      <c r="AG320" s="76">
        <v>6</v>
      </c>
      <c r="AJ320" s="76">
        <v>3</v>
      </c>
      <c r="AK320" s="76">
        <v>1</v>
      </c>
      <c r="AL320" s="76" t="s">
        <v>95</v>
      </c>
      <c r="AM320" s="76" t="s">
        <v>204</v>
      </c>
      <c r="AN320" s="25"/>
      <c r="AO320" s="76" t="s">
        <v>177</v>
      </c>
      <c r="AP320" s="76">
        <v>2</v>
      </c>
    </row>
    <row r="321" spans="1:42" x14ac:dyDescent="0.25">
      <c r="A321" s="74" t="s">
        <v>177</v>
      </c>
      <c r="B321" s="76">
        <v>2</v>
      </c>
      <c r="C321" s="76">
        <v>2</v>
      </c>
      <c r="D321" s="76" t="s">
        <v>421</v>
      </c>
      <c r="E321" s="76" t="s">
        <v>419</v>
      </c>
      <c r="F321" s="76" t="s">
        <v>420</v>
      </c>
      <c r="G321" s="76" t="s">
        <v>422</v>
      </c>
      <c r="H321" s="85">
        <v>43745</v>
      </c>
      <c r="I321" s="76">
        <v>0</v>
      </c>
      <c r="J321" s="76" t="s">
        <v>228</v>
      </c>
      <c r="K321" s="76">
        <v>5</v>
      </c>
      <c r="L321" s="74" t="s">
        <v>246</v>
      </c>
      <c r="M321" s="76" t="s">
        <v>243</v>
      </c>
      <c r="N321" s="76">
        <v>2</v>
      </c>
      <c r="O321" s="76" t="s">
        <v>244</v>
      </c>
      <c r="P321" s="76">
        <v>3</v>
      </c>
      <c r="R321" s="96">
        <v>1.7</v>
      </c>
      <c r="S321" s="83">
        <v>49</v>
      </c>
      <c r="V321" s="74">
        <f t="shared" si="8"/>
        <v>2.5724386116666662</v>
      </c>
      <c r="W321" s="76">
        <f t="shared" si="9"/>
        <v>19.048073597469919</v>
      </c>
      <c r="X321" s="76">
        <v>75.75</v>
      </c>
    </row>
    <row r="322" spans="1:42" x14ac:dyDescent="0.25">
      <c r="A322" s="74" t="s">
        <v>177</v>
      </c>
      <c r="B322" s="76">
        <v>2</v>
      </c>
      <c r="C322" s="76">
        <v>3</v>
      </c>
      <c r="D322" s="76" t="s">
        <v>421</v>
      </c>
      <c r="E322" s="76" t="s">
        <v>419</v>
      </c>
      <c r="F322" s="76" t="s">
        <v>420</v>
      </c>
      <c r="G322" s="76" t="s">
        <v>422</v>
      </c>
      <c r="H322" s="85">
        <v>43745</v>
      </c>
      <c r="I322" s="76" t="s">
        <v>232</v>
      </c>
      <c r="J322" s="76" t="s">
        <v>363</v>
      </c>
      <c r="K322" s="76">
        <v>7</v>
      </c>
      <c r="L322" s="74" t="s">
        <v>254</v>
      </c>
      <c r="M322" s="76" t="s">
        <v>239</v>
      </c>
      <c r="N322" s="76">
        <v>4</v>
      </c>
      <c r="O322" s="76" t="s">
        <v>253</v>
      </c>
      <c r="P322" s="76">
        <v>8</v>
      </c>
      <c r="R322" s="96">
        <v>1.5</v>
      </c>
      <c r="S322" s="76">
        <v>36.5</v>
      </c>
      <c r="U322" s="74" t="s">
        <v>252</v>
      </c>
      <c r="V322" s="74">
        <f t="shared" si="8"/>
        <v>1.7671443749999998</v>
      </c>
      <c r="W322" s="76">
        <f t="shared" si="9"/>
        <v>20.654792283171545</v>
      </c>
      <c r="X322" s="76">
        <v>75.75</v>
      </c>
    </row>
    <row r="323" spans="1:42" x14ac:dyDescent="0.25">
      <c r="A323" s="74" t="s">
        <v>177</v>
      </c>
      <c r="B323" s="76">
        <v>2</v>
      </c>
      <c r="C323" s="76">
        <v>4</v>
      </c>
      <c r="D323" s="76" t="s">
        <v>421</v>
      </c>
      <c r="E323" s="76" t="s">
        <v>419</v>
      </c>
      <c r="F323" s="76" t="s">
        <v>420</v>
      </c>
      <c r="G323" s="76" t="s">
        <v>422</v>
      </c>
      <c r="H323" s="85">
        <v>43745</v>
      </c>
      <c r="I323" s="76" t="s">
        <v>232</v>
      </c>
      <c r="J323" s="76" t="s">
        <v>247</v>
      </c>
      <c r="K323" s="76">
        <v>4</v>
      </c>
      <c r="L323" s="74" t="s">
        <v>229</v>
      </c>
      <c r="M323" s="76" t="s">
        <v>230</v>
      </c>
      <c r="N323" s="76">
        <v>1</v>
      </c>
      <c r="O323" s="76" t="s">
        <v>231</v>
      </c>
      <c r="P323" s="76">
        <v>2</v>
      </c>
      <c r="R323" s="97">
        <v>2</v>
      </c>
      <c r="S323" s="76">
        <v>74.5</v>
      </c>
      <c r="V323" s="74">
        <f t="shared" si="8"/>
        <v>4.1887866666666662</v>
      </c>
      <c r="W323" s="76">
        <f t="shared" si="9"/>
        <v>17.785579913355978</v>
      </c>
      <c r="X323" s="76">
        <v>83.26</v>
      </c>
    </row>
    <row r="324" spans="1:42" x14ac:dyDescent="0.25">
      <c r="A324" s="74" t="s">
        <v>177</v>
      </c>
      <c r="B324" s="76">
        <v>2</v>
      </c>
      <c r="C324" s="76">
        <v>5</v>
      </c>
      <c r="D324" s="76" t="s">
        <v>421</v>
      </c>
      <c r="E324" s="76" t="s">
        <v>419</v>
      </c>
      <c r="F324" s="76" t="s">
        <v>420</v>
      </c>
      <c r="G324" s="76" t="s">
        <v>422</v>
      </c>
      <c r="H324" s="85">
        <v>43745</v>
      </c>
      <c r="I324" s="76" t="s">
        <v>232</v>
      </c>
      <c r="J324" s="76" t="s">
        <v>260</v>
      </c>
      <c r="K324" s="76">
        <v>6</v>
      </c>
      <c r="L324" s="74" t="s">
        <v>229</v>
      </c>
      <c r="M324" s="76" t="s">
        <v>230</v>
      </c>
      <c r="N324" s="76">
        <v>1</v>
      </c>
      <c r="O324" s="76" t="s">
        <v>231</v>
      </c>
      <c r="P324" s="76">
        <v>2</v>
      </c>
      <c r="R324" s="83">
        <v>2.1</v>
      </c>
      <c r="S324" s="76">
        <v>83.1</v>
      </c>
      <c r="V324" s="74">
        <f t="shared" si="8"/>
        <v>4.8490441649999996</v>
      </c>
      <c r="W324" s="76">
        <f t="shared" si="9"/>
        <v>17.137398046363227</v>
      </c>
      <c r="X324" s="76">
        <v>67.11</v>
      </c>
    </row>
    <row r="325" spans="1:42" x14ac:dyDescent="0.25">
      <c r="A325" s="74" t="s">
        <v>177</v>
      </c>
      <c r="B325" s="76">
        <v>2</v>
      </c>
      <c r="C325" s="76">
        <v>6</v>
      </c>
      <c r="D325" s="76" t="s">
        <v>421</v>
      </c>
      <c r="E325" s="76" t="s">
        <v>419</v>
      </c>
      <c r="F325" s="76" t="s">
        <v>420</v>
      </c>
      <c r="G325" s="76" t="s">
        <v>422</v>
      </c>
      <c r="H325" s="85">
        <v>43745</v>
      </c>
      <c r="I325" s="76" t="s">
        <v>232</v>
      </c>
      <c r="J325" s="76" t="s">
        <v>228</v>
      </c>
      <c r="K325" s="76">
        <v>5</v>
      </c>
      <c r="L325" s="74" t="s">
        <v>246</v>
      </c>
      <c r="M325" s="76" t="s">
        <v>243</v>
      </c>
      <c r="N325" s="76">
        <v>2</v>
      </c>
      <c r="O325" s="76" t="s">
        <v>244</v>
      </c>
      <c r="P325" s="76">
        <v>3</v>
      </c>
      <c r="R325" s="97">
        <v>2</v>
      </c>
      <c r="S325" s="76">
        <v>73.599999999999994</v>
      </c>
      <c r="V325" s="74">
        <f t="shared" si="8"/>
        <v>4.1887866666666662</v>
      </c>
      <c r="W325" s="76">
        <f t="shared" si="9"/>
        <v>17.570720558697985</v>
      </c>
      <c r="X325" s="76">
        <v>83.26</v>
      </c>
    </row>
    <row r="326" spans="1:42" x14ac:dyDescent="0.25">
      <c r="A326" s="74" t="s">
        <v>177</v>
      </c>
      <c r="B326" s="76">
        <v>2</v>
      </c>
      <c r="C326" s="76">
        <v>7</v>
      </c>
      <c r="D326" s="76" t="s">
        <v>421</v>
      </c>
      <c r="E326" s="76" t="s">
        <v>419</v>
      </c>
      <c r="F326" s="76" t="s">
        <v>420</v>
      </c>
      <c r="G326" s="76" t="s">
        <v>422</v>
      </c>
      <c r="H326" s="85">
        <v>43745</v>
      </c>
      <c r="I326" s="76">
        <v>0</v>
      </c>
      <c r="J326" s="76" t="s">
        <v>228</v>
      </c>
      <c r="K326" s="76">
        <v>5</v>
      </c>
      <c r="L326" s="74" t="s">
        <v>229</v>
      </c>
      <c r="M326" s="76" t="s">
        <v>230</v>
      </c>
      <c r="N326" s="76">
        <v>1</v>
      </c>
      <c r="O326" s="76" t="s">
        <v>244</v>
      </c>
      <c r="P326" s="76">
        <v>3</v>
      </c>
      <c r="R326" s="97">
        <v>1.8</v>
      </c>
      <c r="S326" s="76">
        <v>71.3</v>
      </c>
      <c r="V326" s="74">
        <f t="shared" si="8"/>
        <v>3.05362548</v>
      </c>
      <c r="W326" s="76">
        <f t="shared" si="9"/>
        <v>23.349294295251951</v>
      </c>
      <c r="X326" s="76">
        <v>75.75</v>
      </c>
    </row>
    <row r="327" spans="1:42" x14ac:dyDescent="0.25">
      <c r="A327" s="74" t="s">
        <v>177</v>
      </c>
      <c r="B327" s="76">
        <v>2</v>
      </c>
      <c r="C327" s="76">
        <v>8</v>
      </c>
      <c r="D327" s="76" t="s">
        <v>421</v>
      </c>
      <c r="E327" s="76" t="s">
        <v>419</v>
      </c>
      <c r="F327" s="76" t="s">
        <v>420</v>
      </c>
      <c r="G327" s="76" t="s">
        <v>422</v>
      </c>
      <c r="H327" s="85">
        <v>43745</v>
      </c>
      <c r="I327" s="76">
        <v>0</v>
      </c>
      <c r="J327" s="76" t="s">
        <v>247</v>
      </c>
      <c r="K327" s="76">
        <v>4</v>
      </c>
      <c r="L327" s="74" t="s">
        <v>229</v>
      </c>
      <c r="M327" s="76" t="s">
        <v>230</v>
      </c>
      <c r="N327" s="76">
        <v>1</v>
      </c>
      <c r="O327" s="76" t="s">
        <v>231</v>
      </c>
      <c r="P327" s="76">
        <v>2</v>
      </c>
      <c r="R327" s="97">
        <v>2.2000000000000002</v>
      </c>
      <c r="S327" s="76">
        <v>79.2</v>
      </c>
      <c r="V327" s="106">
        <f t="shared" si="8"/>
        <v>5.5752750533333346</v>
      </c>
      <c r="W327" s="98">
        <f t="shared" si="9"/>
        <v>14.205577167470519</v>
      </c>
      <c r="X327" s="76">
        <v>75.75</v>
      </c>
    </row>
    <row r="328" spans="1:42" x14ac:dyDescent="0.25">
      <c r="A328" s="74" t="s">
        <v>177</v>
      </c>
      <c r="B328" s="76">
        <v>2</v>
      </c>
      <c r="C328" s="76">
        <v>9</v>
      </c>
      <c r="D328" s="76" t="s">
        <v>421</v>
      </c>
      <c r="E328" s="76" t="s">
        <v>419</v>
      </c>
      <c r="F328" s="76" t="s">
        <v>420</v>
      </c>
      <c r="G328" s="76" t="s">
        <v>422</v>
      </c>
      <c r="H328" s="85">
        <v>43745</v>
      </c>
      <c r="I328" s="76" t="s">
        <v>364</v>
      </c>
      <c r="J328" s="76" t="s">
        <v>247</v>
      </c>
      <c r="K328" s="76">
        <v>4</v>
      </c>
      <c r="L328" s="74" t="s">
        <v>239</v>
      </c>
      <c r="M328" s="76" t="s">
        <v>230</v>
      </c>
      <c r="N328" s="76">
        <v>1</v>
      </c>
      <c r="O328" s="76" t="s">
        <v>249</v>
      </c>
      <c r="P328" s="76">
        <v>4</v>
      </c>
      <c r="R328" s="83">
        <v>1.7</v>
      </c>
      <c r="S328" s="76">
        <v>42.7</v>
      </c>
      <c r="V328" s="74">
        <f t="shared" si="8"/>
        <v>2.5724386116666662</v>
      </c>
      <c r="W328" s="76">
        <f t="shared" si="9"/>
        <v>16.599035563509503</v>
      </c>
      <c r="X328" s="76">
        <v>51.6</v>
      </c>
    </row>
    <row r="329" spans="1:42" x14ac:dyDescent="0.25">
      <c r="A329" s="74" t="s">
        <v>177</v>
      </c>
      <c r="B329" s="76">
        <v>2</v>
      </c>
      <c r="C329" s="76">
        <v>10</v>
      </c>
      <c r="D329" s="76" t="s">
        <v>421</v>
      </c>
      <c r="E329" s="76" t="s">
        <v>419</v>
      </c>
      <c r="F329" s="76" t="s">
        <v>420</v>
      </c>
      <c r="G329" s="76" t="s">
        <v>422</v>
      </c>
      <c r="H329" s="85">
        <v>43745</v>
      </c>
      <c r="I329" s="76" t="s">
        <v>232</v>
      </c>
      <c r="J329" s="76" t="s">
        <v>260</v>
      </c>
      <c r="K329" s="76">
        <v>6</v>
      </c>
      <c r="L329" s="74" t="s">
        <v>229</v>
      </c>
      <c r="M329" s="76" t="s">
        <v>243</v>
      </c>
      <c r="N329" s="76">
        <v>2</v>
      </c>
      <c r="O329" s="76" t="s">
        <v>244</v>
      </c>
      <c r="P329" s="76">
        <v>3</v>
      </c>
      <c r="R329" s="83">
        <v>1.9</v>
      </c>
      <c r="S329" s="76">
        <v>68.2</v>
      </c>
      <c r="T329" s="83"/>
      <c r="V329" s="74">
        <f t="shared" si="8"/>
        <v>3.5913609683333325</v>
      </c>
      <c r="W329" s="76">
        <f t="shared" si="9"/>
        <v>18.990015373378089</v>
      </c>
      <c r="X329" s="76">
        <v>67.11</v>
      </c>
    </row>
    <row r="330" spans="1:42" x14ac:dyDescent="0.25">
      <c r="A330" s="74" t="s">
        <v>177</v>
      </c>
      <c r="B330" s="76">
        <v>3</v>
      </c>
      <c r="C330" s="76">
        <v>1</v>
      </c>
      <c r="D330" s="76" t="s">
        <v>421</v>
      </c>
      <c r="E330" s="76" t="s">
        <v>419</v>
      </c>
      <c r="F330" s="76" t="s">
        <v>420</v>
      </c>
      <c r="G330" s="76" t="s">
        <v>422</v>
      </c>
      <c r="H330" s="85">
        <v>43746</v>
      </c>
      <c r="I330" s="76" t="s">
        <v>232</v>
      </c>
      <c r="J330" s="76" t="s">
        <v>247</v>
      </c>
      <c r="K330" s="76">
        <v>4</v>
      </c>
      <c r="L330" s="74" t="s">
        <v>242</v>
      </c>
      <c r="M330" s="76" t="s">
        <v>243</v>
      </c>
      <c r="N330" s="76">
        <v>2</v>
      </c>
      <c r="O330" s="76" t="s">
        <v>249</v>
      </c>
      <c r="P330" s="76">
        <v>4</v>
      </c>
      <c r="Q330" s="76">
        <v>40</v>
      </c>
      <c r="R330" s="96">
        <v>1.8</v>
      </c>
      <c r="S330" s="76">
        <v>61.8</v>
      </c>
      <c r="T330" s="76">
        <f>SUM(S330:S339)</f>
        <v>653.29999999999995</v>
      </c>
      <c r="V330" s="74">
        <f t="shared" si="8"/>
        <v>3.05362548</v>
      </c>
      <c r="W330" s="76">
        <f t="shared" si="9"/>
        <v>20.238238253107582</v>
      </c>
      <c r="X330" s="76">
        <v>75.75</v>
      </c>
      <c r="Y330" s="76">
        <f>SUM(X330:X339)</f>
        <v>708.83</v>
      </c>
      <c r="Z330" s="99">
        <f>(Y330-T330)/Y330*100</f>
        <v>7.8340363697924866</v>
      </c>
      <c r="AE330" s="74" t="s">
        <v>177</v>
      </c>
      <c r="AF330" s="76">
        <v>3</v>
      </c>
      <c r="AG330" s="76">
        <v>1</v>
      </c>
      <c r="AJ330" s="76">
        <v>3</v>
      </c>
      <c r="AK330" s="76">
        <v>1</v>
      </c>
      <c r="AL330" s="76" t="s">
        <v>95</v>
      </c>
      <c r="AM330" s="76" t="s">
        <v>204</v>
      </c>
      <c r="AN330" s="25"/>
      <c r="AO330" s="76" t="s">
        <v>177</v>
      </c>
      <c r="AP330" s="76">
        <v>3</v>
      </c>
    </row>
    <row r="331" spans="1:42" x14ac:dyDescent="0.25">
      <c r="A331" s="74" t="s">
        <v>177</v>
      </c>
      <c r="B331" s="76">
        <v>3</v>
      </c>
      <c r="C331" s="76">
        <v>2</v>
      </c>
      <c r="D331" s="76" t="s">
        <v>421</v>
      </c>
      <c r="E331" s="76" t="s">
        <v>419</v>
      </c>
      <c r="F331" s="76" t="s">
        <v>420</v>
      </c>
      <c r="G331" s="76" t="s">
        <v>422</v>
      </c>
      <c r="H331" s="85">
        <v>43746</v>
      </c>
      <c r="I331" s="76" t="s">
        <v>232</v>
      </c>
      <c r="J331" s="76" t="s">
        <v>260</v>
      </c>
      <c r="K331" s="76">
        <v>6</v>
      </c>
      <c r="L331" s="74" t="s">
        <v>239</v>
      </c>
      <c r="M331" s="76" t="s">
        <v>243</v>
      </c>
      <c r="N331" s="76">
        <v>2</v>
      </c>
      <c r="O331" s="76" t="s">
        <v>241</v>
      </c>
      <c r="P331" s="76">
        <v>3</v>
      </c>
      <c r="R331" s="83">
        <v>2</v>
      </c>
      <c r="S331" s="76">
        <v>72.2</v>
      </c>
      <c r="V331" s="74">
        <f t="shared" ref="V331:V394" si="10">4/3*3.14159*(R331/2)^3</f>
        <v>4.1887866666666662</v>
      </c>
      <c r="W331" s="76">
        <f t="shared" ref="W331:W394" si="11">S331/V331</f>
        <v>17.236494895896666</v>
      </c>
      <c r="X331" s="76">
        <v>67.11</v>
      </c>
    </row>
    <row r="332" spans="1:42" x14ac:dyDescent="0.25">
      <c r="A332" s="74" t="s">
        <v>177</v>
      </c>
      <c r="B332" s="76">
        <v>3</v>
      </c>
      <c r="C332" s="76">
        <v>3</v>
      </c>
      <c r="D332" s="76" t="s">
        <v>421</v>
      </c>
      <c r="E332" s="76" t="s">
        <v>419</v>
      </c>
      <c r="F332" s="76" t="s">
        <v>420</v>
      </c>
      <c r="G332" s="76" t="s">
        <v>422</v>
      </c>
      <c r="H332" s="85">
        <v>43746</v>
      </c>
      <c r="I332" s="76">
        <v>0</v>
      </c>
      <c r="J332" s="76" t="s">
        <v>260</v>
      </c>
      <c r="K332" s="76">
        <v>6</v>
      </c>
      <c r="L332" s="74" t="s">
        <v>246</v>
      </c>
      <c r="M332" s="74" t="s">
        <v>235</v>
      </c>
      <c r="N332" s="76">
        <v>3</v>
      </c>
      <c r="O332" s="76" t="s">
        <v>253</v>
      </c>
      <c r="P332" s="76">
        <v>8</v>
      </c>
      <c r="R332" s="76">
        <v>1.9</v>
      </c>
      <c r="S332" s="76">
        <v>69.5</v>
      </c>
      <c r="U332" s="74" t="s">
        <v>280</v>
      </c>
      <c r="V332" s="74">
        <f t="shared" si="10"/>
        <v>3.5913609683333325</v>
      </c>
      <c r="W332" s="76">
        <f t="shared" si="11"/>
        <v>19.351995138559783</v>
      </c>
      <c r="X332" s="76">
        <v>56.1</v>
      </c>
    </row>
    <row r="333" spans="1:42" x14ac:dyDescent="0.25">
      <c r="A333" s="74" t="s">
        <v>177</v>
      </c>
      <c r="B333" s="76">
        <v>3</v>
      </c>
      <c r="C333" s="76">
        <v>4</v>
      </c>
      <c r="D333" s="76" t="s">
        <v>421</v>
      </c>
      <c r="E333" s="76" t="s">
        <v>419</v>
      </c>
      <c r="F333" s="76" t="s">
        <v>420</v>
      </c>
      <c r="G333" s="76" t="s">
        <v>422</v>
      </c>
      <c r="H333" s="85">
        <v>43746</v>
      </c>
      <c r="I333" s="76" t="s">
        <v>232</v>
      </c>
      <c r="J333" s="76" t="s">
        <v>233</v>
      </c>
      <c r="K333" s="76">
        <v>3</v>
      </c>
      <c r="L333" s="74" t="s">
        <v>276</v>
      </c>
      <c r="M333" s="76" t="s">
        <v>243</v>
      </c>
      <c r="N333" s="76">
        <v>2</v>
      </c>
      <c r="O333" s="76" t="s">
        <v>253</v>
      </c>
      <c r="P333" s="76">
        <v>8</v>
      </c>
      <c r="R333" s="96">
        <v>1.9</v>
      </c>
      <c r="S333" s="83">
        <v>64</v>
      </c>
      <c r="U333" s="74" t="s">
        <v>269</v>
      </c>
      <c r="V333" s="74">
        <f t="shared" si="10"/>
        <v>3.5913609683333325</v>
      </c>
      <c r="W333" s="76">
        <f t="shared" si="11"/>
        <v>17.820542285868001</v>
      </c>
      <c r="X333" s="76">
        <v>75.75</v>
      </c>
    </row>
    <row r="334" spans="1:42" x14ac:dyDescent="0.25">
      <c r="A334" s="74" t="s">
        <v>177</v>
      </c>
      <c r="B334" s="76">
        <v>3</v>
      </c>
      <c r="C334" s="76">
        <v>5</v>
      </c>
      <c r="D334" s="76" t="s">
        <v>421</v>
      </c>
      <c r="E334" s="76" t="s">
        <v>419</v>
      </c>
      <c r="F334" s="76" t="s">
        <v>420</v>
      </c>
      <c r="G334" s="76" t="s">
        <v>422</v>
      </c>
      <c r="H334" s="85">
        <v>43746</v>
      </c>
      <c r="I334" s="76">
        <v>0</v>
      </c>
      <c r="J334" s="76" t="s">
        <v>233</v>
      </c>
      <c r="K334" s="76">
        <v>3</v>
      </c>
      <c r="L334" s="74" t="s">
        <v>281</v>
      </c>
      <c r="M334" s="76" t="s">
        <v>239</v>
      </c>
      <c r="N334" s="76">
        <v>4</v>
      </c>
      <c r="O334" s="76" t="s">
        <v>253</v>
      </c>
      <c r="P334" s="76">
        <v>8</v>
      </c>
      <c r="R334" s="96">
        <v>1.8</v>
      </c>
      <c r="S334" s="76">
        <v>55.6</v>
      </c>
      <c r="U334" s="74" t="s">
        <v>269</v>
      </c>
      <c r="V334" s="74">
        <f t="shared" si="10"/>
        <v>3.05362548</v>
      </c>
      <c r="W334" s="76">
        <f t="shared" si="11"/>
        <v>18.207864836129151</v>
      </c>
      <c r="X334" s="76">
        <v>75.75</v>
      </c>
    </row>
    <row r="335" spans="1:42" x14ac:dyDescent="0.25">
      <c r="A335" s="74" t="s">
        <v>177</v>
      </c>
      <c r="B335" s="76">
        <v>3</v>
      </c>
      <c r="C335" s="76">
        <v>6</v>
      </c>
      <c r="D335" s="76" t="s">
        <v>421</v>
      </c>
      <c r="E335" s="76" t="s">
        <v>419</v>
      </c>
      <c r="F335" s="76" t="s">
        <v>420</v>
      </c>
      <c r="G335" s="76" t="s">
        <v>422</v>
      </c>
      <c r="H335" s="85">
        <v>43746</v>
      </c>
      <c r="I335" s="76" t="s">
        <v>232</v>
      </c>
      <c r="J335" s="76" t="s">
        <v>228</v>
      </c>
      <c r="K335" s="76">
        <v>5</v>
      </c>
      <c r="L335" s="74" t="s">
        <v>229</v>
      </c>
      <c r="M335" s="76" t="s">
        <v>243</v>
      </c>
      <c r="N335" s="76">
        <v>2</v>
      </c>
      <c r="O335" s="76" t="s">
        <v>244</v>
      </c>
      <c r="P335" s="76">
        <v>3</v>
      </c>
      <c r="R335" s="76">
        <v>1.9</v>
      </c>
      <c r="S335" s="76">
        <v>72.2</v>
      </c>
      <c r="V335" s="74">
        <f t="shared" si="10"/>
        <v>3.5913609683333325</v>
      </c>
      <c r="W335" s="76">
        <f t="shared" si="11"/>
        <v>20.103799266244838</v>
      </c>
      <c r="X335" s="76">
        <v>56.1</v>
      </c>
    </row>
    <row r="336" spans="1:42" x14ac:dyDescent="0.25">
      <c r="A336" s="74" t="s">
        <v>177</v>
      </c>
      <c r="B336" s="76">
        <v>3</v>
      </c>
      <c r="C336" s="76">
        <v>7</v>
      </c>
      <c r="D336" s="76" t="s">
        <v>421</v>
      </c>
      <c r="E336" s="76" t="s">
        <v>419</v>
      </c>
      <c r="F336" s="76" t="s">
        <v>420</v>
      </c>
      <c r="G336" s="76" t="s">
        <v>422</v>
      </c>
      <c r="H336" s="85">
        <v>43746</v>
      </c>
      <c r="I336" s="76" t="s">
        <v>232</v>
      </c>
      <c r="J336" s="76" t="s">
        <v>247</v>
      </c>
      <c r="K336" s="76">
        <v>4</v>
      </c>
      <c r="L336" s="74" t="s">
        <v>229</v>
      </c>
      <c r="M336" s="76" t="s">
        <v>243</v>
      </c>
      <c r="N336" s="76">
        <v>2</v>
      </c>
      <c r="O336" s="76" t="s">
        <v>244</v>
      </c>
      <c r="P336" s="76">
        <v>3</v>
      </c>
      <c r="R336" s="96">
        <v>1.8</v>
      </c>
      <c r="S336" s="76">
        <v>70.599999999999994</v>
      </c>
      <c r="T336" s="83"/>
      <c r="V336" s="74">
        <f t="shared" si="10"/>
        <v>3.05362548</v>
      </c>
      <c r="W336" s="76">
        <f t="shared" si="11"/>
        <v>23.120058586883417</v>
      </c>
      <c r="X336" s="76">
        <v>75.75</v>
      </c>
    </row>
    <row r="337" spans="1:42" x14ac:dyDescent="0.25">
      <c r="A337" s="74" t="s">
        <v>177</v>
      </c>
      <c r="B337" s="76">
        <v>3</v>
      </c>
      <c r="C337" s="76">
        <v>8</v>
      </c>
      <c r="D337" s="76" t="s">
        <v>421</v>
      </c>
      <c r="E337" s="76" t="s">
        <v>419</v>
      </c>
      <c r="F337" s="76" t="s">
        <v>420</v>
      </c>
      <c r="G337" s="76" t="s">
        <v>422</v>
      </c>
      <c r="H337" s="85">
        <v>43746</v>
      </c>
      <c r="I337" s="76" t="s">
        <v>232</v>
      </c>
      <c r="J337" s="76" t="s">
        <v>247</v>
      </c>
      <c r="K337" s="76">
        <v>4</v>
      </c>
      <c r="L337" s="74" t="s">
        <v>282</v>
      </c>
      <c r="M337" s="76" t="s">
        <v>239</v>
      </c>
      <c r="N337" s="76">
        <v>4</v>
      </c>
      <c r="O337" s="76" t="s">
        <v>253</v>
      </c>
      <c r="P337" s="76">
        <v>8</v>
      </c>
      <c r="R337" s="96">
        <v>2.1</v>
      </c>
      <c r="S337" s="76">
        <v>74.400000000000006</v>
      </c>
      <c r="U337" s="74" t="s">
        <v>283</v>
      </c>
      <c r="V337" s="74">
        <f t="shared" si="10"/>
        <v>4.8490441649999996</v>
      </c>
      <c r="W337" s="76">
        <f t="shared" si="11"/>
        <v>15.343230019848667</v>
      </c>
      <c r="X337" s="76">
        <v>83.26</v>
      </c>
    </row>
    <row r="338" spans="1:42" x14ac:dyDescent="0.25">
      <c r="A338" s="74" t="s">
        <v>177</v>
      </c>
      <c r="B338" s="76">
        <v>3</v>
      </c>
      <c r="C338" s="76">
        <v>9</v>
      </c>
      <c r="D338" s="76" t="s">
        <v>421</v>
      </c>
      <c r="E338" s="76" t="s">
        <v>419</v>
      </c>
      <c r="F338" s="76" t="s">
        <v>420</v>
      </c>
      <c r="G338" s="76" t="s">
        <v>422</v>
      </c>
      <c r="H338" s="85">
        <v>43746</v>
      </c>
      <c r="I338" s="76">
        <v>0</v>
      </c>
      <c r="J338" s="76" t="s">
        <v>228</v>
      </c>
      <c r="K338" s="76">
        <v>5</v>
      </c>
      <c r="L338" s="74" t="s">
        <v>239</v>
      </c>
      <c r="M338" s="76" t="s">
        <v>243</v>
      </c>
      <c r="N338" s="76">
        <v>2</v>
      </c>
      <c r="O338" s="76" t="s">
        <v>244</v>
      </c>
      <c r="P338" s="76">
        <v>3</v>
      </c>
      <c r="R338" s="97">
        <v>2</v>
      </c>
      <c r="S338" s="76">
        <v>80.400000000000006</v>
      </c>
      <c r="V338" s="74">
        <f t="shared" si="10"/>
        <v>4.1887866666666662</v>
      </c>
      <c r="W338" s="76">
        <f t="shared" si="11"/>
        <v>19.19410234944726</v>
      </c>
      <c r="X338" s="76">
        <v>83.26</v>
      </c>
    </row>
    <row r="339" spans="1:42" x14ac:dyDescent="0.25">
      <c r="A339" s="74" t="s">
        <v>177</v>
      </c>
      <c r="B339" s="76">
        <v>3</v>
      </c>
      <c r="C339" s="76">
        <v>10</v>
      </c>
      <c r="D339" s="76" t="s">
        <v>421</v>
      </c>
      <c r="E339" s="76" t="s">
        <v>419</v>
      </c>
      <c r="F339" s="76" t="s">
        <v>420</v>
      </c>
      <c r="G339" s="76" t="s">
        <v>422</v>
      </c>
      <c r="H339" s="85">
        <v>43746</v>
      </c>
      <c r="I339" s="76" t="s">
        <v>237</v>
      </c>
      <c r="J339" s="76" t="s">
        <v>228</v>
      </c>
      <c r="K339" s="76">
        <v>5</v>
      </c>
      <c r="L339" s="74" t="s">
        <v>261</v>
      </c>
      <c r="M339" s="76" t="s">
        <v>243</v>
      </c>
      <c r="N339" s="76">
        <v>2</v>
      </c>
      <c r="O339" s="76" t="s">
        <v>244</v>
      </c>
      <c r="P339" s="76">
        <v>3</v>
      </c>
      <c r="R339" s="76">
        <v>1.4</v>
      </c>
      <c r="S339" s="76">
        <v>32.6</v>
      </c>
      <c r="V339" s="74">
        <f t="shared" si="10"/>
        <v>1.4367538266666662</v>
      </c>
      <c r="W339" s="76">
        <f t="shared" si="11"/>
        <v>22.690038749110887</v>
      </c>
      <c r="X339" s="76">
        <v>60</v>
      </c>
    </row>
    <row r="340" spans="1:42" x14ac:dyDescent="0.25">
      <c r="A340" s="74" t="s">
        <v>177</v>
      </c>
      <c r="B340" s="76">
        <v>4</v>
      </c>
      <c r="C340" s="76">
        <v>1</v>
      </c>
      <c r="D340" s="76" t="s">
        <v>421</v>
      </c>
      <c r="E340" s="76" t="s">
        <v>419</v>
      </c>
      <c r="F340" s="76" t="s">
        <v>420</v>
      </c>
      <c r="G340" s="76" t="s">
        <v>422</v>
      </c>
      <c r="H340" s="85">
        <v>43748</v>
      </c>
      <c r="I340" s="76">
        <v>0</v>
      </c>
      <c r="J340" s="76" t="s">
        <v>233</v>
      </c>
      <c r="K340" s="76">
        <v>3</v>
      </c>
      <c r="L340" s="74" t="s">
        <v>246</v>
      </c>
      <c r="M340" s="76" t="s">
        <v>235</v>
      </c>
      <c r="N340" s="76">
        <v>3</v>
      </c>
      <c r="O340" s="76" t="s">
        <v>259</v>
      </c>
      <c r="P340" s="76">
        <v>4</v>
      </c>
      <c r="Q340" s="76">
        <v>0</v>
      </c>
      <c r="R340" s="96">
        <v>1.9</v>
      </c>
      <c r="S340" s="83">
        <v>58</v>
      </c>
      <c r="T340" s="76">
        <f>SUM(S340:S349)</f>
        <v>651.69999999999993</v>
      </c>
      <c r="V340" s="74">
        <f t="shared" si="10"/>
        <v>3.5913609683333325</v>
      </c>
      <c r="W340" s="76">
        <f t="shared" si="11"/>
        <v>16.149866446567874</v>
      </c>
      <c r="X340" s="76">
        <v>75.75</v>
      </c>
      <c r="Y340" s="76">
        <f>SUM(X340:X349)</f>
        <v>732.02</v>
      </c>
      <c r="Z340" s="99">
        <f>(Y340-T340)/Y340*100</f>
        <v>10.972377803885147</v>
      </c>
      <c r="AE340" s="74" t="s">
        <v>177</v>
      </c>
      <c r="AF340" s="76">
        <v>4</v>
      </c>
      <c r="AG340" s="76">
        <v>30</v>
      </c>
      <c r="AJ340" s="76">
        <v>25</v>
      </c>
      <c r="AK340" s="76">
        <v>1</v>
      </c>
      <c r="AL340" s="76" t="s">
        <v>206</v>
      </c>
      <c r="AM340" s="76" t="s">
        <v>204</v>
      </c>
      <c r="AN340" s="25"/>
      <c r="AO340" s="76" t="s">
        <v>177</v>
      </c>
      <c r="AP340" s="76">
        <v>4</v>
      </c>
    </row>
    <row r="341" spans="1:42" x14ac:dyDescent="0.25">
      <c r="A341" s="74" t="s">
        <v>177</v>
      </c>
      <c r="B341" s="76">
        <v>4</v>
      </c>
      <c r="C341" s="76">
        <v>2</v>
      </c>
      <c r="D341" s="76" t="s">
        <v>421</v>
      </c>
      <c r="E341" s="76" t="s">
        <v>419</v>
      </c>
      <c r="F341" s="76" t="s">
        <v>420</v>
      </c>
      <c r="G341" s="76" t="s">
        <v>422</v>
      </c>
      <c r="H341" s="85">
        <v>43748</v>
      </c>
      <c r="I341" s="76" t="s">
        <v>232</v>
      </c>
      <c r="J341" s="76" t="s">
        <v>267</v>
      </c>
      <c r="K341" s="76">
        <v>7</v>
      </c>
      <c r="L341" s="74" t="s">
        <v>246</v>
      </c>
      <c r="M341" s="76" t="s">
        <v>243</v>
      </c>
      <c r="N341" s="76">
        <v>2</v>
      </c>
      <c r="O341" s="76" t="s">
        <v>259</v>
      </c>
      <c r="P341" s="76">
        <v>4</v>
      </c>
      <c r="R341" s="76">
        <v>2.1</v>
      </c>
      <c r="S341" s="76">
        <v>80.599999999999994</v>
      </c>
      <c r="V341" s="74">
        <f t="shared" si="10"/>
        <v>4.8490441649999996</v>
      </c>
      <c r="W341" s="76">
        <f t="shared" si="11"/>
        <v>16.621832521502721</v>
      </c>
      <c r="X341" s="76">
        <v>67.11</v>
      </c>
    </row>
    <row r="342" spans="1:42" x14ac:dyDescent="0.25">
      <c r="A342" s="74" t="s">
        <v>177</v>
      </c>
      <c r="B342" s="76">
        <v>4</v>
      </c>
      <c r="C342" s="76">
        <v>3</v>
      </c>
      <c r="D342" s="76" t="s">
        <v>421</v>
      </c>
      <c r="E342" s="76" t="s">
        <v>419</v>
      </c>
      <c r="F342" s="76" t="s">
        <v>420</v>
      </c>
      <c r="G342" s="76" t="s">
        <v>422</v>
      </c>
      <c r="H342" s="85">
        <v>43748</v>
      </c>
      <c r="I342" s="76" t="s">
        <v>232</v>
      </c>
      <c r="J342" s="76" t="s">
        <v>233</v>
      </c>
      <c r="K342" s="76">
        <v>3</v>
      </c>
      <c r="L342" s="74" t="s">
        <v>242</v>
      </c>
      <c r="M342" s="76" t="s">
        <v>230</v>
      </c>
      <c r="N342" s="76">
        <v>1</v>
      </c>
      <c r="O342" s="76" t="s">
        <v>249</v>
      </c>
      <c r="P342" s="76">
        <v>4</v>
      </c>
      <c r="R342" s="96">
        <v>1.9</v>
      </c>
      <c r="S342" s="76">
        <v>66.3</v>
      </c>
      <c r="V342" s="74">
        <f t="shared" si="10"/>
        <v>3.5913609683333325</v>
      </c>
      <c r="W342" s="76">
        <f t="shared" si="11"/>
        <v>18.460968024266382</v>
      </c>
      <c r="X342" s="76">
        <v>75.75</v>
      </c>
    </row>
    <row r="343" spans="1:42" x14ac:dyDescent="0.25">
      <c r="A343" s="74" t="s">
        <v>177</v>
      </c>
      <c r="B343" s="76">
        <v>4</v>
      </c>
      <c r="C343" s="76">
        <v>4</v>
      </c>
      <c r="D343" s="76" t="s">
        <v>421</v>
      </c>
      <c r="E343" s="76" t="s">
        <v>419</v>
      </c>
      <c r="F343" s="76" t="s">
        <v>420</v>
      </c>
      <c r="G343" s="76" t="s">
        <v>422</v>
      </c>
      <c r="H343" s="85">
        <v>43748</v>
      </c>
      <c r="I343" s="76" t="s">
        <v>232</v>
      </c>
      <c r="J343" s="76" t="s">
        <v>228</v>
      </c>
      <c r="K343" s="76">
        <v>5</v>
      </c>
      <c r="L343" s="74" t="s">
        <v>239</v>
      </c>
      <c r="M343" s="76" t="s">
        <v>258</v>
      </c>
      <c r="N343" s="76">
        <v>3</v>
      </c>
      <c r="O343" s="76" t="s">
        <v>239</v>
      </c>
      <c r="P343" s="76">
        <v>5</v>
      </c>
      <c r="R343" s="76">
        <v>1.9</v>
      </c>
      <c r="S343" s="76">
        <v>49.5</v>
      </c>
      <c r="V343" s="74">
        <f t="shared" si="10"/>
        <v>3.5913609683333325</v>
      </c>
      <c r="W343" s="76">
        <f t="shared" si="11"/>
        <v>13.783075674226032</v>
      </c>
      <c r="X343" s="76">
        <v>56.1</v>
      </c>
    </row>
    <row r="344" spans="1:42" x14ac:dyDescent="0.25">
      <c r="A344" s="74" t="s">
        <v>177</v>
      </c>
      <c r="B344" s="76">
        <v>4</v>
      </c>
      <c r="C344" s="76">
        <v>5</v>
      </c>
      <c r="D344" s="76" t="s">
        <v>421</v>
      </c>
      <c r="E344" s="76" t="s">
        <v>419</v>
      </c>
      <c r="F344" s="76" t="s">
        <v>420</v>
      </c>
      <c r="G344" s="76" t="s">
        <v>422</v>
      </c>
      <c r="H344" s="85">
        <v>43748</v>
      </c>
      <c r="I344" s="76" t="s">
        <v>232</v>
      </c>
      <c r="J344" s="76" t="s">
        <v>228</v>
      </c>
      <c r="K344" s="76">
        <v>5</v>
      </c>
      <c r="L344" s="74" t="s">
        <v>229</v>
      </c>
      <c r="M344" s="76" t="s">
        <v>243</v>
      </c>
      <c r="N344" s="76">
        <v>2</v>
      </c>
      <c r="O344" s="76" t="s">
        <v>244</v>
      </c>
      <c r="P344" s="76">
        <v>3</v>
      </c>
      <c r="R344" s="96">
        <v>1.7</v>
      </c>
      <c r="S344" s="76">
        <v>59.8</v>
      </c>
      <c r="V344" s="74">
        <f t="shared" si="10"/>
        <v>2.5724386116666662</v>
      </c>
      <c r="W344" s="76">
        <f t="shared" si="11"/>
        <v>23.246424512830636</v>
      </c>
      <c r="X344" s="76">
        <v>75.75</v>
      </c>
    </row>
    <row r="345" spans="1:42" x14ac:dyDescent="0.25">
      <c r="A345" s="74" t="s">
        <v>177</v>
      </c>
      <c r="B345" s="76">
        <v>4</v>
      </c>
      <c r="C345" s="76">
        <v>6</v>
      </c>
      <c r="D345" s="76" t="s">
        <v>421</v>
      </c>
      <c r="E345" s="76" t="s">
        <v>419</v>
      </c>
      <c r="F345" s="76" t="s">
        <v>420</v>
      </c>
      <c r="G345" s="76" t="s">
        <v>422</v>
      </c>
      <c r="H345" s="85">
        <v>43748</v>
      </c>
      <c r="I345" s="76" t="s">
        <v>232</v>
      </c>
      <c r="J345" s="76" t="s">
        <v>233</v>
      </c>
      <c r="K345" s="76">
        <v>3</v>
      </c>
      <c r="L345" s="74" t="s">
        <v>242</v>
      </c>
      <c r="M345" s="76" t="s">
        <v>230</v>
      </c>
      <c r="N345" s="76">
        <v>1</v>
      </c>
      <c r="O345" s="76" t="s">
        <v>259</v>
      </c>
      <c r="P345" s="76">
        <v>4</v>
      </c>
      <c r="R345" s="96">
        <v>1.8</v>
      </c>
      <c r="S345" s="76">
        <v>71.5</v>
      </c>
      <c r="V345" s="74">
        <f t="shared" si="10"/>
        <v>3.05362548</v>
      </c>
      <c r="W345" s="76">
        <f t="shared" si="11"/>
        <v>23.414790211928675</v>
      </c>
      <c r="X345" s="76">
        <v>75.75</v>
      </c>
    </row>
    <row r="346" spans="1:42" x14ac:dyDescent="0.25">
      <c r="A346" s="74" t="s">
        <v>177</v>
      </c>
      <c r="B346" s="76">
        <v>4</v>
      </c>
      <c r="C346" s="76">
        <v>7</v>
      </c>
      <c r="D346" s="76" t="s">
        <v>421</v>
      </c>
      <c r="E346" s="76" t="s">
        <v>419</v>
      </c>
      <c r="F346" s="76" t="s">
        <v>420</v>
      </c>
      <c r="G346" s="76" t="s">
        <v>422</v>
      </c>
      <c r="H346" s="85">
        <v>43748</v>
      </c>
      <c r="I346" s="76" t="s">
        <v>232</v>
      </c>
      <c r="J346" s="76" t="s">
        <v>233</v>
      </c>
      <c r="K346" s="76">
        <v>3</v>
      </c>
      <c r="L346" s="74" t="s">
        <v>234</v>
      </c>
      <c r="M346" s="76" t="s">
        <v>239</v>
      </c>
      <c r="N346" s="76">
        <v>4</v>
      </c>
      <c r="O346" s="76" t="s">
        <v>237</v>
      </c>
      <c r="P346" s="76">
        <v>7</v>
      </c>
      <c r="R346" s="96">
        <v>1.6</v>
      </c>
      <c r="S346" s="76">
        <v>39.200000000000003</v>
      </c>
      <c r="V346" s="74">
        <f t="shared" si="10"/>
        <v>2.1446587733333335</v>
      </c>
      <c r="W346" s="76">
        <f t="shared" si="11"/>
        <v>18.277965934447206</v>
      </c>
      <c r="X346" s="76">
        <v>75.75</v>
      </c>
    </row>
    <row r="347" spans="1:42" x14ac:dyDescent="0.25">
      <c r="A347" s="74" t="s">
        <v>177</v>
      </c>
      <c r="B347" s="76">
        <v>4</v>
      </c>
      <c r="C347" s="76">
        <v>8</v>
      </c>
      <c r="D347" s="76" t="s">
        <v>421</v>
      </c>
      <c r="E347" s="76" t="s">
        <v>419</v>
      </c>
      <c r="F347" s="76" t="s">
        <v>420</v>
      </c>
      <c r="G347" s="76" t="s">
        <v>422</v>
      </c>
      <c r="H347" s="85">
        <v>43748</v>
      </c>
      <c r="I347" s="76">
        <v>0</v>
      </c>
      <c r="J347" s="76" t="s">
        <v>247</v>
      </c>
      <c r="K347" s="76">
        <v>4</v>
      </c>
      <c r="L347" s="74" t="s">
        <v>242</v>
      </c>
      <c r="M347" s="76" t="s">
        <v>230</v>
      </c>
      <c r="N347" s="76">
        <v>1</v>
      </c>
      <c r="O347" s="76" t="s">
        <v>259</v>
      </c>
      <c r="P347" s="76">
        <v>4</v>
      </c>
      <c r="R347" s="96">
        <v>1.8</v>
      </c>
      <c r="S347" s="76">
        <v>52.2</v>
      </c>
      <c r="V347" s="74">
        <f t="shared" si="10"/>
        <v>3.05362548</v>
      </c>
      <c r="W347" s="76">
        <f t="shared" si="11"/>
        <v>17.094434252624851</v>
      </c>
      <c r="X347" s="76">
        <v>75.75</v>
      </c>
    </row>
    <row r="348" spans="1:42" x14ac:dyDescent="0.25">
      <c r="A348" s="74" t="s">
        <v>177</v>
      </c>
      <c r="B348" s="76">
        <v>4</v>
      </c>
      <c r="C348" s="76">
        <v>9</v>
      </c>
      <c r="D348" s="76" t="s">
        <v>421</v>
      </c>
      <c r="E348" s="76" t="s">
        <v>419</v>
      </c>
      <c r="F348" s="76" t="s">
        <v>420</v>
      </c>
      <c r="G348" s="76" t="s">
        <v>422</v>
      </c>
      <c r="H348" s="85">
        <v>43748</v>
      </c>
      <c r="I348" s="76" t="s">
        <v>237</v>
      </c>
      <c r="J348" s="76" t="s">
        <v>228</v>
      </c>
      <c r="K348" s="76">
        <v>5</v>
      </c>
      <c r="L348" s="74" t="s">
        <v>229</v>
      </c>
      <c r="M348" s="76" t="s">
        <v>243</v>
      </c>
      <c r="N348" s="76">
        <v>2</v>
      </c>
      <c r="O348" s="76" t="s">
        <v>244</v>
      </c>
      <c r="P348" s="76">
        <v>3</v>
      </c>
      <c r="R348" s="76">
        <v>2.4</v>
      </c>
      <c r="S348" s="76">
        <v>90.8</v>
      </c>
      <c r="V348" s="74">
        <f t="shared" si="10"/>
        <v>7.2382233599999992</v>
      </c>
      <c r="W348" s="76">
        <f t="shared" si="11"/>
        <v>12.54451479098871</v>
      </c>
      <c r="X348" s="76">
        <v>94.31</v>
      </c>
    </row>
    <row r="349" spans="1:42" x14ac:dyDescent="0.25">
      <c r="A349" s="74" t="s">
        <v>177</v>
      </c>
      <c r="B349" s="76">
        <v>4</v>
      </c>
      <c r="C349" s="76">
        <v>10</v>
      </c>
      <c r="D349" s="76" t="s">
        <v>421</v>
      </c>
      <c r="E349" s="76" t="s">
        <v>419</v>
      </c>
      <c r="F349" s="76" t="s">
        <v>420</v>
      </c>
      <c r="G349" s="76" t="s">
        <v>422</v>
      </c>
      <c r="H349" s="85">
        <v>43748</v>
      </c>
      <c r="I349" s="76" t="s">
        <v>237</v>
      </c>
      <c r="J349" s="76" t="s">
        <v>228</v>
      </c>
      <c r="K349" s="76">
        <v>5</v>
      </c>
      <c r="L349" s="74" t="s">
        <v>245</v>
      </c>
      <c r="M349" s="76" t="s">
        <v>243</v>
      </c>
      <c r="N349" s="76">
        <v>2</v>
      </c>
      <c r="O349" s="76" t="s">
        <v>244</v>
      </c>
      <c r="P349" s="76">
        <v>3</v>
      </c>
      <c r="R349" s="76">
        <v>2.1</v>
      </c>
      <c r="S349" s="76">
        <v>83.8</v>
      </c>
      <c r="T349" s="83"/>
      <c r="V349" s="74">
        <f t="shared" si="10"/>
        <v>4.8490441649999996</v>
      </c>
      <c r="W349" s="76">
        <f t="shared" si="11"/>
        <v>17.281756393324169</v>
      </c>
      <c r="X349" s="76">
        <v>60</v>
      </c>
    </row>
    <row r="350" spans="1:42" x14ac:dyDescent="0.25">
      <c r="A350" s="74" t="s">
        <v>177</v>
      </c>
      <c r="B350" s="76">
        <v>5</v>
      </c>
      <c r="C350" s="76">
        <v>1</v>
      </c>
      <c r="D350" s="76" t="s">
        <v>421</v>
      </c>
      <c r="E350" s="76" t="s">
        <v>419</v>
      </c>
      <c r="F350" s="76" t="s">
        <v>420</v>
      </c>
      <c r="G350" s="76" t="s">
        <v>422</v>
      </c>
      <c r="H350" s="85">
        <v>43748</v>
      </c>
      <c r="I350" s="76" t="s">
        <v>227</v>
      </c>
      <c r="J350" s="76" t="s">
        <v>247</v>
      </c>
      <c r="K350" s="76">
        <v>4</v>
      </c>
      <c r="L350" s="74" t="s">
        <v>229</v>
      </c>
      <c r="M350" s="76" t="s">
        <v>230</v>
      </c>
      <c r="N350" s="76">
        <v>1</v>
      </c>
      <c r="O350" s="76" t="s">
        <v>244</v>
      </c>
      <c r="P350" s="76">
        <v>3</v>
      </c>
      <c r="Q350" s="76">
        <v>20</v>
      </c>
      <c r="R350" s="76">
        <v>1.8</v>
      </c>
      <c r="S350" s="76">
        <v>53.2</v>
      </c>
      <c r="T350" s="76">
        <f>SUM(S350:S359)</f>
        <v>632.90000000000009</v>
      </c>
      <c r="V350" s="74">
        <f t="shared" si="10"/>
        <v>3.05362548</v>
      </c>
      <c r="W350" s="76">
        <f t="shared" si="11"/>
        <v>17.421913836008468</v>
      </c>
      <c r="X350" s="76">
        <v>60</v>
      </c>
      <c r="Y350" s="76">
        <f>SUM(X350:X359)</f>
        <v>747.04</v>
      </c>
      <c r="Z350" s="99">
        <f>(Y350-T350)/Y350*100</f>
        <v>15.278967659027613</v>
      </c>
      <c r="AE350" s="74" t="s">
        <v>177</v>
      </c>
      <c r="AF350" s="76">
        <v>5</v>
      </c>
      <c r="AG350" s="76">
        <v>8</v>
      </c>
      <c r="AI350" s="74" t="s">
        <v>179</v>
      </c>
      <c r="AJ350" s="76">
        <v>100</v>
      </c>
      <c r="AK350" s="76">
        <v>1</v>
      </c>
      <c r="AL350" s="76" t="s">
        <v>209</v>
      </c>
      <c r="AM350" s="76" t="s">
        <v>207</v>
      </c>
      <c r="AN350" s="25"/>
      <c r="AO350" s="76" t="s">
        <v>177</v>
      </c>
      <c r="AP350" s="76">
        <v>5</v>
      </c>
    </row>
    <row r="351" spans="1:42" x14ac:dyDescent="0.25">
      <c r="A351" s="74" t="s">
        <v>177</v>
      </c>
      <c r="B351" s="76">
        <v>5</v>
      </c>
      <c r="C351" s="76">
        <v>2</v>
      </c>
      <c r="D351" s="76" t="s">
        <v>421</v>
      </c>
      <c r="E351" s="76" t="s">
        <v>419</v>
      </c>
      <c r="F351" s="76" t="s">
        <v>420</v>
      </c>
      <c r="G351" s="76" t="s">
        <v>422</v>
      </c>
      <c r="H351" s="85">
        <v>43748</v>
      </c>
      <c r="I351" s="76" t="s">
        <v>232</v>
      </c>
      <c r="J351" s="76" t="s">
        <v>228</v>
      </c>
      <c r="K351" s="76">
        <v>5</v>
      </c>
      <c r="L351" s="74" t="s">
        <v>229</v>
      </c>
      <c r="M351" s="76" t="s">
        <v>243</v>
      </c>
      <c r="N351" s="76">
        <v>2</v>
      </c>
      <c r="O351" s="76" t="s">
        <v>244</v>
      </c>
      <c r="P351" s="76">
        <v>3</v>
      </c>
      <c r="R351" s="96">
        <v>1.9</v>
      </c>
      <c r="S351" s="76">
        <v>52.5</v>
      </c>
      <c r="V351" s="74">
        <f t="shared" si="10"/>
        <v>3.5913609683333325</v>
      </c>
      <c r="W351" s="76">
        <f t="shared" si="11"/>
        <v>14.618413593876094</v>
      </c>
      <c r="X351" s="76">
        <v>75.75</v>
      </c>
    </row>
    <row r="352" spans="1:42" x14ac:dyDescent="0.25">
      <c r="A352" s="74" t="s">
        <v>177</v>
      </c>
      <c r="B352" s="76">
        <v>5</v>
      </c>
      <c r="C352" s="76">
        <v>3</v>
      </c>
      <c r="D352" s="76" t="s">
        <v>421</v>
      </c>
      <c r="E352" s="76" t="s">
        <v>419</v>
      </c>
      <c r="F352" s="76" t="s">
        <v>420</v>
      </c>
      <c r="G352" s="76" t="s">
        <v>422</v>
      </c>
      <c r="H352" s="85">
        <v>43748</v>
      </c>
      <c r="I352" s="76" t="s">
        <v>227</v>
      </c>
      <c r="J352" s="76" t="s">
        <v>228</v>
      </c>
      <c r="K352" s="76">
        <v>5</v>
      </c>
      <c r="L352" s="74" t="s">
        <v>239</v>
      </c>
      <c r="M352" s="76" t="s">
        <v>243</v>
      </c>
      <c r="N352" s="76">
        <v>2</v>
      </c>
      <c r="O352" s="76" t="s">
        <v>244</v>
      </c>
      <c r="P352" s="76">
        <v>3</v>
      </c>
      <c r="R352" s="76">
        <v>2.2000000000000002</v>
      </c>
      <c r="S352" s="83">
        <v>93</v>
      </c>
      <c r="T352" s="83"/>
      <c r="V352" s="74">
        <f t="shared" si="10"/>
        <v>5.5752750533333346</v>
      </c>
      <c r="W352" s="76">
        <f t="shared" si="11"/>
        <v>16.680791370893413</v>
      </c>
      <c r="X352" s="76">
        <v>94.31</v>
      </c>
    </row>
    <row r="353" spans="1:42" x14ac:dyDescent="0.25">
      <c r="A353" s="74" t="s">
        <v>177</v>
      </c>
      <c r="B353" s="76">
        <v>5</v>
      </c>
      <c r="C353" s="76">
        <v>4</v>
      </c>
      <c r="D353" s="76" t="s">
        <v>421</v>
      </c>
      <c r="E353" s="76" t="s">
        <v>419</v>
      </c>
      <c r="F353" s="76" t="s">
        <v>420</v>
      </c>
      <c r="G353" s="76" t="s">
        <v>422</v>
      </c>
      <c r="H353" s="85">
        <v>43748</v>
      </c>
      <c r="I353" s="76" t="s">
        <v>237</v>
      </c>
      <c r="J353" s="76" t="s">
        <v>303</v>
      </c>
      <c r="K353" s="76">
        <v>6</v>
      </c>
      <c r="L353" s="74" t="s">
        <v>239</v>
      </c>
      <c r="M353" s="76" t="s">
        <v>235</v>
      </c>
      <c r="N353" s="76">
        <v>3</v>
      </c>
      <c r="O353" s="76" t="s">
        <v>244</v>
      </c>
      <c r="P353" s="76">
        <v>3</v>
      </c>
      <c r="R353" s="83">
        <v>2</v>
      </c>
      <c r="S353" s="76">
        <v>80.3</v>
      </c>
      <c r="V353" s="74">
        <f t="shared" si="10"/>
        <v>4.1887866666666662</v>
      </c>
      <c r="W353" s="76">
        <f t="shared" si="11"/>
        <v>19.170229087818591</v>
      </c>
      <c r="X353" s="76">
        <v>67.11</v>
      </c>
    </row>
    <row r="354" spans="1:42" x14ac:dyDescent="0.25">
      <c r="A354" s="74" t="s">
        <v>177</v>
      </c>
      <c r="B354" s="76">
        <v>5</v>
      </c>
      <c r="C354" s="76">
        <v>5</v>
      </c>
      <c r="D354" s="76" t="s">
        <v>421</v>
      </c>
      <c r="E354" s="76" t="s">
        <v>419</v>
      </c>
      <c r="F354" s="76" t="s">
        <v>420</v>
      </c>
      <c r="G354" s="76" t="s">
        <v>422</v>
      </c>
      <c r="H354" s="85">
        <v>43748</v>
      </c>
      <c r="I354" s="76" t="s">
        <v>232</v>
      </c>
      <c r="J354" s="76" t="s">
        <v>247</v>
      </c>
      <c r="K354" s="76">
        <v>4</v>
      </c>
      <c r="L354" s="74" t="s">
        <v>242</v>
      </c>
      <c r="M354" s="76" t="s">
        <v>243</v>
      </c>
      <c r="N354" s="76">
        <v>2</v>
      </c>
      <c r="O354" s="76" t="s">
        <v>239</v>
      </c>
      <c r="P354" s="76">
        <v>5</v>
      </c>
      <c r="R354" s="97">
        <v>2</v>
      </c>
      <c r="S354" s="76">
        <v>76.3</v>
      </c>
      <c r="V354" s="74">
        <f t="shared" si="10"/>
        <v>4.1887866666666662</v>
      </c>
      <c r="W354" s="76">
        <f t="shared" si="11"/>
        <v>18.215298622671959</v>
      </c>
      <c r="X354" s="76">
        <v>83.26</v>
      </c>
      <c r="AA354" s="74" t="s">
        <v>263</v>
      </c>
    </row>
    <row r="355" spans="1:42" x14ac:dyDescent="0.25">
      <c r="A355" s="74" t="s">
        <v>177</v>
      </c>
      <c r="B355" s="76">
        <v>5</v>
      </c>
      <c r="C355" s="76">
        <v>6</v>
      </c>
      <c r="D355" s="76" t="s">
        <v>421</v>
      </c>
      <c r="E355" s="76" t="s">
        <v>419</v>
      </c>
      <c r="F355" s="76" t="s">
        <v>420</v>
      </c>
      <c r="G355" s="76" t="s">
        <v>422</v>
      </c>
      <c r="H355" s="85">
        <v>43748</v>
      </c>
      <c r="I355" s="76" t="s">
        <v>232</v>
      </c>
      <c r="J355" s="76" t="s">
        <v>247</v>
      </c>
      <c r="K355" s="76">
        <v>4</v>
      </c>
      <c r="L355" s="74" t="s">
        <v>229</v>
      </c>
      <c r="M355" s="76" t="s">
        <v>243</v>
      </c>
      <c r="N355" s="76">
        <v>2</v>
      </c>
      <c r="O355" s="76" t="s">
        <v>253</v>
      </c>
      <c r="P355" s="76">
        <v>8</v>
      </c>
      <c r="R355" s="96">
        <v>1.9</v>
      </c>
      <c r="S355" s="76">
        <v>52.6</v>
      </c>
      <c r="U355" s="74" t="s">
        <v>269</v>
      </c>
      <c r="V355" s="74">
        <f t="shared" si="10"/>
        <v>3.5913609683333325</v>
      </c>
      <c r="W355" s="76">
        <f t="shared" si="11"/>
        <v>14.646258191197763</v>
      </c>
      <c r="X355" s="76">
        <v>75.75</v>
      </c>
    </row>
    <row r="356" spans="1:42" x14ac:dyDescent="0.25">
      <c r="A356" s="74" t="s">
        <v>177</v>
      </c>
      <c r="B356" s="76">
        <v>5</v>
      </c>
      <c r="C356" s="76">
        <v>7</v>
      </c>
      <c r="D356" s="76" t="s">
        <v>421</v>
      </c>
      <c r="E356" s="76" t="s">
        <v>419</v>
      </c>
      <c r="F356" s="76" t="s">
        <v>420</v>
      </c>
      <c r="G356" s="76" t="s">
        <v>422</v>
      </c>
      <c r="H356" s="85">
        <v>43748</v>
      </c>
      <c r="I356" s="76" t="s">
        <v>237</v>
      </c>
      <c r="J356" s="76" t="s">
        <v>233</v>
      </c>
      <c r="K356" s="76">
        <v>3</v>
      </c>
      <c r="L356" s="74" t="s">
        <v>250</v>
      </c>
      <c r="M356" s="76" t="s">
        <v>230</v>
      </c>
      <c r="N356" s="76">
        <v>1</v>
      </c>
      <c r="O356" s="76" t="s">
        <v>249</v>
      </c>
      <c r="P356" s="76">
        <v>4</v>
      </c>
      <c r="R356" s="76">
        <v>1.7</v>
      </c>
      <c r="S356" s="76">
        <v>49.1</v>
      </c>
      <c r="V356" s="74">
        <f t="shared" si="10"/>
        <v>2.5724386116666662</v>
      </c>
      <c r="W356" s="76">
        <f t="shared" si="11"/>
        <v>19.086947217056593</v>
      </c>
      <c r="X356" s="76">
        <v>56.1</v>
      </c>
    </row>
    <row r="357" spans="1:42" x14ac:dyDescent="0.25">
      <c r="A357" s="74" t="s">
        <v>177</v>
      </c>
      <c r="B357" s="76">
        <v>5</v>
      </c>
      <c r="C357" s="76">
        <v>8</v>
      </c>
      <c r="D357" s="76" t="s">
        <v>421</v>
      </c>
      <c r="E357" s="76" t="s">
        <v>419</v>
      </c>
      <c r="F357" s="76" t="s">
        <v>420</v>
      </c>
      <c r="G357" s="76" t="s">
        <v>422</v>
      </c>
      <c r="H357" s="85">
        <v>43748</v>
      </c>
      <c r="I357" s="76" t="s">
        <v>232</v>
      </c>
      <c r="J357" s="76" t="s">
        <v>247</v>
      </c>
      <c r="K357" s="76">
        <v>4</v>
      </c>
      <c r="L357" s="74" t="s">
        <v>234</v>
      </c>
      <c r="M357" s="76" t="s">
        <v>243</v>
      </c>
      <c r="N357" s="76">
        <v>2</v>
      </c>
      <c r="O357" s="76" t="s">
        <v>253</v>
      </c>
      <c r="P357" s="76">
        <v>8</v>
      </c>
      <c r="R357" s="96">
        <v>1.7</v>
      </c>
      <c r="S357" s="76">
        <v>39.799999999999997</v>
      </c>
      <c r="U357" s="74" t="s">
        <v>269</v>
      </c>
      <c r="V357" s="74">
        <f t="shared" si="10"/>
        <v>2.5724386116666662</v>
      </c>
      <c r="W357" s="76">
        <f t="shared" si="11"/>
        <v>15.471700595495975</v>
      </c>
      <c r="X357" s="76">
        <v>75.75</v>
      </c>
    </row>
    <row r="358" spans="1:42" x14ac:dyDescent="0.25">
      <c r="A358" s="74" t="s">
        <v>177</v>
      </c>
      <c r="B358" s="76">
        <v>5</v>
      </c>
      <c r="C358" s="76">
        <v>9</v>
      </c>
      <c r="D358" s="76" t="s">
        <v>421</v>
      </c>
      <c r="E358" s="76" t="s">
        <v>419</v>
      </c>
      <c r="F358" s="76" t="s">
        <v>420</v>
      </c>
      <c r="G358" s="76" t="s">
        <v>422</v>
      </c>
      <c r="H358" s="85">
        <v>43748</v>
      </c>
      <c r="I358" s="76" t="s">
        <v>232</v>
      </c>
      <c r="J358" s="76" t="s">
        <v>247</v>
      </c>
      <c r="K358" s="76">
        <v>4</v>
      </c>
      <c r="L358" s="74" t="s">
        <v>229</v>
      </c>
      <c r="M358" s="76" t="s">
        <v>243</v>
      </c>
      <c r="N358" s="76">
        <v>2</v>
      </c>
      <c r="O358" s="76" t="s">
        <v>231</v>
      </c>
      <c r="P358" s="76">
        <v>2</v>
      </c>
      <c r="R358" s="96">
        <v>1.6</v>
      </c>
      <c r="S358" s="76">
        <v>44.2</v>
      </c>
      <c r="V358" s="74">
        <f t="shared" si="10"/>
        <v>2.1446587733333335</v>
      </c>
      <c r="W358" s="76">
        <f t="shared" si="11"/>
        <v>20.609339140371596</v>
      </c>
      <c r="X358" s="76">
        <v>75.75</v>
      </c>
    </row>
    <row r="359" spans="1:42" x14ac:dyDescent="0.25">
      <c r="A359" s="74" t="s">
        <v>177</v>
      </c>
      <c r="B359" s="76">
        <v>5</v>
      </c>
      <c r="C359" s="76">
        <v>10</v>
      </c>
      <c r="D359" s="76" t="s">
        <v>421</v>
      </c>
      <c r="E359" s="76" t="s">
        <v>419</v>
      </c>
      <c r="F359" s="76" t="s">
        <v>420</v>
      </c>
      <c r="G359" s="76" t="s">
        <v>422</v>
      </c>
      <c r="H359" s="85">
        <v>43748</v>
      </c>
      <c r="I359" s="76" t="s">
        <v>232</v>
      </c>
      <c r="J359" s="76" t="s">
        <v>228</v>
      </c>
      <c r="K359" s="76">
        <v>5</v>
      </c>
      <c r="L359" s="74" t="s">
        <v>239</v>
      </c>
      <c r="M359" s="76" t="s">
        <v>243</v>
      </c>
      <c r="N359" s="76">
        <v>2</v>
      </c>
      <c r="O359" s="76" t="s">
        <v>244</v>
      </c>
      <c r="P359" s="76">
        <v>3</v>
      </c>
      <c r="R359" s="96">
        <v>2.2000000000000002</v>
      </c>
      <c r="S359" s="76">
        <v>91.9</v>
      </c>
      <c r="V359" s="74">
        <f t="shared" si="10"/>
        <v>5.5752750533333346</v>
      </c>
      <c r="W359" s="76">
        <f t="shared" si="11"/>
        <v>16.483491688011878</v>
      </c>
      <c r="X359" s="76">
        <v>83.26</v>
      </c>
    </row>
    <row r="360" spans="1:42" x14ac:dyDescent="0.25">
      <c r="A360" s="74" t="s">
        <v>180</v>
      </c>
      <c r="B360" s="76">
        <v>1</v>
      </c>
      <c r="C360" s="76">
        <v>1</v>
      </c>
      <c r="D360" s="76" t="s">
        <v>424</v>
      </c>
      <c r="E360" s="76" t="s">
        <v>419</v>
      </c>
      <c r="F360" s="76" t="s">
        <v>420</v>
      </c>
      <c r="G360" s="76" t="s">
        <v>425</v>
      </c>
      <c r="H360" s="85">
        <v>43745</v>
      </c>
      <c r="I360" s="76" t="s">
        <v>232</v>
      </c>
      <c r="J360" s="76" t="s">
        <v>342</v>
      </c>
      <c r="K360" s="76">
        <v>3</v>
      </c>
      <c r="L360" s="74" t="s">
        <v>242</v>
      </c>
      <c r="M360" s="76" t="s">
        <v>243</v>
      </c>
      <c r="N360" s="76">
        <v>2</v>
      </c>
      <c r="O360" s="76" t="s">
        <v>239</v>
      </c>
      <c r="P360" s="76">
        <v>5</v>
      </c>
      <c r="Q360" s="76">
        <v>0</v>
      </c>
      <c r="R360" s="97">
        <v>2</v>
      </c>
      <c r="S360" s="76">
        <v>53.5</v>
      </c>
      <c r="T360" s="76">
        <f>SUM(S360:S369)</f>
        <v>710.1</v>
      </c>
      <c r="V360" s="74">
        <f t="shared" si="10"/>
        <v>4.1887866666666662</v>
      </c>
      <c r="W360" s="76">
        <f t="shared" si="11"/>
        <v>12.772194971336171</v>
      </c>
      <c r="X360" s="76">
        <v>83.26</v>
      </c>
      <c r="Y360" s="76">
        <f>SUM(X360:X369)</f>
        <v>802.0100000000001</v>
      </c>
      <c r="Z360" s="99">
        <f>(Y360-T360)/Y360*100</f>
        <v>11.459956858393296</v>
      </c>
      <c r="AE360" s="74" t="s">
        <v>180</v>
      </c>
      <c r="AF360" s="76">
        <v>1</v>
      </c>
      <c r="AG360" s="76">
        <v>0.25</v>
      </c>
      <c r="AH360" s="76">
        <v>5</v>
      </c>
      <c r="AJ360" s="76">
        <v>22</v>
      </c>
      <c r="AK360" s="76">
        <v>1</v>
      </c>
      <c r="AL360" s="76" t="s">
        <v>206</v>
      </c>
      <c r="AM360" s="76" t="s">
        <v>207</v>
      </c>
      <c r="AN360" s="25"/>
      <c r="AO360" s="76" t="s">
        <v>180</v>
      </c>
      <c r="AP360" s="76">
        <v>1</v>
      </c>
    </row>
    <row r="361" spans="1:42" x14ac:dyDescent="0.25">
      <c r="A361" s="74" t="s">
        <v>180</v>
      </c>
      <c r="B361" s="76">
        <v>1</v>
      </c>
      <c r="C361" s="76">
        <v>2</v>
      </c>
      <c r="D361" s="76" t="s">
        <v>424</v>
      </c>
      <c r="E361" s="76" t="s">
        <v>419</v>
      </c>
      <c r="F361" s="76" t="s">
        <v>420</v>
      </c>
      <c r="G361" s="76" t="s">
        <v>425</v>
      </c>
      <c r="H361" s="85">
        <v>43745</v>
      </c>
      <c r="I361" s="76" t="s">
        <v>232</v>
      </c>
      <c r="J361" s="76" t="s">
        <v>342</v>
      </c>
      <c r="L361" s="74" t="s">
        <v>239</v>
      </c>
      <c r="M361" s="76" t="s">
        <v>243</v>
      </c>
      <c r="N361" s="76">
        <v>2</v>
      </c>
      <c r="O361" s="76" t="s">
        <v>259</v>
      </c>
      <c r="P361" s="76">
        <v>4</v>
      </c>
      <c r="R361" s="96">
        <v>2.1</v>
      </c>
      <c r="S361" s="76">
        <v>61.8</v>
      </c>
      <c r="V361" s="74">
        <f t="shared" si="10"/>
        <v>4.8490441649999996</v>
      </c>
      <c r="W361" s="76">
        <f t="shared" si="11"/>
        <v>12.744779774551713</v>
      </c>
      <c r="X361" s="76">
        <v>83.26</v>
      </c>
      <c r="AF361" s="76"/>
      <c r="AG361" s="76"/>
      <c r="AL361" s="76"/>
      <c r="AM361" s="76"/>
      <c r="AN361" s="25"/>
      <c r="AO361" s="76"/>
      <c r="AP361" s="76"/>
    </row>
    <row r="362" spans="1:42" x14ac:dyDescent="0.25">
      <c r="A362" s="74" t="s">
        <v>180</v>
      </c>
      <c r="B362" s="76">
        <v>1</v>
      </c>
      <c r="C362" s="76">
        <v>3</v>
      </c>
      <c r="D362" s="76" t="s">
        <v>424</v>
      </c>
      <c r="E362" s="76" t="s">
        <v>419</v>
      </c>
      <c r="F362" s="76" t="s">
        <v>420</v>
      </c>
      <c r="G362" s="76" t="s">
        <v>425</v>
      </c>
      <c r="H362" s="85">
        <v>43745</v>
      </c>
      <c r="J362" s="76" t="s">
        <v>342</v>
      </c>
      <c r="L362" s="74" t="s">
        <v>229</v>
      </c>
      <c r="M362" s="76" t="s">
        <v>243</v>
      </c>
      <c r="N362" s="76">
        <v>2</v>
      </c>
      <c r="O362" s="76" t="s">
        <v>249</v>
      </c>
      <c r="P362" s="76">
        <v>4</v>
      </c>
      <c r="R362" s="97">
        <v>2</v>
      </c>
      <c r="S362" s="76">
        <v>61.1</v>
      </c>
      <c r="V362" s="74">
        <f t="shared" si="10"/>
        <v>4.1887866666666662</v>
      </c>
      <c r="W362" s="76">
        <f t="shared" si="11"/>
        <v>14.586562855114769</v>
      </c>
      <c r="X362" s="76">
        <v>75.31</v>
      </c>
      <c r="AA362" s="74" t="s">
        <v>263</v>
      </c>
      <c r="AF362" s="76"/>
      <c r="AG362" s="76"/>
      <c r="AL362" s="76"/>
      <c r="AM362" s="76"/>
      <c r="AN362" s="25"/>
      <c r="AO362" s="76"/>
      <c r="AP362" s="76"/>
    </row>
    <row r="363" spans="1:42" x14ac:dyDescent="0.25">
      <c r="A363" s="74" t="s">
        <v>180</v>
      </c>
      <c r="B363" s="76">
        <v>1</v>
      </c>
      <c r="C363" s="76">
        <v>4</v>
      </c>
      <c r="D363" s="76" t="s">
        <v>424</v>
      </c>
      <c r="E363" s="76" t="s">
        <v>419</v>
      </c>
      <c r="F363" s="76" t="s">
        <v>420</v>
      </c>
      <c r="G363" s="76" t="s">
        <v>425</v>
      </c>
      <c r="H363" s="85">
        <v>43745</v>
      </c>
      <c r="I363" s="76" t="s">
        <v>232</v>
      </c>
      <c r="J363" s="76" t="s">
        <v>343</v>
      </c>
      <c r="L363" s="74" t="s">
        <v>250</v>
      </c>
      <c r="M363" s="76" t="s">
        <v>243</v>
      </c>
      <c r="N363" s="76">
        <v>2</v>
      </c>
      <c r="O363" s="76" t="s">
        <v>239</v>
      </c>
      <c r="P363" s="76">
        <v>5</v>
      </c>
      <c r="R363" s="96">
        <v>2.4</v>
      </c>
      <c r="S363" s="83">
        <v>80</v>
      </c>
      <c r="T363" s="83"/>
      <c r="V363" s="74">
        <f t="shared" si="10"/>
        <v>7.2382233599999992</v>
      </c>
      <c r="W363" s="76">
        <f t="shared" si="11"/>
        <v>11.052435939197103</v>
      </c>
      <c r="X363" s="76">
        <v>83.26</v>
      </c>
      <c r="AF363" s="76"/>
      <c r="AG363" s="76"/>
      <c r="AL363" s="76"/>
      <c r="AM363" s="76"/>
      <c r="AN363" s="25"/>
      <c r="AO363" s="76"/>
      <c r="AP363" s="76"/>
    </row>
    <row r="364" spans="1:42" x14ac:dyDescent="0.25">
      <c r="A364" s="74" t="s">
        <v>180</v>
      </c>
      <c r="B364" s="76">
        <v>1</v>
      </c>
      <c r="C364" s="76">
        <v>5</v>
      </c>
      <c r="D364" s="76" t="s">
        <v>424</v>
      </c>
      <c r="E364" s="76" t="s">
        <v>419</v>
      </c>
      <c r="F364" s="76" t="s">
        <v>420</v>
      </c>
      <c r="G364" s="76" t="s">
        <v>425</v>
      </c>
      <c r="H364" s="85">
        <v>43745</v>
      </c>
      <c r="I364" s="76" t="s">
        <v>232</v>
      </c>
      <c r="J364" s="76" t="s">
        <v>342</v>
      </c>
      <c r="L364" s="74" t="s">
        <v>242</v>
      </c>
      <c r="M364" s="76" t="s">
        <v>243</v>
      </c>
      <c r="N364" s="76">
        <v>2</v>
      </c>
      <c r="O364" s="76" t="s">
        <v>239</v>
      </c>
      <c r="P364" s="76">
        <v>5</v>
      </c>
      <c r="R364" s="97">
        <v>2.2000000000000002</v>
      </c>
      <c r="S364" s="76">
        <v>67.099999999999994</v>
      </c>
      <c r="T364" s="83"/>
      <c r="V364" s="74">
        <f t="shared" si="10"/>
        <v>5.5752750533333346</v>
      </c>
      <c r="W364" s="76">
        <f t="shared" si="11"/>
        <v>12.035280655773633</v>
      </c>
      <c r="X364" s="76">
        <v>83.26</v>
      </c>
      <c r="AF364" s="76"/>
      <c r="AG364" s="76"/>
      <c r="AL364" s="76"/>
      <c r="AM364" s="76"/>
      <c r="AN364" s="25"/>
      <c r="AO364" s="76"/>
      <c r="AP364" s="76"/>
    </row>
    <row r="365" spans="1:42" x14ac:dyDescent="0.25">
      <c r="A365" s="74" t="s">
        <v>180</v>
      </c>
      <c r="B365" s="76">
        <v>1</v>
      </c>
      <c r="C365" s="76">
        <v>6</v>
      </c>
      <c r="D365" s="76" t="s">
        <v>424</v>
      </c>
      <c r="E365" s="76" t="s">
        <v>419</v>
      </c>
      <c r="F365" s="76" t="s">
        <v>420</v>
      </c>
      <c r="G365" s="76" t="s">
        <v>425</v>
      </c>
      <c r="H365" s="85">
        <v>43745</v>
      </c>
      <c r="I365" s="76" t="s">
        <v>232</v>
      </c>
      <c r="J365" s="76" t="s">
        <v>342</v>
      </c>
      <c r="L365" s="74" t="s">
        <v>229</v>
      </c>
      <c r="M365" s="76" t="s">
        <v>243</v>
      </c>
      <c r="N365" s="76">
        <v>2</v>
      </c>
      <c r="O365" s="76" t="s">
        <v>244</v>
      </c>
      <c r="P365" s="76">
        <v>3</v>
      </c>
      <c r="R365" s="96">
        <v>2.2999999999999998</v>
      </c>
      <c r="S365" s="76">
        <v>83.2</v>
      </c>
      <c r="V365" s="74">
        <f t="shared" si="10"/>
        <v>6.3706209216666636</v>
      </c>
      <c r="W365" s="76">
        <f t="shared" si="11"/>
        <v>13.059951458896954</v>
      </c>
      <c r="X365" s="76">
        <v>109.07</v>
      </c>
    </row>
    <row r="366" spans="1:42" x14ac:dyDescent="0.25">
      <c r="A366" s="74" t="s">
        <v>180</v>
      </c>
      <c r="B366" s="76">
        <v>1</v>
      </c>
      <c r="C366" s="76">
        <v>7</v>
      </c>
      <c r="D366" s="76" t="s">
        <v>424</v>
      </c>
      <c r="E366" s="76" t="s">
        <v>419</v>
      </c>
      <c r="F366" s="76" t="s">
        <v>420</v>
      </c>
      <c r="G366" s="76" t="s">
        <v>425</v>
      </c>
      <c r="H366" s="85">
        <v>43745</v>
      </c>
      <c r="I366" s="76" t="s">
        <v>232</v>
      </c>
      <c r="J366" s="76" t="s">
        <v>343</v>
      </c>
      <c r="L366" s="74" t="s">
        <v>250</v>
      </c>
      <c r="M366" s="76" t="s">
        <v>243</v>
      </c>
      <c r="N366" s="76">
        <v>2</v>
      </c>
      <c r="O366" s="76" t="s">
        <v>239</v>
      </c>
      <c r="P366" s="76">
        <v>5</v>
      </c>
      <c r="R366" s="97">
        <v>2.1</v>
      </c>
      <c r="S366" s="76">
        <v>70.400000000000006</v>
      </c>
      <c r="V366" s="74">
        <f t="shared" si="10"/>
        <v>4.8490441649999996</v>
      </c>
      <c r="W366" s="76">
        <f t="shared" si="11"/>
        <v>14.518325180071857</v>
      </c>
      <c r="X366" s="76">
        <v>83.26</v>
      </c>
    </row>
    <row r="367" spans="1:42" x14ac:dyDescent="0.25">
      <c r="A367" s="74" t="s">
        <v>180</v>
      </c>
      <c r="B367" s="76">
        <v>1</v>
      </c>
      <c r="C367" s="76">
        <v>8</v>
      </c>
      <c r="D367" s="76" t="s">
        <v>424</v>
      </c>
      <c r="E367" s="76" t="s">
        <v>419</v>
      </c>
      <c r="F367" s="76" t="s">
        <v>420</v>
      </c>
      <c r="G367" s="76" t="s">
        <v>425</v>
      </c>
      <c r="H367" s="85">
        <v>43745</v>
      </c>
      <c r="I367" s="76" t="s">
        <v>237</v>
      </c>
      <c r="J367" s="76" t="s">
        <v>342</v>
      </c>
      <c r="L367" s="74" t="s">
        <v>229</v>
      </c>
      <c r="M367" s="76" t="s">
        <v>243</v>
      </c>
      <c r="N367" s="76">
        <v>2</v>
      </c>
      <c r="O367" s="76" t="s">
        <v>239</v>
      </c>
      <c r="P367" s="76">
        <v>5</v>
      </c>
      <c r="R367" s="83">
        <v>2</v>
      </c>
      <c r="S367" s="76">
        <v>78.900000000000006</v>
      </c>
      <c r="V367" s="74">
        <f t="shared" si="10"/>
        <v>4.1887866666666662</v>
      </c>
      <c r="W367" s="76">
        <f t="shared" si="11"/>
        <v>18.836003425017271</v>
      </c>
      <c r="X367" s="76">
        <v>67.11</v>
      </c>
    </row>
    <row r="368" spans="1:42" x14ac:dyDescent="0.25">
      <c r="A368" s="74" t="s">
        <v>180</v>
      </c>
      <c r="B368" s="76">
        <v>1</v>
      </c>
      <c r="C368" s="76">
        <v>9</v>
      </c>
      <c r="D368" s="76" t="s">
        <v>424</v>
      </c>
      <c r="E368" s="76" t="s">
        <v>419</v>
      </c>
      <c r="F368" s="76" t="s">
        <v>420</v>
      </c>
      <c r="G368" s="76" t="s">
        <v>425</v>
      </c>
      <c r="H368" s="85">
        <v>43745</v>
      </c>
      <c r="J368" s="76" t="s">
        <v>238</v>
      </c>
      <c r="L368" s="74" t="s">
        <v>239</v>
      </c>
      <c r="M368" s="76" t="s">
        <v>243</v>
      </c>
      <c r="N368" s="76">
        <v>2</v>
      </c>
      <c r="O368" s="76" t="s">
        <v>249</v>
      </c>
      <c r="P368" s="76">
        <v>4</v>
      </c>
      <c r="R368" s="83">
        <v>2.2000000000000002</v>
      </c>
      <c r="S368" s="76">
        <v>87.1</v>
      </c>
      <c r="V368" s="74">
        <f t="shared" si="10"/>
        <v>5.5752750533333346</v>
      </c>
      <c r="W368" s="76">
        <f t="shared" si="11"/>
        <v>15.622547617256087</v>
      </c>
      <c r="X368" s="76">
        <v>67.11</v>
      </c>
    </row>
    <row r="369" spans="1:42" x14ac:dyDescent="0.25">
      <c r="A369" s="74" t="s">
        <v>180</v>
      </c>
      <c r="B369" s="76">
        <v>1</v>
      </c>
      <c r="C369" s="76">
        <v>10</v>
      </c>
      <c r="D369" s="76" t="s">
        <v>424</v>
      </c>
      <c r="E369" s="76" t="s">
        <v>419</v>
      </c>
      <c r="F369" s="76" t="s">
        <v>420</v>
      </c>
      <c r="G369" s="76" t="s">
        <v>425</v>
      </c>
      <c r="H369" s="85">
        <v>43745</v>
      </c>
      <c r="I369" s="76" t="s">
        <v>237</v>
      </c>
      <c r="J369" s="76" t="s">
        <v>342</v>
      </c>
      <c r="L369" s="74" t="s">
        <v>229</v>
      </c>
      <c r="M369" s="76" t="s">
        <v>243</v>
      </c>
      <c r="N369" s="76">
        <v>2</v>
      </c>
      <c r="O369" s="76" t="s">
        <v>244</v>
      </c>
      <c r="P369" s="76">
        <v>3</v>
      </c>
      <c r="R369" s="83">
        <v>2.2000000000000002</v>
      </c>
      <c r="S369" s="83">
        <v>67</v>
      </c>
      <c r="T369" s="83"/>
      <c r="V369" s="74">
        <f t="shared" si="10"/>
        <v>5.5752750533333346</v>
      </c>
      <c r="W369" s="76">
        <f t="shared" si="11"/>
        <v>12.017344320966222</v>
      </c>
      <c r="X369" s="76">
        <v>67.11</v>
      </c>
    </row>
    <row r="370" spans="1:42" x14ac:dyDescent="0.25">
      <c r="A370" s="74" t="s">
        <v>180</v>
      </c>
      <c r="B370" s="76">
        <v>2</v>
      </c>
      <c r="C370" s="76">
        <v>1</v>
      </c>
      <c r="D370" s="76" t="s">
        <v>424</v>
      </c>
      <c r="E370" s="76" t="s">
        <v>419</v>
      </c>
      <c r="F370" s="76" t="s">
        <v>420</v>
      </c>
      <c r="G370" s="76" t="s">
        <v>425</v>
      </c>
      <c r="H370" s="85">
        <v>43745</v>
      </c>
      <c r="I370" s="76" t="s">
        <v>237</v>
      </c>
      <c r="J370" s="76" t="s">
        <v>260</v>
      </c>
      <c r="K370" s="76">
        <v>6</v>
      </c>
      <c r="L370" s="74" t="s">
        <v>250</v>
      </c>
      <c r="M370" s="76" t="s">
        <v>243</v>
      </c>
      <c r="N370" s="76">
        <v>2</v>
      </c>
      <c r="O370" s="76" t="s">
        <v>244</v>
      </c>
      <c r="P370" s="76">
        <v>3</v>
      </c>
      <c r="Q370" s="76">
        <v>10</v>
      </c>
      <c r="R370" s="83">
        <v>1.9</v>
      </c>
      <c r="S370" s="76">
        <v>77.599999999999994</v>
      </c>
      <c r="T370" s="76">
        <f>SUM(S370:S379)</f>
        <v>662.7</v>
      </c>
      <c r="V370" s="74">
        <f t="shared" si="10"/>
        <v>3.5913609683333325</v>
      </c>
      <c r="W370" s="76">
        <f t="shared" si="11"/>
        <v>21.607407521614949</v>
      </c>
      <c r="X370" s="76">
        <v>67.11</v>
      </c>
      <c r="Y370" s="76">
        <f>SUM(X370:X379)</f>
        <v>753.67000000000007</v>
      </c>
      <c r="Z370" s="99">
        <f>(Y370-T370)/Y370*100</f>
        <v>12.07026948133799</v>
      </c>
      <c r="AE370" s="74" t="s">
        <v>180</v>
      </c>
      <c r="AF370" s="76">
        <v>2</v>
      </c>
      <c r="AG370" s="76">
        <v>1</v>
      </c>
      <c r="AJ370" s="76">
        <v>3</v>
      </c>
      <c r="AK370" s="76">
        <v>0</v>
      </c>
      <c r="AL370" s="76" t="s">
        <v>95</v>
      </c>
      <c r="AM370" s="76"/>
      <c r="AN370" s="25" t="s">
        <v>216</v>
      </c>
      <c r="AO370" s="76" t="s">
        <v>180</v>
      </c>
      <c r="AP370" s="76">
        <v>2</v>
      </c>
    </row>
    <row r="371" spans="1:42" x14ac:dyDescent="0.25">
      <c r="A371" s="74" t="s">
        <v>180</v>
      </c>
      <c r="B371" s="76">
        <v>2</v>
      </c>
      <c r="C371" s="76">
        <v>2</v>
      </c>
      <c r="D371" s="76" t="s">
        <v>424</v>
      </c>
      <c r="E371" s="76" t="s">
        <v>419</v>
      </c>
      <c r="F371" s="76" t="s">
        <v>420</v>
      </c>
      <c r="G371" s="76" t="s">
        <v>425</v>
      </c>
      <c r="H371" s="85">
        <v>43745</v>
      </c>
      <c r="I371" s="76" t="s">
        <v>232</v>
      </c>
      <c r="J371" s="76" t="s">
        <v>228</v>
      </c>
      <c r="K371" s="76">
        <v>5</v>
      </c>
      <c r="L371" s="74" t="s">
        <v>239</v>
      </c>
      <c r="M371" s="76" t="s">
        <v>235</v>
      </c>
      <c r="N371" s="76">
        <v>3</v>
      </c>
      <c r="O371" s="76" t="s">
        <v>249</v>
      </c>
      <c r="P371" s="76">
        <v>4</v>
      </c>
      <c r="R371" s="97">
        <v>2.1</v>
      </c>
      <c r="S371" s="76">
        <v>101.3</v>
      </c>
      <c r="V371" s="74">
        <f t="shared" si="10"/>
        <v>4.8490441649999996</v>
      </c>
      <c r="W371" s="76">
        <f t="shared" si="11"/>
        <v>20.890715067347713</v>
      </c>
      <c r="X371" s="76">
        <v>83.26</v>
      </c>
    </row>
    <row r="372" spans="1:42" x14ac:dyDescent="0.25">
      <c r="A372" s="74" t="s">
        <v>180</v>
      </c>
      <c r="B372" s="76">
        <v>2</v>
      </c>
      <c r="C372" s="76">
        <v>3</v>
      </c>
      <c r="D372" s="76" t="s">
        <v>424</v>
      </c>
      <c r="E372" s="76" t="s">
        <v>419</v>
      </c>
      <c r="F372" s="76" t="s">
        <v>420</v>
      </c>
      <c r="G372" s="76" t="s">
        <v>425</v>
      </c>
      <c r="H372" s="85">
        <v>43745</v>
      </c>
      <c r="I372" s="76" t="s">
        <v>232</v>
      </c>
      <c r="J372" s="76" t="s">
        <v>233</v>
      </c>
      <c r="K372" s="76">
        <v>3</v>
      </c>
      <c r="L372" s="74" t="s">
        <v>242</v>
      </c>
      <c r="M372" s="76" t="s">
        <v>230</v>
      </c>
      <c r="N372" s="76">
        <v>1</v>
      </c>
      <c r="O372" s="76" t="s">
        <v>259</v>
      </c>
      <c r="P372" s="76">
        <v>4</v>
      </c>
      <c r="R372" s="83">
        <v>2</v>
      </c>
      <c r="S372" s="76">
        <v>72.5</v>
      </c>
      <c r="V372" s="74">
        <f t="shared" si="10"/>
        <v>4.1887866666666662</v>
      </c>
      <c r="W372" s="76">
        <f t="shared" si="11"/>
        <v>17.308114680782662</v>
      </c>
      <c r="X372" s="76">
        <v>75.31</v>
      </c>
    </row>
    <row r="373" spans="1:42" x14ac:dyDescent="0.25">
      <c r="A373" s="74" t="s">
        <v>180</v>
      </c>
      <c r="B373" s="76">
        <v>2</v>
      </c>
      <c r="C373" s="76">
        <v>4</v>
      </c>
      <c r="D373" s="76" t="s">
        <v>424</v>
      </c>
      <c r="E373" s="76" t="s">
        <v>419</v>
      </c>
      <c r="F373" s="76" t="s">
        <v>420</v>
      </c>
      <c r="G373" s="76" t="s">
        <v>425</v>
      </c>
      <c r="H373" s="85">
        <v>43745</v>
      </c>
      <c r="I373" s="76" t="s">
        <v>232</v>
      </c>
      <c r="J373" s="76" t="s">
        <v>247</v>
      </c>
      <c r="K373" s="76">
        <v>4</v>
      </c>
      <c r="L373" s="74" t="s">
        <v>248</v>
      </c>
      <c r="M373" s="76" t="s">
        <v>243</v>
      </c>
      <c r="N373" s="76">
        <v>2</v>
      </c>
      <c r="O373" s="76" t="s">
        <v>239</v>
      </c>
      <c r="P373" s="76">
        <v>5</v>
      </c>
      <c r="R373" s="97">
        <v>1.8</v>
      </c>
      <c r="S373" s="76">
        <v>62.9</v>
      </c>
      <c r="V373" s="74">
        <f t="shared" si="10"/>
        <v>3.05362548</v>
      </c>
      <c r="W373" s="76">
        <f t="shared" si="11"/>
        <v>20.598465794829561</v>
      </c>
      <c r="X373" s="76">
        <v>75.75</v>
      </c>
    </row>
    <row r="374" spans="1:42" x14ac:dyDescent="0.25">
      <c r="A374" s="74" t="s">
        <v>180</v>
      </c>
      <c r="B374" s="76">
        <v>2</v>
      </c>
      <c r="C374" s="76">
        <v>5</v>
      </c>
      <c r="D374" s="76" t="s">
        <v>424</v>
      </c>
      <c r="E374" s="76" t="s">
        <v>419</v>
      </c>
      <c r="F374" s="76" t="s">
        <v>420</v>
      </c>
      <c r="G374" s="76" t="s">
        <v>425</v>
      </c>
      <c r="H374" s="85">
        <v>43745</v>
      </c>
      <c r="I374" s="76" t="s">
        <v>227</v>
      </c>
      <c r="J374" s="76" t="s">
        <v>228</v>
      </c>
      <c r="K374" s="76">
        <v>5</v>
      </c>
      <c r="L374" s="74" t="s">
        <v>229</v>
      </c>
      <c r="M374" s="76" t="s">
        <v>230</v>
      </c>
      <c r="N374" s="76">
        <v>1</v>
      </c>
      <c r="O374" s="76" t="s">
        <v>244</v>
      </c>
      <c r="P374" s="76">
        <v>3</v>
      </c>
      <c r="R374" s="83">
        <v>2</v>
      </c>
      <c r="S374" s="76">
        <v>52.5</v>
      </c>
      <c r="V374" s="74">
        <f t="shared" si="10"/>
        <v>4.1887866666666662</v>
      </c>
      <c r="W374" s="76">
        <f t="shared" si="11"/>
        <v>12.533462355049515</v>
      </c>
      <c r="X374" s="76">
        <v>67.11</v>
      </c>
    </row>
    <row r="375" spans="1:42" x14ac:dyDescent="0.25">
      <c r="A375" s="74" t="s">
        <v>180</v>
      </c>
      <c r="B375" s="76">
        <v>2</v>
      </c>
      <c r="C375" s="76">
        <v>6</v>
      </c>
      <c r="D375" s="76" t="s">
        <v>424</v>
      </c>
      <c r="E375" s="76" t="s">
        <v>419</v>
      </c>
      <c r="F375" s="76" t="s">
        <v>420</v>
      </c>
      <c r="G375" s="76" t="s">
        <v>425</v>
      </c>
      <c r="H375" s="85">
        <v>43745</v>
      </c>
      <c r="I375" s="76" t="s">
        <v>237</v>
      </c>
      <c r="J375" s="76" t="s">
        <v>260</v>
      </c>
      <c r="K375" s="76">
        <v>6</v>
      </c>
      <c r="L375" s="74" t="s">
        <v>239</v>
      </c>
      <c r="M375" s="76" t="s">
        <v>239</v>
      </c>
      <c r="N375" s="76">
        <v>4</v>
      </c>
      <c r="O375" s="76" t="s">
        <v>253</v>
      </c>
      <c r="P375" s="76">
        <v>8</v>
      </c>
      <c r="R375" s="83">
        <v>2.1</v>
      </c>
      <c r="S375" s="76">
        <v>62.2</v>
      </c>
      <c r="U375" s="74" t="s">
        <v>257</v>
      </c>
      <c r="V375" s="74">
        <f t="shared" si="10"/>
        <v>4.8490441649999996</v>
      </c>
      <c r="W375" s="76">
        <f t="shared" si="11"/>
        <v>12.827270258529396</v>
      </c>
      <c r="X375" s="76">
        <v>67.11</v>
      </c>
    </row>
    <row r="376" spans="1:42" x14ac:dyDescent="0.25">
      <c r="A376" s="74" t="s">
        <v>180</v>
      </c>
      <c r="B376" s="76">
        <v>2</v>
      </c>
      <c r="C376" s="76">
        <v>7</v>
      </c>
      <c r="D376" s="76" t="s">
        <v>424</v>
      </c>
      <c r="E376" s="76" t="s">
        <v>419</v>
      </c>
      <c r="F376" s="76" t="s">
        <v>420</v>
      </c>
      <c r="G376" s="76" t="s">
        <v>425</v>
      </c>
      <c r="H376" s="85">
        <v>43745</v>
      </c>
      <c r="I376" s="76" t="s">
        <v>232</v>
      </c>
      <c r="J376" s="76" t="s">
        <v>247</v>
      </c>
      <c r="K376" s="76">
        <v>4</v>
      </c>
      <c r="L376" s="74" t="s">
        <v>239</v>
      </c>
      <c r="M376" s="76" t="s">
        <v>230</v>
      </c>
      <c r="N376" s="76">
        <v>1</v>
      </c>
      <c r="O376" s="76" t="s">
        <v>244</v>
      </c>
      <c r="P376" s="76">
        <v>3</v>
      </c>
      <c r="R376" s="97">
        <v>2.1</v>
      </c>
      <c r="S376" s="76">
        <v>70.400000000000006</v>
      </c>
      <c r="V376" s="74">
        <f t="shared" si="10"/>
        <v>4.8490441649999996</v>
      </c>
      <c r="W376" s="76">
        <f t="shared" si="11"/>
        <v>14.518325180071857</v>
      </c>
      <c r="X376" s="76">
        <v>83.26</v>
      </c>
    </row>
    <row r="377" spans="1:42" x14ac:dyDescent="0.25">
      <c r="A377" s="74" t="s">
        <v>180</v>
      </c>
      <c r="B377" s="76">
        <v>2</v>
      </c>
      <c r="C377" s="76">
        <v>8</v>
      </c>
      <c r="D377" s="76" t="s">
        <v>424</v>
      </c>
      <c r="E377" s="76" t="s">
        <v>419</v>
      </c>
      <c r="F377" s="76" t="s">
        <v>420</v>
      </c>
      <c r="G377" s="76" t="s">
        <v>425</v>
      </c>
      <c r="H377" s="85">
        <v>43745</v>
      </c>
      <c r="I377" s="76" t="s">
        <v>237</v>
      </c>
      <c r="J377" s="76" t="s">
        <v>247</v>
      </c>
      <c r="K377" s="76">
        <v>4</v>
      </c>
      <c r="L377" s="74" t="s">
        <v>229</v>
      </c>
      <c r="M377" s="76" t="s">
        <v>243</v>
      </c>
      <c r="N377" s="76">
        <v>2</v>
      </c>
      <c r="O377" s="76" t="s">
        <v>244</v>
      </c>
      <c r="P377" s="76">
        <v>3</v>
      </c>
      <c r="R377" s="97">
        <v>1.6</v>
      </c>
      <c r="S377" s="76">
        <v>43.7</v>
      </c>
      <c r="V377" s="74">
        <f t="shared" si="10"/>
        <v>2.1446587733333335</v>
      </c>
      <c r="W377" s="76">
        <f t="shared" si="11"/>
        <v>20.376201819779155</v>
      </c>
      <c r="X377" s="76">
        <v>75.75</v>
      </c>
    </row>
    <row r="378" spans="1:42" x14ac:dyDescent="0.25">
      <c r="A378" s="74" t="s">
        <v>180</v>
      </c>
      <c r="B378" s="76">
        <v>2</v>
      </c>
      <c r="C378" s="76">
        <v>9</v>
      </c>
      <c r="D378" s="76" t="s">
        <v>424</v>
      </c>
      <c r="E378" s="76" t="s">
        <v>419</v>
      </c>
      <c r="F378" s="76" t="s">
        <v>420</v>
      </c>
      <c r="G378" s="76" t="s">
        <v>425</v>
      </c>
      <c r="H378" s="85">
        <v>43745</v>
      </c>
      <c r="I378" s="76" t="s">
        <v>232</v>
      </c>
      <c r="J378" s="76" t="s">
        <v>247</v>
      </c>
      <c r="K378" s="76">
        <v>4</v>
      </c>
      <c r="L378" s="74" t="s">
        <v>229</v>
      </c>
      <c r="M378" s="76" t="s">
        <v>230</v>
      </c>
      <c r="N378" s="76">
        <v>1</v>
      </c>
      <c r="O378" s="76" t="s">
        <v>231</v>
      </c>
      <c r="P378" s="76">
        <v>2</v>
      </c>
      <c r="R378" s="97">
        <v>2</v>
      </c>
      <c r="S378" s="76">
        <v>71.5</v>
      </c>
      <c r="V378" s="74">
        <f t="shared" si="10"/>
        <v>4.1887866666666662</v>
      </c>
      <c r="W378" s="76">
        <f t="shared" si="11"/>
        <v>17.069382064496004</v>
      </c>
      <c r="X378" s="76">
        <v>83.26</v>
      </c>
    </row>
    <row r="379" spans="1:42" x14ac:dyDescent="0.25">
      <c r="A379" s="74" t="s">
        <v>180</v>
      </c>
      <c r="B379" s="76">
        <v>2</v>
      </c>
      <c r="C379" s="76">
        <v>10</v>
      </c>
      <c r="D379" s="76" t="s">
        <v>424</v>
      </c>
      <c r="E379" s="76" t="s">
        <v>419</v>
      </c>
      <c r="F379" s="76" t="s">
        <v>420</v>
      </c>
      <c r="G379" s="76" t="s">
        <v>425</v>
      </c>
      <c r="H379" s="85">
        <v>43745</v>
      </c>
      <c r="I379" s="76">
        <v>0</v>
      </c>
      <c r="J379" s="76" t="s">
        <v>233</v>
      </c>
      <c r="K379" s="76">
        <v>3</v>
      </c>
      <c r="L379" s="74" t="s">
        <v>234</v>
      </c>
      <c r="M379" s="76" t="s">
        <v>243</v>
      </c>
      <c r="N379" s="76">
        <v>2</v>
      </c>
      <c r="O379" s="76" t="s">
        <v>239</v>
      </c>
      <c r="P379" s="76">
        <v>5</v>
      </c>
      <c r="R379" s="97">
        <v>1.7</v>
      </c>
      <c r="S379" s="76">
        <v>48.1</v>
      </c>
      <c r="T379" s="83"/>
      <c r="V379" s="74">
        <f t="shared" si="10"/>
        <v>2.5724386116666662</v>
      </c>
      <c r="W379" s="76">
        <f t="shared" si="11"/>
        <v>18.698211021189859</v>
      </c>
      <c r="X379" s="76">
        <v>75.75</v>
      </c>
    </row>
    <row r="380" spans="1:42" x14ac:dyDescent="0.25">
      <c r="A380" s="74" t="s">
        <v>180</v>
      </c>
      <c r="B380" s="76">
        <v>3</v>
      </c>
      <c r="C380" s="76">
        <v>1</v>
      </c>
      <c r="D380" s="76" t="s">
        <v>424</v>
      </c>
      <c r="E380" s="76" t="s">
        <v>419</v>
      </c>
      <c r="F380" s="76" t="s">
        <v>420</v>
      </c>
      <c r="G380" s="76" t="s">
        <v>425</v>
      </c>
      <c r="H380" s="85">
        <v>43746</v>
      </c>
      <c r="I380" s="76">
        <v>0</v>
      </c>
      <c r="J380" s="76" t="s">
        <v>238</v>
      </c>
      <c r="K380" s="76">
        <v>8</v>
      </c>
      <c r="L380" s="74" t="s">
        <v>229</v>
      </c>
      <c r="M380" s="74" t="s">
        <v>230</v>
      </c>
      <c r="N380" s="76">
        <v>1</v>
      </c>
      <c r="O380" s="76" t="s">
        <v>253</v>
      </c>
      <c r="P380" s="76">
        <v>8</v>
      </c>
      <c r="Q380" s="76">
        <v>10</v>
      </c>
      <c r="R380" s="97">
        <v>2</v>
      </c>
      <c r="S380" s="76">
        <v>76.599999999999994</v>
      </c>
      <c r="T380" s="76">
        <f>SUM(S380:S389)</f>
        <v>634.1</v>
      </c>
      <c r="U380" s="74" t="s">
        <v>269</v>
      </c>
      <c r="V380" s="74">
        <f t="shared" si="10"/>
        <v>4.1887866666666662</v>
      </c>
      <c r="W380" s="76">
        <f t="shared" si="11"/>
        <v>18.286918407557955</v>
      </c>
      <c r="X380" s="76">
        <v>83.26</v>
      </c>
      <c r="Y380" s="76">
        <f>SUM(X380:X389)</f>
        <v>700.19</v>
      </c>
      <c r="Z380" s="99">
        <f>(Y380-T380)/Y380*100</f>
        <v>9.4388665933532359</v>
      </c>
      <c r="AE380" s="74" t="s">
        <v>180</v>
      </c>
      <c r="AF380" s="76">
        <v>3</v>
      </c>
      <c r="AG380" s="76">
        <v>3</v>
      </c>
      <c r="AJ380" s="76">
        <v>1</v>
      </c>
      <c r="AK380" s="76">
        <v>1</v>
      </c>
      <c r="AL380" s="76" t="s">
        <v>206</v>
      </c>
      <c r="AM380" s="76" t="s">
        <v>207</v>
      </c>
      <c r="AN380" s="25"/>
      <c r="AO380" s="76" t="s">
        <v>180</v>
      </c>
      <c r="AP380" s="76">
        <v>3</v>
      </c>
    </row>
    <row r="381" spans="1:42" x14ac:dyDescent="0.25">
      <c r="A381" s="74" t="s">
        <v>180</v>
      </c>
      <c r="B381" s="76">
        <v>3</v>
      </c>
      <c r="C381" s="76">
        <v>2</v>
      </c>
      <c r="D381" s="76" t="s">
        <v>424</v>
      </c>
      <c r="E381" s="76" t="s">
        <v>419</v>
      </c>
      <c r="F381" s="76" t="s">
        <v>420</v>
      </c>
      <c r="G381" s="76" t="s">
        <v>425</v>
      </c>
      <c r="H381" s="85">
        <v>43746</v>
      </c>
      <c r="I381" s="76" t="s">
        <v>232</v>
      </c>
      <c r="J381" s="76" t="s">
        <v>247</v>
      </c>
      <c r="K381" s="76">
        <v>4</v>
      </c>
      <c r="L381" s="74" t="s">
        <v>229</v>
      </c>
      <c r="M381" s="76" t="s">
        <v>230</v>
      </c>
      <c r="N381" s="76">
        <v>1</v>
      </c>
      <c r="O381" s="76" t="s">
        <v>231</v>
      </c>
      <c r="P381" s="76">
        <v>2</v>
      </c>
      <c r="R381" s="97">
        <v>2</v>
      </c>
      <c r="S381" s="76">
        <v>73.900000000000006</v>
      </c>
      <c r="V381" s="74">
        <f t="shared" si="10"/>
        <v>4.1887866666666662</v>
      </c>
      <c r="W381" s="76">
        <f t="shared" si="11"/>
        <v>17.642340343583985</v>
      </c>
      <c r="X381" s="76">
        <v>83.26</v>
      </c>
    </row>
    <row r="382" spans="1:42" x14ac:dyDescent="0.25">
      <c r="A382" s="74" t="s">
        <v>180</v>
      </c>
      <c r="B382" s="76">
        <v>3</v>
      </c>
      <c r="C382" s="76">
        <v>3</v>
      </c>
      <c r="D382" s="76" t="s">
        <v>424</v>
      </c>
      <c r="E382" s="76" t="s">
        <v>419</v>
      </c>
      <c r="F382" s="76" t="s">
        <v>420</v>
      </c>
      <c r="G382" s="76" t="s">
        <v>425</v>
      </c>
      <c r="H382" s="85">
        <v>43746</v>
      </c>
      <c r="I382" s="76" t="s">
        <v>232</v>
      </c>
      <c r="J382" s="76" t="s">
        <v>228</v>
      </c>
      <c r="K382" s="76">
        <v>5</v>
      </c>
      <c r="L382" s="74" t="s">
        <v>229</v>
      </c>
      <c r="M382" s="76" t="s">
        <v>230</v>
      </c>
      <c r="N382" s="76">
        <v>1</v>
      </c>
      <c r="O382" s="76" t="s">
        <v>231</v>
      </c>
      <c r="P382" s="76">
        <v>2</v>
      </c>
      <c r="R382" s="83">
        <v>2</v>
      </c>
      <c r="S382" s="76">
        <v>70.099999999999994</v>
      </c>
      <c r="V382" s="74">
        <f t="shared" si="10"/>
        <v>4.1887866666666662</v>
      </c>
      <c r="W382" s="76">
        <f t="shared" si="11"/>
        <v>16.735156401694685</v>
      </c>
      <c r="X382" s="76">
        <v>67.11</v>
      </c>
    </row>
    <row r="383" spans="1:42" x14ac:dyDescent="0.25">
      <c r="A383" s="74" t="s">
        <v>180</v>
      </c>
      <c r="B383" s="76">
        <v>3</v>
      </c>
      <c r="C383" s="76">
        <v>4</v>
      </c>
      <c r="D383" s="76" t="s">
        <v>424</v>
      </c>
      <c r="E383" s="76" t="s">
        <v>419</v>
      </c>
      <c r="F383" s="76" t="s">
        <v>420</v>
      </c>
      <c r="G383" s="76" t="s">
        <v>425</v>
      </c>
      <c r="H383" s="85">
        <v>43746</v>
      </c>
      <c r="I383" s="76" t="s">
        <v>232</v>
      </c>
      <c r="J383" s="76" t="s">
        <v>316</v>
      </c>
      <c r="K383" s="76">
        <v>2</v>
      </c>
      <c r="L383" s="74" t="s">
        <v>242</v>
      </c>
      <c r="M383" s="76" t="s">
        <v>230</v>
      </c>
      <c r="N383" s="76">
        <v>1</v>
      </c>
      <c r="O383" s="76" t="s">
        <v>244</v>
      </c>
      <c r="P383" s="76">
        <v>3</v>
      </c>
      <c r="R383" s="97">
        <v>1.9</v>
      </c>
      <c r="S383" s="83">
        <v>69</v>
      </c>
      <c r="V383" s="74">
        <f t="shared" si="10"/>
        <v>3.5913609683333325</v>
      </c>
      <c r="W383" s="76">
        <f t="shared" si="11"/>
        <v>19.212772151951437</v>
      </c>
      <c r="X383" s="76">
        <v>75.75</v>
      </c>
    </row>
    <row r="384" spans="1:42" x14ac:dyDescent="0.25">
      <c r="A384" s="74" t="s">
        <v>180</v>
      </c>
      <c r="B384" s="76">
        <v>3</v>
      </c>
      <c r="C384" s="76">
        <v>5</v>
      </c>
      <c r="D384" s="76" t="s">
        <v>424</v>
      </c>
      <c r="E384" s="76" t="s">
        <v>419</v>
      </c>
      <c r="F384" s="76" t="s">
        <v>420</v>
      </c>
      <c r="G384" s="76" t="s">
        <v>425</v>
      </c>
      <c r="H384" s="85">
        <v>43746</v>
      </c>
      <c r="I384" s="76">
        <v>0</v>
      </c>
      <c r="J384" s="76" t="s">
        <v>316</v>
      </c>
      <c r="K384" s="76">
        <v>2</v>
      </c>
      <c r="L384" s="74" t="s">
        <v>251</v>
      </c>
      <c r="M384" s="76" t="s">
        <v>239</v>
      </c>
      <c r="N384" s="76">
        <v>4</v>
      </c>
      <c r="O384" s="76" t="s">
        <v>253</v>
      </c>
      <c r="P384" s="76">
        <v>8</v>
      </c>
      <c r="R384" s="97">
        <v>1.7</v>
      </c>
      <c r="S384" s="76">
        <v>58.2</v>
      </c>
      <c r="U384" s="74" t="s">
        <v>338</v>
      </c>
      <c r="V384" s="74">
        <f t="shared" si="10"/>
        <v>2.5724386116666662</v>
      </c>
      <c r="W384" s="76">
        <f t="shared" si="11"/>
        <v>22.624446599443864</v>
      </c>
      <c r="X384" s="76">
        <v>75.75</v>
      </c>
    </row>
    <row r="385" spans="1:42" x14ac:dyDescent="0.25">
      <c r="A385" s="74" t="s">
        <v>180</v>
      </c>
      <c r="B385" s="76">
        <v>3</v>
      </c>
      <c r="C385" s="76">
        <v>6</v>
      </c>
      <c r="D385" s="76" t="s">
        <v>424</v>
      </c>
      <c r="E385" s="76" t="s">
        <v>419</v>
      </c>
      <c r="F385" s="76" t="s">
        <v>420</v>
      </c>
      <c r="G385" s="76" t="s">
        <v>425</v>
      </c>
      <c r="H385" s="85">
        <v>43746</v>
      </c>
      <c r="I385" s="76" t="s">
        <v>232</v>
      </c>
      <c r="J385" s="76" t="s">
        <v>316</v>
      </c>
      <c r="K385" s="76">
        <v>2</v>
      </c>
      <c r="L385" s="74" t="s">
        <v>239</v>
      </c>
      <c r="M385" s="76" t="s">
        <v>243</v>
      </c>
      <c r="N385" s="76">
        <v>2</v>
      </c>
      <c r="O385" s="76" t="s">
        <v>244</v>
      </c>
      <c r="P385" s="76">
        <v>3</v>
      </c>
      <c r="R385" s="97">
        <v>1.7</v>
      </c>
      <c r="S385" s="76">
        <v>50.5</v>
      </c>
      <c r="V385" s="74">
        <f t="shared" si="10"/>
        <v>2.5724386116666662</v>
      </c>
      <c r="W385" s="76">
        <f t="shared" si="11"/>
        <v>19.631177891270021</v>
      </c>
      <c r="X385" s="76">
        <v>75.75</v>
      </c>
    </row>
    <row r="386" spans="1:42" x14ac:dyDescent="0.25">
      <c r="A386" s="74" t="s">
        <v>180</v>
      </c>
      <c r="B386" s="76">
        <v>3</v>
      </c>
      <c r="C386" s="76">
        <v>7</v>
      </c>
      <c r="D386" s="76" t="s">
        <v>424</v>
      </c>
      <c r="E386" s="76" t="s">
        <v>419</v>
      </c>
      <c r="F386" s="76" t="s">
        <v>420</v>
      </c>
      <c r="G386" s="76" t="s">
        <v>425</v>
      </c>
      <c r="H386" s="85">
        <v>43746</v>
      </c>
      <c r="I386" s="76">
        <v>0</v>
      </c>
      <c r="J386" s="76" t="s">
        <v>247</v>
      </c>
      <c r="K386" s="76">
        <v>4</v>
      </c>
      <c r="L386" s="74" t="s">
        <v>229</v>
      </c>
      <c r="M386" s="76" t="s">
        <v>230</v>
      </c>
      <c r="N386" s="76">
        <v>1</v>
      </c>
      <c r="O386" s="76" t="s">
        <v>231</v>
      </c>
      <c r="P386" s="76">
        <v>2</v>
      </c>
      <c r="R386" s="83">
        <v>1.8</v>
      </c>
      <c r="S386" s="76">
        <v>63.2</v>
      </c>
      <c r="T386" s="83"/>
      <c r="V386" s="74">
        <f t="shared" si="10"/>
        <v>3.05362548</v>
      </c>
      <c r="W386" s="76">
        <f t="shared" si="11"/>
        <v>20.696709669844648</v>
      </c>
      <c r="X386" s="76">
        <v>56.1</v>
      </c>
    </row>
    <row r="387" spans="1:42" x14ac:dyDescent="0.25">
      <c r="A387" s="74" t="s">
        <v>180</v>
      </c>
      <c r="B387" s="76">
        <v>3</v>
      </c>
      <c r="C387" s="76">
        <v>8</v>
      </c>
      <c r="D387" s="76" t="s">
        <v>424</v>
      </c>
      <c r="E387" s="76" t="s">
        <v>419</v>
      </c>
      <c r="F387" s="76" t="s">
        <v>420</v>
      </c>
      <c r="G387" s="76" t="s">
        <v>425</v>
      </c>
      <c r="H387" s="85">
        <v>43746</v>
      </c>
      <c r="I387" s="76" t="s">
        <v>237</v>
      </c>
      <c r="J387" s="76" t="s">
        <v>228</v>
      </c>
      <c r="K387" s="76">
        <v>5</v>
      </c>
      <c r="L387" s="74" t="s">
        <v>239</v>
      </c>
      <c r="M387" s="76" t="s">
        <v>230</v>
      </c>
      <c r="N387" s="76">
        <v>1</v>
      </c>
      <c r="O387" s="76" t="s">
        <v>249</v>
      </c>
      <c r="P387" s="76">
        <v>4</v>
      </c>
      <c r="R387" s="83">
        <v>1.8</v>
      </c>
      <c r="S387" s="76">
        <v>53.4</v>
      </c>
      <c r="V387" s="74">
        <f t="shared" si="10"/>
        <v>3.05362548</v>
      </c>
      <c r="W387" s="76">
        <f t="shared" si="11"/>
        <v>17.487409752685192</v>
      </c>
      <c r="X387" s="76">
        <v>60</v>
      </c>
    </row>
    <row r="388" spans="1:42" x14ac:dyDescent="0.25">
      <c r="A388" s="74" t="s">
        <v>180</v>
      </c>
      <c r="B388" s="76">
        <v>3</v>
      </c>
      <c r="C388" s="76">
        <v>9</v>
      </c>
      <c r="D388" s="76" t="s">
        <v>424</v>
      </c>
      <c r="E388" s="76" t="s">
        <v>419</v>
      </c>
      <c r="F388" s="76" t="s">
        <v>420</v>
      </c>
      <c r="G388" s="76" t="s">
        <v>425</v>
      </c>
      <c r="H388" s="85">
        <v>43746</v>
      </c>
      <c r="I388" s="76" t="s">
        <v>232</v>
      </c>
      <c r="J388" s="76" t="s">
        <v>228</v>
      </c>
      <c r="K388" s="76">
        <v>5</v>
      </c>
      <c r="L388" s="74" t="s">
        <v>239</v>
      </c>
      <c r="M388" s="76" t="s">
        <v>230</v>
      </c>
      <c r="N388" s="76">
        <v>1</v>
      </c>
      <c r="O388" s="76" t="s">
        <v>244</v>
      </c>
      <c r="P388" s="76">
        <v>3</v>
      </c>
      <c r="R388" s="83">
        <v>2.2000000000000002</v>
      </c>
      <c r="S388" s="76">
        <v>71.5</v>
      </c>
      <c r="V388" s="74">
        <f t="shared" si="10"/>
        <v>5.5752750533333346</v>
      </c>
      <c r="W388" s="76">
        <f t="shared" si="11"/>
        <v>12.824479387299775</v>
      </c>
      <c r="X388" s="76">
        <v>67.11</v>
      </c>
    </row>
    <row r="389" spans="1:42" x14ac:dyDescent="0.25">
      <c r="A389" s="74" t="s">
        <v>180</v>
      </c>
      <c r="B389" s="76">
        <v>3</v>
      </c>
      <c r="C389" s="76">
        <v>10</v>
      </c>
      <c r="D389" s="76" t="s">
        <v>424</v>
      </c>
      <c r="E389" s="76" t="s">
        <v>419</v>
      </c>
      <c r="F389" s="76" t="s">
        <v>420</v>
      </c>
      <c r="G389" s="76" t="s">
        <v>425</v>
      </c>
      <c r="H389" s="85">
        <v>43746</v>
      </c>
      <c r="I389" s="76" t="s">
        <v>232</v>
      </c>
      <c r="J389" s="76" t="s">
        <v>233</v>
      </c>
      <c r="K389" s="76">
        <v>3</v>
      </c>
      <c r="L389" s="74" t="s">
        <v>229</v>
      </c>
      <c r="M389" s="76" t="s">
        <v>230</v>
      </c>
      <c r="N389" s="76">
        <v>1</v>
      </c>
      <c r="O389" s="76" t="s">
        <v>231</v>
      </c>
      <c r="P389" s="76">
        <v>2</v>
      </c>
      <c r="R389" s="97">
        <v>1.9</v>
      </c>
      <c r="S389" s="76">
        <v>47.7</v>
      </c>
      <c r="V389" s="74">
        <f t="shared" si="10"/>
        <v>3.5913609683333325</v>
      </c>
      <c r="W389" s="76">
        <f t="shared" si="11"/>
        <v>13.281872922435994</v>
      </c>
      <c r="X389" s="76">
        <v>56.1</v>
      </c>
    </row>
    <row r="390" spans="1:42" x14ac:dyDescent="0.25">
      <c r="A390" s="74" t="s">
        <v>180</v>
      </c>
      <c r="B390" s="76">
        <v>4</v>
      </c>
      <c r="C390" s="76">
        <v>1</v>
      </c>
      <c r="D390" s="76" t="s">
        <v>424</v>
      </c>
      <c r="E390" s="76" t="s">
        <v>419</v>
      </c>
      <c r="F390" s="76" t="s">
        <v>420</v>
      </c>
      <c r="G390" s="76" t="s">
        <v>425</v>
      </c>
      <c r="H390" s="85">
        <v>43748</v>
      </c>
      <c r="I390" s="76" t="s">
        <v>227</v>
      </c>
      <c r="J390" s="76" t="s">
        <v>228</v>
      </c>
      <c r="K390" s="76">
        <v>5</v>
      </c>
      <c r="L390" s="74" t="s">
        <v>248</v>
      </c>
      <c r="M390" s="76" t="s">
        <v>255</v>
      </c>
      <c r="N390" s="76">
        <v>6</v>
      </c>
      <c r="O390" s="76" t="s">
        <v>253</v>
      </c>
      <c r="P390" s="76">
        <v>8</v>
      </c>
      <c r="Q390" s="76">
        <v>10</v>
      </c>
      <c r="R390" s="76">
        <v>1.4</v>
      </c>
      <c r="S390" s="76">
        <v>30.6</v>
      </c>
      <c r="T390" s="76">
        <f>SUM(S390:S399)</f>
        <v>688.40000000000009</v>
      </c>
      <c r="U390" s="74" t="s">
        <v>257</v>
      </c>
      <c r="V390" s="74">
        <f t="shared" si="10"/>
        <v>1.4367538266666662</v>
      </c>
      <c r="W390" s="76">
        <f t="shared" si="11"/>
        <v>21.29801183198752</v>
      </c>
      <c r="X390" s="76">
        <v>38.61</v>
      </c>
      <c r="Y390" s="76">
        <f>SUM(X390:X399)</f>
        <v>724.48</v>
      </c>
      <c r="Z390" s="99">
        <f>(Y390-T390)/Y390*100</f>
        <v>4.98012367491165</v>
      </c>
      <c r="AE390" s="74" t="s">
        <v>180</v>
      </c>
      <c r="AF390" s="76">
        <v>4</v>
      </c>
      <c r="AG390" s="76">
        <v>1.5</v>
      </c>
      <c r="AJ390" s="76">
        <v>0</v>
      </c>
      <c r="AK390" s="76">
        <v>1</v>
      </c>
      <c r="AL390" s="76" t="s">
        <v>206</v>
      </c>
      <c r="AM390" s="76" t="s">
        <v>204</v>
      </c>
      <c r="AN390" s="25"/>
      <c r="AO390" s="76" t="s">
        <v>180</v>
      </c>
      <c r="AP390" s="76">
        <v>4</v>
      </c>
    </row>
    <row r="391" spans="1:42" x14ac:dyDescent="0.25">
      <c r="A391" s="74" t="s">
        <v>180</v>
      </c>
      <c r="B391" s="76">
        <v>4</v>
      </c>
      <c r="C391" s="76">
        <v>2</v>
      </c>
      <c r="D391" s="76" t="s">
        <v>424</v>
      </c>
      <c r="E391" s="76" t="s">
        <v>419</v>
      </c>
      <c r="F391" s="76" t="s">
        <v>420</v>
      </c>
      <c r="G391" s="76" t="s">
        <v>425</v>
      </c>
      <c r="H391" s="85">
        <v>43748</v>
      </c>
      <c r="I391" s="76">
        <v>0</v>
      </c>
      <c r="J391" s="76" t="s">
        <v>260</v>
      </c>
      <c r="K391" s="76">
        <v>6</v>
      </c>
      <c r="L391" s="74" t="s">
        <v>246</v>
      </c>
      <c r="M391" s="74" t="s">
        <v>239</v>
      </c>
      <c r="N391" s="76">
        <v>4</v>
      </c>
      <c r="O391" s="76" t="s">
        <v>239</v>
      </c>
      <c r="P391" s="76">
        <v>5</v>
      </c>
      <c r="R391" s="96">
        <v>2.1</v>
      </c>
      <c r="S391" s="76">
        <v>104.2</v>
      </c>
      <c r="V391" s="74">
        <f t="shared" si="10"/>
        <v>4.8490441649999996</v>
      </c>
      <c r="W391" s="76">
        <f t="shared" si="11"/>
        <v>21.488771076185902</v>
      </c>
      <c r="X391" s="76">
        <v>83.26</v>
      </c>
    </row>
    <row r="392" spans="1:42" x14ac:dyDescent="0.25">
      <c r="A392" s="74" t="s">
        <v>180</v>
      </c>
      <c r="B392" s="76">
        <v>4</v>
      </c>
      <c r="C392" s="76">
        <v>3</v>
      </c>
      <c r="D392" s="76" t="s">
        <v>424</v>
      </c>
      <c r="E392" s="76" t="s">
        <v>419</v>
      </c>
      <c r="F392" s="76" t="s">
        <v>420</v>
      </c>
      <c r="G392" s="76" t="s">
        <v>425</v>
      </c>
      <c r="H392" s="85">
        <v>43748</v>
      </c>
      <c r="I392" s="76" t="s">
        <v>232</v>
      </c>
      <c r="J392" s="76" t="s">
        <v>260</v>
      </c>
      <c r="K392" s="76">
        <v>6</v>
      </c>
      <c r="L392" s="74" t="s">
        <v>250</v>
      </c>
      <c r="M392" s="76" t="s">
        <v>230</v>
      </c>
      <c r="N392" s="76">
        <v>1</v>
      </c>
      <c r="O392" s="76" t="s">
        <v>244</v>
      </c>
      <c r="P392" s="76">
        <v>3</v>
      </c>
      <c r="R392" s="83">
        <v>2</v>
      </c>
      <c r="S392" s="76">
        <v>88.4</v>
      </c>
      <c r="V392" s="74">
        <f t="shared" si="10"/>
        <v>4.1887866666666662</v>
      </c>
      <c r="W392" s="76">
        <f t="shared" si="11"/>
        <v>21.103963279740515</v>
      </c>
      <c r="X392" s="76">
        <v>67.11</v>
      </c>
    </row>
    <row r="393" spans="1:42" x14ac:dyDescent="0.25">
      <c r="A393" s="74" t="s">
        <v>180</v>
      </c>
      <c r="B393" s="76">
        <v>4</v>
      </c>
      <c r="C393" s="76">
        <v>4</v>
      </c>
      <c r="D393" s="76" t="s">
        <v>424</v>
      </c>
      <c r="E393" s="76" t="s">
        <v>419</v>
      </c>
      <c r="F393" s="76" t="s">
        <v>420</v>
      </c>
      <c r="G393" s="76" t="s">
        <v>425</v>
      </c>
      <c r="H393" s="85">
        <v>43748</v>
      </c>
      <c r="I393" s="76" t="s">
        <v>232</v>
      </c>
      <c r="J393" s="76" t="s">
        <v>260</v>
      </c>
      <c r="K393" s="76">
        <v>6</v>
      </c>
      <c r="L393" s="74" t="s">
        <v>246</v>
      </c>
      <c r="M393" s="76" t="s">
        <v>243</v>
      </c>
      <c r="N393" s="76">
        <v>2</v>
      </c>
      <c r="O393" s="76" t="s">
        <v>259</v>
      </c>
      <c r="P393" s="76">
        <v>4</v>
      </c>
      <c r="R393" s="83">
        <v>2</v>
      </c>
      <c r="S393" s="76">
        <v>96.4</v>
      </c>
      <c r="V393" s="74">
        <f t="shared" si="10"/>
        <v>4.1887866666666662</v>
      </c>
      <c r="W393" s="76">
        <f t="shared" si="11"/>
        <v>23.013824210033775</v>
      </c>
      <c r="X393" s="76">
        <v>67.11</v>
      </c>
    </row>
    <row r="394" spans="1:42" x14ac:dyDescent="0.25">
      <c r="A394" s="74" t="s">
        <v>180</v>
      </c>
      <c r="B394" s="76">
        <v>4</v>
      </c>
      <c r="C394" s="76">
        <v>5</v>
      </c>
      <c r="D394" s="76" t="s">
        <v>424</v>
      </c>
      <c r="E394" s="76" t="s">
        <v>419</v>
      </c>
      <c r="F394" s="76" t="s">
        <v>420</v>
      </c>
      <c r="G394" s="76" t="s">
        <v>425</v>
      </c>
      <c r="H394" s="85">
        <v>43748</v>
      </c>
      <c r="I394" s="76">
        <v>0</v>
      </c>
      <c r="J394" s="76" t="s">
        <v>260</v>
      </c>
      <c r="K394" s="76">
        <v>6</v>
      </c>
      <c r="L394" s="74" t="s">
        <v>250</v>
      </c>
      <c r="M394" s="76" t="s">
        <v>230</v>
      </c>
      <c r="N394" s="76">
        <v>1</v>
      </c>
      <c r="O394" s="76" t="s">
        <v>244</v>
      </c>
      <c r="P394" s="76">
        <v>3</v>
      </c>
      <c r="R394" s="96">
        <v>2.1</v>
      </c>
      <c r="S394" s="83">
        <v>68</v>
      </c>
      <c r="V394" s="74">
        <f t="shared" si="10"/>
        <v>4.8490441649999996</v>
      </c>
      <c r="W394" s="76">
        <f t="shared" si="11"/>
        <v>14.023382276205769</v>
      </c>
      <c r="X394" s="76">
        <v>83.26</v>
      </c>
    </row>
    <row r="395" spans="1:42" x14ac:dyDescent="0.25">
      <c r="A395" s="74" t="s">
        <v>180</v>
      </c>
      <c r="B395" s="76">
        <v>4</v>
      </c>
      <c r="C395" s="76">
        <v>6</v>
      </c>
      <c r="D395" s="76" t="s">
        <v>424</v>
      </c>
      <c r="E395" s="76" t="s">
        <v>419</v>
      </c>
      <c r="F395" s="76" t="s">
        <v>420</v>
      </c>
      <c r="G395" s="76" t="s">
        <v>425</v>
      </c>
      <c r="H395" s="85">
        <v>43748</v>
      </c>
      <c r="I395" s="76">
        <v>0</v>
      </c>
      <c r="J395" s="76" t="s">
        <v>247</v>
      </c>
      <c r="K395" s="76">
        <v>4</v>
      </c>
      <c r="L395" s="74" t="s">
        <v>251</v>
      </c>
      <c r="M395" s="76" t="s">
        <v>243</v>
      </c>
      <c r="N395" s="76">
        <v>2</v>
      </c>
      <c r="O395" s="76" t="s">
        <v>249</v>
      </c>
      <c r="P395" s="76">
        <v>4</v>
      </c>
      <c r="R395" s="96">
        <v>1.5</v>
      </c>
      <c r="S395" s="83">
        <v>28</v>
      </c>
      <c r="V395" s="74">
        <f t="shared" ref="V395:V458" si="12">4/3*3.14159*(R395/2)^3</f>
        <v>1.7671443749999998</v>
      </c>
      <c r="W395" s="76">
        <f t="shared" ref="W395:W458" si="13">S395/V395</f>
        <v>15.844772162432967</v>
      </c>
      <c r="X395" s="76">
        <v>75.75</v>
      </c>
    </row>
    <row r="396" spans="1:42" x14ac:dyDescent="0.25">
      <c r="A396" s="74" t="s">
        <v>180</v>
      </c>
      <c r="B396" s="76">
        <v>4</v>
      </c>
      <c r="C396" s="76">
        <v>7</v>
      </c>
      <c r="D396" s="76" t="s">
        <v>424</v>
      </c>
      <c r="E396" s="76" t="s">
        <v>419</v>
      </c>
      <c r="F396" s="76" t="s">
        <v>420</v>
      </c>
      <c r="G396" s="76" t="s">
        <v>425</v>
      </c>
      <c r="H396" s="85">
        <v>43748</v>
      </c>
      <c r="I396" s="76" t="s">
        <v>232</v>
      </c>
      <c r="J396" s="76" t="s">
        <v>260</v>
      </c>
      <c r="K396" s="76">
        <v>6</v>
      </c>
      <c r="L396" s="74" t="s">
        <v>246</v>
      </c>
      <c r="M396" s="76" t="s">
        <v>243</v>
      </c>
      <c r="N396" s="76">
        <v>2</v>
      </c>
      <c r="O396" s="76" t="s">
        <v>249</v>
      </c>
      <c r="P396" s="76">
        <v>4</v>
      </c>
      <c r="R396" s="83">
        <v>2</v>
      </c>
      <c r="S396" s="76">
        <v>82.9</v>
      </c>
      <c r="V396" s="74">
        <f t="shared" si="12"/>
        <v>4.1887866666666662</v>
      </c>
      <c r="W396" s="76">
        <f t="shared" si="13"/>
        <v>19.790933890163902</v>
      </c>
      <c r="X396" s="76">
        <v>67.11</v>
      </c>
    </row>
    <row r="397" spans="1:42" x14ac:dyDescent="0.25">
      <c r="A397" s="74" t="s">
        <v>180</v>
      </c>
      <c r="B397" s="76">
        <v>4</v>
      </c>
      <c r="C397" s="76">
        <v>8</v>
      </c>
      <c r="D397" s="76" t="s">
        <v>424</v>
      </c>
      <c r="E397" s="76" t="s">
        <v>419</v>
      </c>
      <c r="F397" s="76" t="s">
        <v>420</v>
      </c>
      <c r="G397" s="76" t="s">
        <v>425</v>
      </c>
      <c r="H397" s="85">
        <v>43748</v>
      </c>
      <c r="I397" s="76" t="s">
        <v>232</v>
      </c>
      <c r="J397" s="76" t="s">
        <v>228</v>
      </c>
      <c r="K397" s="76">
        <v>5</v>
      </c>
      <c r="L397" s="74" t="s">
        <v>239</v>
      </c>
      <c r="M397" s="76" t="s">
        <v>230</v>
      </c>
      <c r="N397" s="76">
        <v>1</v>
      </c>
      <c r="O397" s="76" t="s">
        <v>244</v>
      </c>
      <c r="P397" s="76">
        <v>3</v>
      </c>
      <c r="R397" s="97">
        <v>2</v>
      </c>
      <c r="S397" s="76">
        <v>81.7</v>
      </c>
      <c r="V397" s="74">
        <f t="shared" si="12"/>
        <v>4.1887866666666662</v>
      </c>
      <c r="W397" s="76">
        <f t="shared" si="13"/>
        <v>19.50445475061991</v>
      </c>
      <c r="X397" s="76">
        <v>83.26</v>
      </c>
    </row>
    <row r="398" spans="1:42" x14ac:dyDescent="0.25">
      <c r="A398" s="74" t="s">
        <v>180</v>
      </c>
      <c r="B398" s="76">
        <v>4</v>
      </c>
      <c r="C398" s="76">
        <v>9</v>
      </c>
      <c r="D398" s="76" t="s">
        <v>424</v>
      </c>
      <c r="E398" s="76" t="s">
        <v>419</v>
      </c>
      <c r="F398" s="76" t="s">
        <v>420</v>
      </c>
      <c r="G398" s="76" t="s">
        <v>425</v>
      </c>
      <c r="H398" s="85">
        <v>43748</v>
      </c>
      <c r="I398" s="76" t="s">
        <v>232</v>
      </c>
      <c r="J398" s="76" t="s">
        <v>247</v>
      </c>
      <c r="K398" s="76">
        <v>4</v>
      </c>
      <c r="L398" s="74" t="s">
        <v>242</v>
      </c>
      <c r="M398" s="76" t="s">
        <v>230</v>
      </c>
      <c r="N398" s="76">
        <v>1</v>
      </c>
      <c r="O398" s="76" t="s">
        <v>259</v>
      </c>
      <c r="P398" s="76">
        <v>4</v>
      </c>
      <c r="R398" s="97">
        <v>2</v>
      </c>
      <c r="S398" s="76">
        <v>75.5</v>
      </c>
      <c r="V398" s="74">
        <f t="shared" si="12"/>
        <v>4.1887866666666662</v>
      </c>
      <c r="W398" s="76">
        <f t="shared" si="13"/>
        <v>18.024312529642636</v>
      </c>
      <c r="X398" s="76">
        <v>83.26</v>
      </c>
    </row>
    <row r="399" spans="1:42" x14ac:dyDescent="0.25">
      <c r="A399" s="74" t="s">
        <v>180</v>
      </c>
      <c r="B399" s="76">
        <v>4</v>
      </c>
      <c r="C399" s="76">
        <v>10</v>
      </c>
      <c r="D399" s="76" t="s">
        <v>424</v>
      </c>
      <c r="E399" s="76" t="s">
        <v>419</v>
      </c>
      <c r="F399" s="76" t="s">
        <v>420</v>
      </c>
      <c r="G399" s="76" t="s">
        <v>425</v>
      </c>
      <c r="H399" s="85">
        <v>43748</v>
      </c>
      <c r="I399" s="76">
        <v>0</v>
      </c>
      <c r="J399" s="76" t="s">
        <v>233</v>
      </c>
      <c r="K399" s="76">
        <v>3</v>
      </c>
      <c r="L399" s="74" t="s">
        <v>242</v>
      </c>
      <c r="M399" s="76" t="s">
        <v>243</v>
      </c>
      <c r="N399" s="76">
        <v>2</v>
      </c>
      <c r="O399" s="76" t="s">
        <v>259</v>
      </c>
      <c r="P399" s="76">
        <v>4</v>
      </c>
      <c r="R399" s="97">
        <v>1.2</v>
      </c>
      <c r="S399" s="76">
        <v>32.700000000000003</v>
      </c>
      <c r="T399" s="83"/>
      <c r="V399" s="74">
        <f t="shared" si="12"/>
        <v>0.9047779199999999</v>
      </c>
      <c r="W399" s="76">
        <f t="shared" si="13"/>
        <v>36.141465521174531</v>
      </c>
      <c r="X399" s="76">
        <v>75.75</v>
      </c>
    </row>
    <row r="400" spans="1:42" x14ac:dyDescent="0.25">
      <c r="A400" s="74" t="s">
        <v>180</v>
      </c>
      <c r="B400" s="76">
        <v>5</v>
      </c>
      <c r="C400" s="76">
        <v>1</v>
      </c>
      <c r="D400" s="76" t="s">
        <v>424</v>
      </c>
      <c r="E400" s="76" t="s">
        <v>419</v>
      </c>
      <c r="F400" s="76" t="s">
        <v>420</v>
      </c>
      <c r="G400" s="76" t="s">
        <v>425</v>
      </c>
      <c r="H400" s="85">
        <v>43748</v>
      </c>
      <c r="I400" s="76" t="s">
        <v>232</v>
      </c>
      <c r="J400" s="76" t="s">
        <v>305</v>
      </c>
      <c r="K400" s="76">
        <v>8</v>
      </c>
      <c r="L400" s="74" t="s">
        <v>250</v>
      </c>
      <c r="M400" s="76" t="s">
        <v>243</v>
      </c>
      <c r="N400" s="76">
        <v>2</v>
      </c>
      <c r="O400" s="76" t="s">
        <v>244</v>
      </c>
      <c r="P400" s="76">
        <v>3</v>
      </c>
      <c r="Q400" s="76">
        <v>20</v>
      </c>
      <c r="R400" s="83">
        <v>2</v>
      </c>
      <c r="S400" s="76">
        <v>69.400000000000006</v>
      </c>
      <c r="T400" s="76">
        <f>SUM(S400:S409)</f>
        <v>612.29999999999995</v>
      </c>
      <c r="V400" s="74">
        <f t="shared" si="12"/>
        <v>4.1887866666666662</v>
      </c>
      <c r="W400" s="76">
        <f t="shared" si="13"/>
        <v>16.568043570294027</v>
      </c>
      <c r="X400" s="76">
        <v>67.11</v>
      </c>
      <c r="Y400" s="76">
        <f>SUM(X400:X409)</f>
        <v>738.36</v>
      </c>
      <c r="Z400" s="99">
        <f>(Y400-T400)/Y400*100</f>
        <v>17.072972533723394</v>
      </c>
      <c r="AE400" s="74" t="s">
        <v>180</v>
      </c>
      <c r="AF400" s="76">
        <v>5</v>
      </c>
      <c r="AG400" s="76">
        <v>10</v>
      </c>
      <c r="AJ400" s="76">
        <v>65</v>
      </c>
      <c r="AK400" s="76">
        <v>1</v>
      </c>
      <c r="AL400" s="76" t="s">
        <v>209</v>
      </c>
      <c r="AM400" s="76" t="s">
        <v>207</v>
      </c>
      <c r="AN400" s="25"/>
      <c r="AO400" s="76" t="s">
        <v>180</v>
      </c>
      <c r="AP400" s="76">
        <v>5</v>
      </c>
    </row>
    <row r="401" spans="1:42" x14ac:dyDescent="0.25">
      <c r="A401" s="74" t="s">
        <v>180</v>
      </c>
      <c r="B401" s="76">
        <v>5</v>
      </c>
      <c r="C401" s="76">
        <v>2</v>
      </c>
      <c r="D401" s="76" t="s">
        <v>424</v>
      </c>
      <c r="E401" s="76" t="s">
        <v>419</v>
      </c>
      <c r="F401" s="76" t="s">
        <v>420</v>
      </c>
      <c r="G401" s="76" t="s">
        <v>425</v>
      </c>
      <c r="H401" s="85">
        <v>43748</v>
      </c>
      <c r="I401" s="76" t="s">
        <v>237</v>
      </c>
      <c r="J401" s="76" t="s">
        <v>303</v>
      </c>
      <c r="K401" s="76">
        <v>6</v>
      </c>
      <c r="L401" s="74" t="s">
        <v>229</v>
      </c>
      <c r="M401" s="76" t="s">
        <v>230</v>
      </c>
      <c r="N401" s="76">
        <v>1</v>
      </c>
      <c r="O401" s="76" t="s">
        <v>244</v>
      </c>
      <c r="P401" s="76">
        <v>3</v>
      </c>
      <c r="R401" s="76">
        <v>1.7</v>
      </c>
      <c r="S401" s="76">
        <v>53.5</v>
      </c>
      <c r="V401" s="74">
        <f t="shared" si="12"/>
        <v>2.5724386116666662</v>
      </c>
      <c r="W401" s="76">
        <f t="shared" si="13"/>
        <v>20.797386478870219</v>
      </c>
      <c r="X401" s="76">
        <v>60</v>
      </c>
    </row>
    <row r="402" spans="1:42" x14ac:dyDescent="0.25">
      <c r="A402" s="74" t="s">
        <v>180</v>
      </c>
      <c r="B402" s="76">
        <v>5</v>
      </c>
      <c r="C402" s="76">
        <v>3</v>
      </c>
      <c r="D402" s="76" t="s">
        <v>424</v>
      </c>
      <c r="E402" s="76" t="s">
        <v>419</v>
      </c>
      <c r="F402" s="76" t="s">
        <v>420</v>
      </c>
      <c r="G402" s="76" t="s">
        <v>425</v>
      </c>
      <c r="H402" s="85">
        <v>43748</v>
      </c>
      <c r="I402" s="76" t="s">
        <v>237</v>
      </c>
      <c r="J402" s="76" t="s">
        <v>247</v>
      </c>
      <c r="K402" s="76">
        <v>4</v>
      </c>
      <c r="L402" s="74" t="s">
        <v>307</v>
      </c>
      <c r="M402" s="76" t="s">
        <v>243</v>
      </c>
      <c r="N402" s="76">
        <v>2</v>
      </c>
      <c r="O402" s="76" t="s">
        <v>253</v>
      </c>
      <c r="P402" s="76">
        <v>8</v>
      </c>
      <c r="R402" s="76">
        <v>2.1</v>
      </c>
      <c r="S402" s="76">
        <v>63.6</v>
      </c>
      <c r="U402" s="74" t="s">
        <v>299</v>
      </c>
      <c r="V402" s="74">
        <f t="shared" si="12"/>
        <v>4.8490441649999996</v>
      </c>
      <c r="W402" s="76">
        <f t="shared" si="13"/>
        <v>13.115986952451278</v>
      </c>
      <c r="X402" s="76">
        <v>67.11</v>
      </c>
    </row>
    <row r="403" spans="1:42" x14ac:dyDescent="0.25">
      <c r="A403" s="74" t="s">
        <v>180</v>
      </c>
      <c r="B403" s="76">
        <v>5</v>
      </c>
      <c r="C403" s="76">
        <v>4</v>
      </c>
      <c r="D403" s="76" t="s">
        <v>424</v>
      </c>
      <c r="E403" s="76" t="s">
        <v>419</v>
      </c>
      <c r="F403" s="76" t="s">
        <v>420</v>
      </c>
      <c r="G403" s="76" t="s">
        <v>425</v>
      </c>
      <c r="H403" s="85">
        <v>43748</v>
      </c>
      <c r="I403" s="76" t="s">
        <v>232</v>
      </c>
      <c r="J403" s="76" t="s">
        <v>228</v>
      </c>
      <c r="K403" s="76">
        <v>5</v>
      </c>
      <c r="L403" s="74" t="s">
        <v>229</v>
      </c>
      <c r="M403" s="76" t="s">
        <v>243</v>
      </c>
      <c r="N403" s="76">
        <v>2</v>
      </c>
      <c r="O403" s="76" t="s">
        <v>244</v>
      </c>
      <c r="P403" s="76">
        <v>3</v>
      </c>
      <c r="R403" s="97">
        <v>2</v>
      </c>
      <c r="S403" s="76">
        <v>67.599999999999994</v>
      </c>
      <c r="V403" s="74">
        <f t="shared" si="12"/>
        <v>4.1887866666666662</v>
      </c>
      <c r="W403" s="76">
        <f t="shared" si="13"/>
        <v>16.138324860978042</v>
      </c>
      <c r="X403" s="76">
        <v>83.26</v>
      </c>
      <c r="AA403" s="74" t="s">
        <v>263</v>
      </c>
    </row>
    <row r="404" spans="1:42" x14ac:dyDescent="0.25">
      <c r="A404" s="74" t="s">
        <v>180</v>
      </c>
      <c r="B404" s="76">
        <v>5</v>
      </c>
      <c r="C404" s="76">
        <v>5</v>
      </c>
      <c r="D404" s="76" t="s">
        <v>424</v>
      </c>
      <c r="E404" s="76" t="s">
        <v>419</v>
      </c>
      <c r="F404" s="76" t="s">
        <v>420</v>
      </c>
      <c r="G404" s="76" t="s">
        <v>425</v>
      </c>
      <c r="H404" s="85">
        <v>43748</v>
      </c>
      <c r="I404" s="76" t="s">
        <v>232</v>
      </c>
      <c r="J404" s="76" t="s">
        <v>233</v>
      </c>
      <c r="K404" s="76">
        <v>3</v>
      </c>
      <c r="L404" s="74" t="s">
        <v>242</v>
      </c>
      <c r="M404" s="76" t="s">
        <v>243</v>
      </c>
      <c r="N404" s="76">
        <v>2</v>
      </c>
      <c r="O404" s="76" t="s">
        <v>259</v>
      </c>
      <c r="P404" s="76">
        <v>4</v>
      </c>
      <c r="R404" s="96">
        <v>1.9</v>
      </c>
      <c r="S404" s="76">
        <v>61.4</v>
      </c>
      <c r="V404" s="74">
        <f t="shared" si="12"/>
        <v>3.5913609683333325</v>
      </c>
      <c r="W404" s="76">
        <f t="shared" si="13"/>
        <v>17.096582755504613</v>
      </c>
      <c r="X404" s="76">
        <v>75.75</v>
      </c>
    </row>
    <row r="405" spans="1:42" x14ac:dyDescent="0.25">
      <c r="A405" s="74" t="s">
        <v>180</v>
      </c>
      <c r="B405" s="76">
        <v>5</v>
      </c>
      <c r="C405" s="76">
        <v>6</v>
      </c>
      <c r="D405" s="76" t="s">
        <v>424</v>
      </c>
      <c r="E405" s="76" t="s">
        <v>419</v>
      </c>
      <c r="F405" s="76" t="s">
        <v>420</v>
      </c>
      <c r="G405" s="76" t="s">
        <v>425</v>
      </c>
      <c r="H405" s="85">
        <v>43748</v>
      </c>
      <c r="I405" s="76" t="s">
        <v>232</v>
      </c>
      <c r="J405" s="76" t="s">
        <v>306</v>
      </c>
      <c r="K405" s="76">
        <v>7</v>
      </c>
      <c r="L405" s="74" t="s">
        <v>229</v>
      </c>
      <c r="M405" s="76" t="s">
        <v>243</v>
      </c>
      <c r="N405" s="76">
        <v>2</v>
      </c>
      <c r="O405" s="76" t="s">
        <v>244</v>
      </c>
      <c r="P405" s="76">
        <v>3</v>
      </c>
      <c r="R405" s="76">
        <v>1.9</v>
      </c>
      <c r="S405" s="83">
        <v>67</v>
      </c>
      <c r="T405" s="83"/>
      <c r="V405" s="74">
        <f t="shared" si="12"/>
        <v>3.5913609683333325</v>
      </c>
      <c r="W405" s="76">
        <f t="shared" si="13"/>
        <v>18.655880205518063</v>
      </c>
      <c r="X405" s="76">
        <v>67.11</v>
      </c>
    </row>
    <row r="406" spans="1:42" x14ac:dyDescent="0.25">
      <c r="A406" s="74" t="s">
        <v>180</v>
      </c>
      <c r="B406" s="76">
        <v>5</v>
      </c>
      <c r="C406" s="76">
        <v>7</v>
      </c>
      <c r="D406" s="76" t="s">
        <v>424</v>
      </c>
      <c r="E406" s="76" t="s">
        <v>419</v>
      </c>
      <c r="F406" s="76" t="s">
        <v>420</v>
      </c>
      <c r="G406" s="76" t="s">
        <v>425</v>
      </c>
      <c r="H406" s="85">
        <v>43748</v>
      </c>
      <c r="I406" s="76" t="s">
        <v>232</v>
      </c>
      <c r="J406" s="76" t="s">
        <v>233</v>
      </c>
      <c r="K406" s="76">
        <v>3</v>
      </c>
      <c r="L406" s="74" t="s">
        <v>229</v>
      </c>
      <c r="M406" s="76" t="s">
        <v>235</v>
      </c>
      <c r="N406" s="76">
        <v>3</v>
      </c>
      <c r="O406" s="76" t="s">
        <v>244</v>
      </c>
      <c r="P406" s="76">
        <v>3</v>
      </c>
      <c r="R406" s="96">
        <v>1.7</v>
      </c>
      <c r="S406" s="76">
        <v>40.4</v>
      </c>
      <c r="V406" s="74">
        <f t="shared" si="12"/>
        <v>2.5724386116666662</v>
      </c>
      <c r="W406" s="76">
        <f t="shared" si="13"/>
        <v>15.704942313016014</v>
      </c>
      <c r="X406" s="76">
        <v>75.75</v>
      </c>
      <c r="AA406" s="74" t="s">
        <v>320</v>
      </c>
    </row>
    <row r="407" spans="1:42" x14ac:dyDescent="0.25">
      <c r="A407" s="74" t="s">
        <v>180</v>
      </c>
      <c r="B407" s="76">
        <v>5</v>
      </c>
      <c r="C407" s="76">
        <v>8</v>
      </c>
      <c r="D407" s="76" t="s">
        <v>424</v>
      </c>
      <c r="E407" s="76" t="s">
        <v>419</v>
      </c>
      <c r="F407" s="76" t="s">
        <v>420</v>
      </c>
      <c r="G407" s="76" t="s">
        <v>425</v>
      </c>
      <c r="H407" s="85">
        <v>43748</v>
      </c>
      <c r="I407" s="76" t="s">
        <v>232</v>
      </c>
      <c r="J407" s="76" t="s">
        <v>303</v>
      </c>
      <c r="K407" s="76">
        <v>6</v>
      </c>
      <c r="L407" s="74" t="s">
        <v>239</v>
      </c>
      <c r="M407" s="76" t="s">
        <v>239</v>
      </c>
      <c r="N407" s="76">
        <v>4</v>
      </c>
      <c r="O407" s="76" t="s">
        <v>253</v>
      </c>
      <c r="P407" s="76">
        <v>8</v>
      </c>
      <c r="R407" s="96">
        <v>1.8</v>
      </c>
      <c r="S407" s="76">
        <v>45.7</v>
      </c>
      <c r="U407" s="74" t="s">
        <v>269</v>
      </c>
      <c r="V407" s="74">
        <f t="shared" si="12"/>
        <v>3.05362548</v>
      </c>
      <c r="W407" s="76">
        <f t="shared" si="13"/>
        <v>14.965816960631335</v>
      </c>
      <c r="X407" s="76">
        <v>75.75</v>
      </c>
    </row>
    <row r="408" spans="1:42" x14ac:dyDescent="0.25">
      <c r="A408" s="74" t="s">
        <v>180</v>
      </c>
      <c r="B408" s="76">
        <v>5</v>
      </c>
      <c r="C408" s="76">
        <v>9</v>
      </c>
      <c r="D408" s="76" t="s">
        <v>424</v>
      </c>
      <c r="E408" s="76" t="s">
        <v>419</v>
      </c>
      <c r="F408" s="76" t="s">
        <v>420</v>
      </c>
      <c r="G408" s="76" t="s">
        <v>425</v>
      </c>
      <c r="H408" s="85">
        <v>43748</v>
      </c>
      <c r="I408" s="76" t="s">
        <v>232</v>
      </c>
      <c r="J408" s="76" t="s">
        <v>306</v>
      </c>
      <c r="K408" s="76">
        <v>7</v>
      </c>
      <c r="L408" s="74" t="s">
        <v>229</v>
      </c>
      <c r="M408" s="76" t="s">
        <v>243</v>
      </c>
      <c r="N408" s="76">
        <v>2</v>
      </c>
      <c r="O408" s="76" t="s">
        <v>244</v>
      </c>
      <c r="P408" s="76">
        <v>3</v>
      </c>
      <c r="R408" s="96">
        <v>2.2000000000000002</v>
      </c>
      <c r="S408" s="76">
        <v>78.3</v>
      </c>
      <c r="V408" s="74">
        <f t="shared" si="12"/>
        <v>5.5752750533333346</v>
      </c>
      <c r="W408" s="76">
        <f t="shared" si="13"/>
        <v>14.044150154203809</v>
      </c>
      <c r="X408" s="76">
        <v>83.26</v>
      </c>
    </row>
    <row r="409" spans="1:42" x14ac:dyDescent="0.25">
      <c r="A409" s="74" t="s">
        <v>180</v>
      </c>
      <c r="B409" s="76">
        <v>5</v>
      </c>
      <c r="C409" s="76">
        <v>10</v>
      </c>
      <c r="D409" s="76" t="s">
        <v>424</v>
      </c>
      <c r="E409" s="76" t="s">
        <v>419</v>
      </c>
      <c r="F409" s="76" t="s">
        <v>420</v>
      </c>
      <c r="G409" s="76" t="s">
        <v>425</v>
      </c>
      <c r="H409" s="85">
        <v>43748</v>
      </c>
      <c r="I409" s="76" t="s">
        <v>232</v>
      </c>
      <c r="J409" s="76" t="s">
        <v>228</v>
      </c>
      <c r="K409" s="76">
        <v>5</v>
      </c>
      <c r="L409" s="74" t="s">
        <v>229</v>
      </c>
      <c r="M409" s="76" t="s">
        <v>243</v>
      </c>
      <c r="N409" s="76">
        <v>2</v>
      </c>
      <c r="O409" s="76" t="s">
        <v>244</v>
      </c>
      <c r="P409" s="76">
        <v>3</v>
      </c>
      <c r="R409" s="97">
        <v>2</v>
      </c>
      <c r="S409" s="76">
        <v>65.400000000000006</v>
      </c>
      <c r="V409" s="74">
        <f t="shared" si="12"/>
        <v>4.1887866666666662</v>
      </c>
      <c r="W409" s="76">
        <f t="shared" si="13"/>
        <v>15.613113105147397</v>
      </c>
      <c r="X409" s="76">
        <v>83.26</v>
      </c>
    </row>
    <row r="410" spans="1:42" x14ac:dyDescent="0.25">
      <c r="A410" s="74" t="s">
        <v>181</v>
      </c>
      <c r="B410" s="76">
        <v>1</v>
      </c>
      <c r="C410" s="76">
        <v>1</v>
      </c>
      <c r="D410" s="76" t="s">
        <v>426</v>
      </c>
      <c r="E410" s="76" t="s">
        <v>419</v>
      </c>
      <c r="F410" s="76" t="s">
        <v>427</v>
      </c>
      <c r="G410" s="76" t="s">
        <v>12</v>
      </c>
      <c r="H410" s="85">
        <v>43745</v>
      </c>
      <c r="I410" s="76" t="s">
        <v>237</v>
      </c>
      <c r="J410" s="76" t="s">
        <v>343</v>
      </c>
      <c r="L410" s="74" t="s">
        <v>250</v>
      </c>
      <c r="M410" s="76" t="s">
        <v>243</v>
      </c>
      <c r="N410" s="76">
        <v>2</v>
      </c>
      <c r="O410" s="76" t="s">
        <v>259</v>
      </c>
      <c r="P410" s="76">
        <v>4</v>
      </c>
      <c r="Q410" s="76">
        <v>0</v>
      </c>
      <c r="R410" s="76">
        <v>2.2999999999999998</v>
      </c>
      <c r="S410" s="76">
        <v>84.7</v>
      </c>
      <c r="T410" s="76">
        <f>SUM(S410:S419)</f>
        <v>753.8</v>
      </c>
      <c r="V410" s="74">
        <f t="shared" si="12"/>
        <v>6.3706209216666636</v>
      </c>
      <c r="W410" s="76">
        <f t="shared" si="13"/>
        <v>13.295407314526106</v>
      </c>
      <c r="X410" s="76">
        <v>94.31</v>
      </c>
      <c r="Y410" s="76">
        <f>SUM(X410:X419)</f>
        <v>815.57999999999993</v>
      </c>
      <c r="Z410" s="99">
        <f>(Y410-T410)/Y410*100</f>
        <v>7.5749773167561703</v>
      </c>
      <c r="AE410" s="74" t="s">
        <v>181</v>
      </c>
      <c r="AF410" s="76">
        <v>1</v>
      </c>
      <c r="AG410" s="76">
        <v>3</v>
      </c>
      <c r="AH410" s="76">
        <v>5</v>
      </c>
      <c r="AJ410" s="76">
        <v>2</v>
      </c>
      <c r="AK410" s="76">
        <v>1</v>
      </c>
      <c r="AL410" s="76" t="s">
        <v>211</v>
      </c>
      <c r="AM410" s="76" t="s">
        <v>207</v>
      </c>
      <c r="AN410" s="25"/>
      <c r="AO410" s="76" t="s">
        <v>181</v>
      </c>
      <c r="AP410" s="76">
        <v>1</v>
      </c>
    </row>
    <row r="411" spans="1:42" x14ac:dyDescent="0.25">
      <c r="A411" s="74" t="s">
        <v>181</v>
      </c>
      <c r="B411" s="76">
        <v>1</v>
      </c>
      <c r="C411" s="76">
        <v>2</v>
      </c>
      <c r="D411" s="76" t="s">
        <v>426</v>
      </c>
      <c r="E411" s="76" t="s">
        <v>419</v>
      </c>
      <c r="F411" s="76" t="s">
        <v>427</v>
      </c>
      <c r="G411" s="76" t="s">
        <v>12</v>
      </c>
      <c r="H411" s="85">
        <v>43745</v>
      </c>
      <c r="I411" s="76" t="s">
        <v>232</v>
      </c>
      <c r="J411" s="76" t="s">
        <v>343</v>
      </c>
      <c r="L411" s="74" t="s">
        <v>246</v>
      </c>
      <c r="M411" s="76" t="s">
        <v>243</v>
      </c>
      <c r="N411" s="76">
        <v>2</v>
      </c>
      <c r="O411" s="76" t="s">
        <v>244</v>
      </c>
      <c r="P411" s="76">
        <v>3</v>
      </c>
      <c r="R411" s="96">
        <v>2.4</v>
      </c>
      <c r="S411" s="76">
        <v>99.2</v>
      </c>
      <c r="V411" s="74">
        <f t="shared" si="12"/>
        <v>7.2382233599999992</v>
      </c>
      <c r="W411" s="76">
        <f t="shared" si="13"/>
        <v>13.705020564604407</v>
      </c>
      <c r="X411" s="76">
        <v>83.26</v>
      </c>
      <c r="AF411" s="76"/>
      <c r="AG411" s="76"/>
      <c r="AL411" s="76"/>
      <c r="AM411" s="76"/>
      <c r="AN411" s="25"/>
      <c r="AO411" s="76"/>
      <c r="AP411" s="76"/>
    </row>
    <row r="412" spans="1:42" x14ac:dyDescent="0.25">
      <c r="A412" s="74" t="s">
        <v>181</v>
      </c>
      <c r="B412" s="76">
        <v>1</v>
      </c>
      <c r="C412" s="76">
        <v>3</v>
      </c>
      <c r="D412" s="76" t="s">
        <v>426</v>
      </c>
      <c r="E412" s="76" t="s">
        <v>419</v>
      </c>
      <c r="F412" s="76" t="s">
        <v>427</v>
      </c>
      <c r="G412" s="76" t="s">
        <v>12</v>
      </c>
      <c r="H412" s="85">
        <v>43745</v>
      </c>
      <c r="I412" s="76" t="s">
        <v>237</v>
      </c>
      <c r="J412" s="76" t="s">
        <v>342</v>
      </c>
      <c r="L412" s="74" t="s">
        <v>242</v>
      </c>
      <c r="M412" s="76" t="s">
        <v>243</v>
      </c>
      <c r="N412" s="76">
        <v>2</v>
      </c>
      <c r="O412" s="76" t="s">
        <v>244</v>
      </c>
      <c r="P412" s="76">
        <v>3</v>
      </c>
      <c r="R412" s="76">
        <v>2.4</v>
      </c>
      <c r="S412" s="76">
        <v>89.4</v>
      </c>
      <c r="V412" s="74">
        <f t="shared" si="12"/>
        <v>7.2382233599999992</v>
      </c>
      <c r="W412" s="76">
        <f t="shared" si="13"/>
        <v>12.351097162052763</v>
      </c>
      <c r="X412" s="76">
        <v>94.31</v>
      </c>
      <c r="AF412" s="76"/>
      <c r="AG412" s="76"/>
      <c r="AL412" s="76"/>
      <c r="AM412" s="76"/>
      <c r="AN412" s="25"/>
      <c r="AO412" s="76"/>
      <c r="AP412" s="76"/>
    </row>
    <row r="413" spans="1:42" x14ac:dyDescent="0.25">
      <c r="A413" s="74" t="s">
        <v>181</v>
      </c>
      <c r="B413" s="76">
        <v>1</v>
      </c>
      <c r="C413" s="76">
        <v>4</v>
      </c>
      <c r="D413" s="76" t="s">
        <v>426</v>
      </c>
      <c r="E413" s="76" t="s">
        <v>419</v>
      </c>
      <c r="F413" s="76" t="s">
        <v>427</v>
      </c>
      <c r="G413" s="76" t="s">
        <v>12</v>
      </c>
      <c r="H413" s="85">
        <v>43745</v>
      </c>
      <c r="I413" s="76" t="s">
        <v>232</v>
      </c>
      <c r="J413" s="76" t="s">
        <v>343</v>
      </c>
      <c r="L413" s="74" t="s">
        <v>246</v>
      </c>
      <c r="M413" s="76" t="s">
        <v>243</v>
      </c>
      <c r="N413" s="76">
        <v>2</v>
      </c>
      <c r="O413" s="76" t="s">
        <v>259</v>
      </c>
      <c r="P413" s="76">
        <v>4</v>
      </c>
      <c r="R413" s="96">
        <v>2.2999999999999998</v>
      </c>
      <c r="S413" s="76">
        <v>82.2</v>
      </c>
      <c r="T413" s="83"/>
      <c r="V413" s="74">
        <f t="shared" si="12"/>
        <v>6.3706209216666636</v>
      </c>
      <c r="W413" s="76">
        <f t="shared" si="13"/>
        <v>12.90298088847752</v>
      </c>
      <c r="X413" s="76">
        <v>83.26</v>
      </c>
      <c r="AF413" s="76"/>
      <c r="AG413" s="76"/>
      <c r="AL413" s="76"/>
      <c r="AM413" s="76"/>
      <c r="AN413" s="25"/>
      <c r="AO413" s="76"/>
      <c r="AP413" s="76"/>
    </row>
    <row r="414" spans="1:42" x14ac:dyDescent="0.25">
      <c r="A414" s="74" t="s">
        <v>181</v>
      </c>
      <c r="B414" s="76">
        <v>1</v>
      </c>
      <c r="C414" s="76">
        <v>5</v>
      </c>
      <c r="D414" s="76" t="s">
        <v>426</v>
      </c>
      <c r="E414" s="76" t="s">
        <v>419</v>
      </c>
      <c r="F414" s="76" t="s">
        <v>427</v>
      </c>
      <c r="G414" s="76" t="s">
        <v>12</v>
      </c>
      <c r="H414" s="85">
        <v>43745</v>
      </c>
      <c r="I414" s="76" t="s">
        <v>237</v>
      </c>
      <c r="J414" s="76" t="s">
        <v>342</v>
      </c>
      <c r="L414" s="74" t="s">
        <v>242</v>
      </c>
      <c r="M414" s="76" t="s">
        <v>243</v>
      </c>
      <c r="N414" s="76">
        <v>2</v>
      </c>
      <c r="O414" s="76" t="s">
        <v>236</v>
      </c>
      <c r="P414" s="76">
        <v>6</v>
      </c>
      <c r="R414" s="76">
        <v>2.2000000000000002</v>
      </c>
      <c r="S414" s="83">
        <v>73</v>
      </c>
      <c r="T414" s="83"/>
      <c r="V414" s="74">
        <f t="shared" si="12"/>
        <v>5.5752750533333346</v>
      </c>
      <c r="W414" s="76">
        <f t="shared" si="13"/>
        <v>13.093524409410959</v>
      </c>
      <c r="X414" s="76">
        <v>67.11</v>
      </c>
      <c r="AF414" s="76"/>
      <c r="AG414" s="76"/>
      <c r="AL414" s="76"/>
      <c r="AM414" s="76"/>
      <c r="AN414" s="25"/>
      <c r="AO414" s="76"/>
      <c r="AP414" s="76"/>
    </row>
    <row r="415" spans="1:42" x14ac:dyDescent="0.25">
      <c r="A415" s="74" t="s">
        <v>181</v>
      </c>
      <c r="B415" s="76">
        <v>1</v>
      </c>
      <c r="C415" s="76">
        <v>6</v>
      </c>
      <c r="D415" s="76" t="s">
        <v>426</v>
      </c>
      <c r="E415" s="76" t="s">
        <v>419</v>
      </c>
      <c r="F415" s="76" t="s">
        <v>427</v>
      </c>
      <c r="G415" s="76" t="s">
        <v>12</v>
      </c>
      <c r="H415" s="85">
        <v>43745</v>
      </c>
      <c r="I415" s="76" t="s">
        <v>237</v>
      </c>
      <c r="J415" s="76" t="s">
        <v>343</v>
      </c>
      <c r="L415" s="74" t="s">
        <v>246</v>
      </c>
      <c r="M415" s="76" t="s">
        <v>243</v>
      </c>
      <c r="N415" s="76">
        <v>2</v>
      </c>
      <c r="O415" s="76" t="s">
        <v>249</v>
      </c>
      <c r="P415" s="76">
        <v>4</v>
      </c>
      <c r="R415" s="96">
        <v>2.4</v>
      </c>
      <c r="S415" s="76">
        <v>96.9</v>
      </c>
      <c r="V415" s="74">
        <f t="shared" si="12"/>
        <v>7.2382233599999992</v>
      </c>
      <c r="W415" s="76">
        <f t="shared" si="13"/>
        <v>13.387263031352491</v>
      </c>
      <c r="X415" s="76">
        <v>83.26</v>
      </c>
    </row>
    <row r="416" spans="1:42" x14ac:dyDescent="0.25">
      <c r="A416" s="74" t="s">
        <v>181</v>
      </c>
      <c r="B416" s="76">
        <v>1</v>
      </c>
      <c r="C416" s="76">
        <v>7</v>
      </c>
      <c r="D416" s="76" t="s">
        <v>426</v>
      </c>
      <c r="E416" s="76" t="s">
        <v>419</v>
      </c>
      <c r="F416" s="76" t="s">
        <v>427</v>
      </c>
      <c r="G416" s="76" t="s">
        <v>12</v>
      </c>
      <c r="H416" s="85">
        <v>43745</v>
      </c>
      <c r="I416" s="76" t="s">
        <v>232</v>
      </c>
      <c r="J416" s="76" t="s">
        <v>343</v>
      </c>
      <c r="L416" s="74" t="s">
        <v>246</v>
      </c>
      <c r="M416" s="76" t="s">
        <v>243</v>
      </c>
      <c r="N416" s="76">
        <v>2</v>
      </c>
      <c r="O416" s="76" t="s">
        <v>259</v>
      </c>
      <c r="P416" s="76">
        <v>4</v>
      </c>
      <c r="R416" s="96">
        <v>2.4</v>
      </c>
      <c r="S416" s="76">
        <v>90.1</v>
      </c>
      <c r="V416" s="74">
        <f t="shared" si="12"/>
        <v>7.2382233599999992</v>
      </c>
      <c r="W416" s="76">
        <f t="shared" si="13"/>
        <v>12.447805976520737</v>
      </c>
      <c r="X416" s="76">
        <v>83.26</v>
      </c>
    </row>
    <row r="417" spans="1:42" x14ac:dyDescent="0.25">
      <c r="A417" s="74" t="s">
        <v>181</v>
      </c>
      <c r="B417" s="76">
        <v>1</v>
      </c>
      <c r="C417" s="76">
        <v>8</v>
      </c>
      <c r="D417" s="76" t="s">
        <v>426</v>
      </c>
      <c r="E417" s="76" t="s">
        <v>419</v>
      </c>
      <c r="F417" s="76" t="s">
        <v>427</v>
      </c>
      <c r="G417" s="76" t="s">
        <v>12</v>
      </c>
      <c r="H417" s="85">
        <v>43745</v>
      </c>
      <c r="I417" s="76" t="s">
        <v>232</v>
      </c>
      <c r="J417" s="76" t="s">
        <v>342</v>
      </c>
      <c r="L417" s="74" t="s">
        <v>229</v>
      </c>
      <c r="M417" s="76" t="s">
        <v>243</v>
      </c>
      <c r="N417" s="76">
        <v>2</v>
      </c>
      <c r="O417" s="76" t="s">
        <v>244</v>
      </c>
      <c r="P417" s="76">
        <v>3</v>
      </c>
      <c r="R417" s="97">
        <v>2</v>
      </c>
      <c r="S417" s="76">
        <v>55.9</v>
      </c>
      <c r="V417" s="74">
        <f t="shared" si="12"/>
        <v>4.1887866666666662</v>
      </c>
      <c r="W417" s="76">
        <f t="shared" si="13"/>
        <v>13.345153250424149</v>
      </c>
      <c r="X417" s="76">
        <v>75.31</v>
      </c>
    </row>
    <row r="418" spans="1:42" x14ac:dyDescent="0.25">
      <c r="A418" s="74" t="s">
        <v>181</v>
      </c>
      <c r="B418" s="76">
        <v>1</v>
      </c>
      <c r="C418" s="76">
        <v>9</v>
      </c>
      <c r="D418" s="76" t="s">
        <v>426</v>
      </c>
      <c r="E418" s="76" t="s">
        <v>419</v>
      </c>
      <c r="F418" s="76" t="s">
        <v>427</v>
      </c>
      <c r="G418" s="76" t="s">
        <v>12</v>
      </c>
      <c r="H418" s="85">
        <v>43745</v>
      </c>
      <c r="I418" s="76" t="s">
        <v>232</v>
      </c>
      <c r="J418" s="76" t="s">
        <v>342</v>
      </c>
      <c r="L418" s="74" t="s">
        <v>229</v>
      </c>
      <c r="M418" s="76" t="s">
        <v>243</v>
      </c>
      <c r="N418" s="76">
        <v>2</v>
      </c>
      <c r="O418" s="76" t="s">
        <v>244</v>
      </c>
      <c r="P418" s="76">
        <v>3</v>
      </c>
      <c r="R418" s="96">
        <v>1.8</v>
      </c>
      <c r="S418" s="76">
        <v>40.9</v>
      </c>
      <c r="V418" s="74">
        <f t="shared" si="12"/>
        <v>3.05362548</v>
      </c>
      <c r="W418" s="76">
        <f t="shared" si="13"/>
        <v>13.393914960389969</v>
      </c>
      <c r="X418" s="76">
        <v>75.75</v>
      </c>
    </row>
    <row r="419" spans="1:42" x14ac:dyDescent="0.25">
      <c r="A419" s="74" t="s">
        <v>181</v>
      </c>
      <c r="B419" s="76">
        <v>1</v>
      </c>
      <c r="C419" s="76">
        <v>10</v>
      </c>
      <c r="D419" s="76" t="s">
        <v>426</v>
      </c>
      <c r="E419" s="76" t="s">
        <v>419</v>
      </c>
      <c r="F419" s="76" t="s">
        <v>427</v>
      </c>
      <c r="G419" s="76" t="s">
        <v>12</v>
      </c>
      <c r="H419" s="85">
        <v>43745</v>
      </c>
      <c r="I419" s="76" t="s">
        <v>232</v>
      </c>
      <c r="J419" s="76" t="s">
        <v>343</v>
      </c>
      <c r="L419" s="74" t="s">
        <v>250</v>
      </c>
      <c r="M419" s="76" t="s">
        <v>243</v>
      </c>
      <c r="N419" s="76">
        <v>2</v>
      </c>
      <c r="O419" s="76" t="s">
        <v>244</v>
      </c>
      <c r="P419" s="76">
        <v>3</v>
      </c>
      <c r="R419" s="96">
        <v>1.8</v>
      </c>
      <c r="S419" s="76">
        <v>41.5</v>
      </c>
      <c r="T419" s="83"/>
      <c r="V419" s="74">
        <f t="shared" si="12"/>
        <v>3.05362548</v>
      </c>
      <c r="W419" s="76">
        <f t="shared" si="13"/>
        <v>13.59040271042014</v>
      </c>
      <c r="X419" s="76">
        <v>75.75</v>
      </c>
    </row>
    <row r="420" spans="1:42" x14ac:dyDescent="0.25">
      <c r="A420" s="74" t="s">
        <v>181</v>
      </c>
      <c r="B420" s="76">
        <v>2</v>
      </c>
      <c r="C420" s="76">
        <v>1</v>
      </c>
      <c r="D420" s="76" t="s">
        <v>426</v>
      </c>
      <c r="E420" s="76" t="s">
        <v>419</v>
      </c>
      <c r="F420" s="76" t="s">
        <v>427</v>
      </c>
      <c r="G420" s="76" t="s">
        <v>12</v>
      </c>
      <c r="H420" s="85">
        <v>43745</v>
      </c>
      <c r="I420" s="76" t="s">
        <v>232</v>
      </c>
      <c r="J420" s="76" t="s">
        <v>247</v>
      </c>
      <c r="K420" s="76">
        <v>4</v>
      </c>
      <c r="L420" s="74" t="s">
        <v>229</v>
      </c>
      <c r="M420" s="76" t="s">
        <v>230</v>
      </c>
      <c r="N420" s="76">
        <v>1</v>
      </c>
      <c r="O420" s="76" t="s">
        <v>231</v>
      </c>
      <c r="P420" s="76">
        <v>2</v>
      </c>
      <c r="Q420" s="76">
        <v>0</v>
      </c>
      <c r="R420" s="96">
        <v>1.7</v>
      </c>
      <c r="S420" s="76">
        <v>43.8</v>
      </c>
      <c r="T420" s="76">
        <f>SUM(S420:S429)</f>
        <v>652.6</v>
      </c>
      <c r="V420" s="74">
        <f t="shared" si="12"/>
        <v>2.5724386116666662</v>
      </c>
      <c r="W420" s="76">
        <f t="shared" si="13"/>
        <v>17.026645378962908</v>
      </c>
      <c r="X420" s="76">
        <v>75.75</v>
      </c>
      <c r="Y420" s="76">
        <f>SUM(X420:X429)</f>
        <v>706.99</v>
      </c>
      <c r="Z420" s="99">
        <f>(Y420-T420)/Y420*100</f>
        <v>7.6931781213312762</v>
      </c>
      <c r="AE420" s="74" t="s">
        <v>181</v>
      </c>
      <c r="AF420" s="76">
        <v>2</v>
      </c>
      <c r="AG420" s="76">
        <v>1</v>
      </c>
      <c r="AJ420" s="76">
        <v>100</v>
      </c>
      <c r="AK420" s="76">
        <v>1</v>
      </c>
      <c r="AL420" s="76" t="s">
        <v>209</v>
      </c>
      <c r="AM420" s="76" t="s">
        <v>207</v>
      </c>
      <c r="AN420" s="25"/>
      <c r="AO420" s="76" t="s">
        <v>181</v>
      </c>
      <c r="AP420" s="76">
        <v>2</v>
      </c>
    </row>
    <row r="421" spans="1:42" x14ac:dyDescent="0.25">
      <c r="A421" s="74" t="s">
        <v>181</v>
      </c>
      <c r="B421" s="76">
        <v>2</v>
      </c>
      <c r="C421" s="76">
        <v>2</v>
      </c>
      <c r="D421" s="76" t="s">
        <v>426</v>
      </c>
      <c r="E421" s="76" t="s">
        <v>419</v>
      </c>
      <c r="F421" s="76" t="s">
        <v>427</v>
      </c>
      <c r="G421" s="76" t="s">
        <v>12</v>
      </c>
      <c r="H421" s="85">
        <v>43745</v>
      </c>
      <c r="I421" s="76">
        <v>0</v>
      </c>
      <c r="J421" s="76" t="s">
        <v>247</v>
      </c>
      <c r="K421" s="76">
        <v>4</v>
      </c>
      <c r="L421" s="74" t="s">
        <v>242</v>
      </c>
      <c r="M421" s="76" t="s">
        <v>243</v>
      </c>
      <c r="N421" s="76">
        <v>2</v>
      </c>
      <c r="O421" s="76" t="s">
        <v>239</v>
      </c>
      <c r="P421" s="76">
        <v>5</v>
      </c>
      <c r="R421" s="96">
        <v>1.9</v>
      </c>
      <c r="S421" s="83">
        <v>51</v>
      </c>
      <c r="V421" s="74">
        <f t="shared" si="12"/>
        <v>3.5913609683333325</v>
      </c>
      <c r="W421" s="76">
        <f t="shared" si="13"/>
        <v>14.200744634051063</v>
      </c>
      <c r="X421" s="76">
        <v>75.75</v>
      </c>
    </row>
    <row r="422" spans="1:42" x14ac:dyDescent="0.25">
      <c r="A422" s="74" t="s">
        <v>181</v>
      </c>
      <c r="B422" s="76">
        <v>2</v>
      </c>
      <c r="C422" s="76">
        <v>3</v>
      </c>
      <c r="D422" s="76" t="s">
        <v>426</v>
      </c>
      <c r="E422" s="76" t="s">
        <v>419</v>
      </c>
      <c r="F422" s="76" t="s">
        <v>427</v>
      </c>
      <c r="G422" s="76" t="s">
        <v>12</v>
      </c>
      <c r="H422" s="85">
        <v>43745</v>
      </c>
      <c r="I422" s="76" t="s">
        <v>232</v>
      </c>
      <c r="J422" s="76" t="s">
        <v>247</v>
      </c>
      <c r="K422" s="76">
        <v>4</v>
      </c>
      <c r="L422" s="74" t="s">
        <v>229</v>
      </c>
      <c r="M422" s="76" t="s">
        <v>235</v>
      </c>
      <c r="N422" s="76">
        <v>3</v>
      </c>
      <c r="O422" s="76" t="s">
        <v>244</v>
      </c>
      <c r="P422" s="76">
        <v>3</v>
      </c>
      <c r="R422" s="96">
        <v>1.7</v>
      </c>
      <c r="S422" s="76">
        <v>44.9</v>
      </c>
      <c r="V422" s="74">
        <f t="shared" si="12"/>
        <v>2.5724386116666662</v>
      </c>
      <c r="W422" s="76">
        <f t="shared" si="13"/>
        <v>17.454255194416312</v>
      </c>
      <c r="X422" s="76">
        <v>75.75</v>
      </c>
    </row>
    <row r="423" spans="1:42" x14ac:dyDescent="0.25">
      <c r="A423" s="74" t="s">
        <v>181</v>
      </c>
      <c r="B423" s="76">
        <v>2</v>
      </c>
      <c r="C423" s="76">
        <v>4</v>
      </c>
      <c r="D423" s="76" t="s">
        <v>426</v>
      </c>
      <c r="E423" s="76" t="s">
        <v>419</v>
      </c>
      <c r="F423" s="76" t="s">
        <v>427</v>
      </c>
      <c r="G423" s="76" t="s">
        <v>12</v>
      </c>
      <c r="H423" s="85">
        <v>43745</v>
      </c>
      <c r="I423" s="76" t="s">
        <v>237</v>
      </c>
      <c r="J423" s="76" t="s">
        <v>260</v>
      </c>
      <c r="K423" s="76">
        <v>6</v>
      </c>
      <c r="L423" s="74" t="s">
        <v>261</v>
      </c>
      <c r="M423" s="76" t="s">
        <v>243</v>
      </c>
      <c r="N423" s="76">
        <v>2</v>
      </c>
      <c r="O423" s="76" t="s">
        <v>244</v>
      </c>
      <c r="P423" s="76">
        <v>3</v>
      </c>
      <c r="R423" s="76">
        <v>2.1</v>
      </c>
      <c r="S423" s="76">
        <v>92.6</v>
      </c>
      <c r="V423" s="74">
        <f t="shared" si="12"/>
        <v>4.8490441649999996</v>
      </c>
      <c r="W423" s="76">
        <f t="shared" si="13"/>
        <v>19.096547040833151</v>
      </c>
      <c r="X423" s="76">
        <v>67.11</v>
      </c>
    </row>
    <row r="424" spans="1:42" x14ac:dyDescent="0.25">
      <c r="A424" s="74" t="s">
        <v>181</v>
      </c>
      <c r="B424" s="76">
        <v>2</v>
      </c>
      <c r="C424" s="76">
        <v>5</v>
      </c>
      <c r="D424" s="76" t="s">
        <v>426</v>
      </c>
      <c r="E424" s="76" t="s">
        <v>419</v>
      </c>
      <c r="F424" s="76" t="s">
        <v>427</v>
      </c>
      <c r="G424" s="76" t="s">
        <v>12</v>
      </c>
      <c r="H424" s="85">
        <v>43745</v>
      </c>
      <c r="I424" s="76" t="s">
        <v>232</v>
      </c>
      <c r="J424" s="76" t="s">
        <v>247</v>
      </c>
      <c r="K424" s="76">
        <v>4</v>
      </c>
      <c r="L424" s="74" t="s">
        <v>229</v>
      </c>
      <c r="M424" s="76" t="s">
        <v>243</v>
      </c>
      <c r="N424" s="76">
        <v>2</v>
      </c>
      <c r="O424" s="76" t="s">
        <v>244</v>
      </c>
      <c r="P424" s="76">
        <v>3</v>
      </c>
      <c r="R424" s="96">
        <v>1.9</v>
      </c>
      <c r="S424" s="83">
        <v>63</v>
      </c>
      <c r="V424" s="74">
        <f t="shared" si="12"/>
        <v>3.5913609683333325</v>
      </c>
      <c r="W424" s="76">
        <f t="shared" si="13"/>
        <v>17.542096312651314</v>
      </c>
      <c r="X424" s="76">
        <v>75.75</v>
      </c>
    </row>
    <row r="425" spans="1:42" x14ac:dyDescent="0.25">
      <c r="A425" s="74" t="s">
        <v>181</v>
      </c>
      <c r="B425" s="76">
        <v>2</v>
      </c>
      <c r="C425" s="76">
        <v>6</v>
      </c>
      <c r="D425" s="76" t="s">
        <v>426</v>
      </c>
      <c r="E425" s="76" t="s">
        <v>419</v>
      </c>
      <c r="F425" s="76" t="s">
        <v>427</v>
      </c>
      <c r="G425" s="76" t="s">
        <v>12</v>
      </c>
      <c r="H425" s="85">
        <v>43745</v>
      </c>
      <c r="I425" s="76" t="s">
        <v>232</v>
      </c>
      <c r="J425" s="76" t="s">
        <v>260</v>
      </c>
      <c r="K425" s="76">
        <v>6</v>
      </c>
      <c r="L425" s="74" t="s">
        <v>229</v>
      </c>
      <c r="M425" s="76" t="s">
        <v>230</v>
      </c>
      <c r="N425" s="76">
        <v>1</v>
      </c>
      <c r="O425" s="76" t="s">
        <v>244</v>
      </c>
      <c r="P425" s="76">
        <v>3</v>
      </c>
      <c r="R425" s="83">
        <v>2</v>
      </c>
      <c r="S425" s="76">
        <v>77.8</v>
      </c>
      <c r="V425" s="74">
        <f t="shared" si="12"/>
        <v>4.1887866666666662</v>
      </c>
      <c r="W425" s="76">
        <f t="shared" si="13"/>
        <v>18.573397547101948</v>
      </c>
      <c r="X425" s="76">
        <v>67.11</v>
      </c>
    </row>
    <row r="426" spans="1:42" x14ac:dyDescent="0.25">
      <c r="A426" s="74" t="s">
        <v>181</v>
      </c>
      <c r="B426" s="76">
        <v>2</v>
      </c>
      <c r="C426" s="76">
        <v>7</v>
      </c>
      <c r="D426" s="76" t="s">
        <v>426</v>
      </c>
      <c r="E426" s="76" t="s">
        <v>419</v>
      </c>
      <c r="F426" s="76" t="s">
        <v>427</v>
      </c>
      <c r="G426" s="76" t="s">
        <v>12</v>
      </c>
      <c r="H426" s="85">
        <v>43745</v>
      </c>
      <c r="I426" s="76" t="s">
        <v>232</v>
      </c>
      <c r="J426" s="76" t="s">
        <v>247</v>
      </c>
      <c r="K426" s="76">
        <v>4</v>
      </c>
      <c r="L426" s="74" t="s">
        <v>239</v>
      </c>
      <c r="M426" s="76" t="s">
        <v>235</v>
      </c>
      <c r="N426" s="76">
        <v>3</v>
      </c>
      <c r="O426" s="76" t="s">
        <v>350</v>
      </c>
      <c r="P426" s="76">
        <v>4</v>
      </c>
      <c r="R426" s="96">
        <v>2.2000000000000002</v>
      </c>
      <c r="S426" s="76">
        <v>89.8</v>
      </c>
      <c r="V426" s="74">
        <f t="shared" si="12"/>
        <v>5.5752750533333346</v>
      </c>
      <c r="W426" s="76">
        <f t="shared" si="13"/>
        <v>16.106828657056219</v>
      </c>
      <c r="X426" s="76">
        <v>75.31</v>
      </c>
    </row>
    <row r="427" spans="1:42" x14ac:dyDescent="0.25">
      <c r="A427" s="74" t="s">
        <v>181</v>
      </c>
      <c r="B427" s="76">
        <v>2</v>
      </c>
      <c r="C427" s="76">
        <v>8</v>
      </c>
      <c r="D427" s="76" t="s">
        <v>426</v>
      </c>
      <c r="E427" s="76" t="s">
        <v>419</v>
      </c>
      <c r="F427" s="76" t="s">
        <v>427</v>
      </c>
      <c r="G427" s="76" t="s">
        <v>12</v>
      </c>
      <c r="H427" s="85">
        <v>43745</v>
      </c>
      <c r="I427" s="76" t="s">
        <v>232</v>
      </c>
      <c r="J427" s="76" t="s">
        <v>233</v>
      </c>
      <c r="K427" s="76">
        <v>3</v>
      </c>
      <c r="L427" s="74" t="s">
        <v>242</v>
      </c>
      <c r="M427" s="76" t="s">
        <v>230</v>
      </c>
      <c r="N427" s="76">
        <v>1</v>
      </c>
      <c r="O427" s="76" t="s">
        <v>259</v>
      </c>
      <c r="P427" s="76">
        <v>4</v>
      </c>
      <c r="R427" s="96">
        <v>1.6</v>
      </c>
      <c r="S427" s="76">
        <v>50.6</v>
      </c>
      <c r="V427" s="74">
        <f t="shared" si="12"/>
        <v>2.1446587733333335</v>
      </c>
      <c r="W427" s="76">
        <f t="shared" si="13"/>
        <v>23.59349684395481</v>
      </c>
      <c r="X427" s="76">
        <v>75.75</v>
      </c>
    </row>
    <row r="428" spans="1:42" x14ac:dyDescent="0.25">
      <c r="A428" s="74" t="s">
        <v>181</v>
      </c>
      <c r="B428" s="76">
        <v>2</v>
      </c>
      <c r="C428" s="76">
        <v>9</v>
      </c>
      <c r="D428" s="76" t="s">
        <v>426</v>
      </c>
      <c r="E428" s="76" t="s">
        <v>419</v>
      </c>
      <c r="F428" s="76" t="s">
        <v>427</v>
      </c>
      <c r="G428" s="76" t="s">
        <v>12</v>
      </c>
      <c r="H428" s="85">
        <v>43745</v>
      </c>
      <c r="I428" s="76" t="s">
        <v>232</v>
      </c>
      <c r="J428" s="76" t="s">
        <v>247</v>
      </c>
      <c r="K428" s="76">
        <v>4</v>
      </c>
      <c r="L428" s="74" t="s">
        <v>365</v>
      </c>
      <c r="M428" s="76" t="s">
        <v>230</v>
      </c>
      <c r="N428" s="76">
        <v>1</v>
      </c>
      <c r="O428" s="76" t="s">
        <v>244</v>
      </c>
      <c r="P428" s="76">
        <v>3</v>
      </c>
      <c r="R428" s="76">
        <v>1.8</v>
      </c>
      <c r="S428" s="76">
        <v>53.9</v>
      </c>
      <c r="V428" s="74">
        <f t="shared" si="12"/>
        <v>3.05362548</v>
      </c>
      <c r="W428" s="76">
        <f t="shared" si="13"/>
        <v>17.651149544376999</v>
      </c>
      <c r="X428" s="76">
        <v>51.6</v>
      </c>
    </row>
    <row r="429" spans="1:42" x14ac:dyDescent="0.25">
      <c r="A429" s="74" t="s">
        <v>181</v>
      </c>
      <c r="B429" s="76">
        <v>2</v>
      </c>
      <c r="C429" s="76">
        <v>10</v>
      </c>
      <c r="D429" s="76" t="s">
        <v>426</v>
      </c>
      <c r="E429" s="76" t="s">
        <v>419</v>
      </c>
      <c r="F429" s="76" t="s">
        <v>427</v>
      </c>
      <c r="G429" s="76" t="s">
        <v>12</v>
      </c>
      <c r="H429" s="85">
        <v>43745</v>
      </c>
      <c r="I429" s="76" t="s">
        <v>237</v>
      </c>
      <c r="J429" s="76" t="s">
        <v>228</v>
      </c>
      <c r="K429" s="76">
        <v>5</v>
      </c>
      <c r="L429" s="74" t="s">
        <v>246</v>
      </c>
      <c r="M429" s="76" t="s">
        <v>243</v>
      </c>
      <c r="N429" s="76">
        <v>2</v>
      </c>
      <c r="O429" s="76" t="s">
        <v>239</v>
      </c>
      <c r="P429" s="76">
        <v>5</v>
      </c>
      <c r="R429" s="76">
        <v>2.2000000000000002</v>
      </c>
      <c r="S429" s="76">
        <v>85.2</v>
      </c>
      <c r="T429" s="83"/>
      <c r="V429" s="74">
        <f t="shared" si="12"/>
        <v>5.5752750533333346</v>
      </c>
      <c r="W429" s="76">
        <f t="shared" si="13"/>
        <v>15.281757255915256</v>
      </c>
      <c r="X429" s="76">
        <v>67.11</v>
      </c>
    </row>
    <row r="430" spans="1:42" x14ac:dyDescent="0.25">
      <c r="A430" s="74" t="s">
        <v>181</v>
      </c>
      <c r="B430" s="76">
        <v>3</v>
      </c>
      <c r="C430" s="76">
        <v>1</v>
      </c>
      <c r="D430" s="76" t="s">
        <v>426</v>
      </c>
      <c r="E430" s="76" t="s">
        <v>419</v>
      </c>
      <c r="F430" s="76" t="s">
        <v>427</v>
      </c>
      <c r="G430" s="76" t="s">
        <v>12</v>
      </c>
      <c r="H430" s="85">
        <v>43746</v>
      </c>
      <c r="I430" s="76" t="s">
        <v>227</v>
      </c>
      <c r="J430" s="76" t="s">
        <v>228</v>
      </c>
      <c r="K430" s="76">
        <v>5</v>
      </c>
      <c r="L430" s="74" t="s">
        <v>229</v>
      </c>
      <c r="M430" s="76" t="s">
        <v>230</v>
      </c>
      <c r="N430" s="76">
        <v>1</v>
      </c>
      <c r="O430" s="76" t="s">
        <v>231</v>
      </c>
      <c r="P430" s="76">
        <v>2</v>
      </c>
      <c r="Q430" s="76">
        <v>10</v>
      </c>
      <c r="R430" s="76">
        <v>1.8</v>
      </c>
      <c r="S430" s="76">
        <v>64.400000000000006</v>
      </c>
      <c r="T430" s="76">
        <f>SUM(S430:S439)</f>
        <v>611.20000000000005</v>
      </c>
      <c r="V430" s="74">
        <f t="shared" si="12"/>
        <v>3.05362548</v>
      </c>
      <c r="W430" s="76">
        <f t="shared" si="13"/>
        <v>21.089685169904989</v>
      </c>
      <c r="X430" s="76">
        <v>60</v>
      </c>
      <c r="Y430" s="76">
        <f>SUM(X430:X439)</f>
        <v>708.83</v>
      </c>
      <c r="Z430" s="99">
        <f>(Y430-T430)/Y430*100</f>
        <v>13.77340123866089</v>
      </c>
      <c r="AE430" s="74" t="s">
        <v>181</v>
      </c>
      <c r="AF430" s="76">
        <v>3</v>
      </c>
      <c r="AG430" s="76">
        <v>10</v>
      </c>
      <c r="AJ430" s="76">
        <v>10</v>
      </c>
      <c r="AK430" s="76">
        <v>1</v>
      </c>
      <c r="AL430" s="76" t="s">
        <v>211</v>
      </c>
      <c r="AM430" s="76" t="s">
        <v>207</v>
      </c>
      <c r="AN430" s="25"/>
      <c r="AO430" s="76" t="s">
        <v>181</v>
      </c>
      <c r="AP430" s="76">
        <v>3</v>
      </c>
    </row>
    <row r="431" spans="1:42" x14ac:dyDescent="0.25">
      <c r="A431" s="74" t="s">
        <v>181</v>
      </c>
      <c r="B431" s="76">
        <v>3</v>
      </c>
      <c r="C431" s="76">
        <v>2</v>
      </c>
      <c r="D431" s="76" t="s">
        <v>426</v>
      </c>
      <c r="E431" s="76" t="s">
        <v>419</v>
      </c>
      <c r="F431" s="76" t="s">
        <v>427</v>
      </c>
      <c r="G431" s="76" t="s">
        <v>12</v>
      </c>
      <c r="H431" s="85">
        <v>43746</v>
      </c>
      <c r="I431" s="76" t="s">
        <v>232</v>
      </c>
      <c r="J431" s="76" t="s">
        <v>233</v>
      </c>
      <c r="K431" s="76">
        <v>3</v>
      </c>
      <c r="L431" s="74" t="s">
        <v>234</v>
      </c>
      <c r="M431" s="76" t="s">
        <v>235</v>
      </c>
      <c r="N431" s="76">
        <v>3</v>
      </c>
      <c r="O431" s="76" t="s">
        <v>236</v>
      </c>
      <c r="P431" s="76">
        <v>6</v>
      </c>
      <c r="R431" s="97">
        <v>2</v>
      </c>
      <c r="S431" s="76">
        <v>59.2</v>
      </c>
      <c r="V431" s="74">
        <f t="shared" si="12"/>
        <v>4.1887866666666662</v>
      </c>
      <c r="W431" s="76">
        <f t="shared" si="13"/>
        <v>14.13297088417012</v>
      </c>
      <c r="X431" s="76">
        <v>83.26</v>
      </c>
    </row>
    <row r="432" spans="1:42" x14ac:dyDescent="0.25">
      <c r="A432" s="74" t="s">
        <v>181</v>
      </c>
      <c r="B432" s="76">
        <v>3</v>
      </c>
      <c r="C432" s="76">
        <v>3</v>
      </c>
      <c r="D432" s="76" t="s">
        <v>426</v>
      </c>
      <c r="E432" s="76" t="s">
        <v>419</v>
      </c>
      <c r="F432" s="76" t="s">
        <v>427</v>
      </c>
      <c r="G432" s="76" t="s">
        <v>12</v>
      </c>
      <c r="H432" s="85">
        <v>43746</v>
      </c>
      <c r="I432" s="76" t="s">
        <v>237</v>
      </c>
      <c r="J432" s="76" t="s">
        <v>238</v>
      </c>
      <c r="K432" s="76">
        <v>8</v>
      </c>
      <c r="L432" s="74" t="s">
        <v>239</v>
      </c>
      <c r="M432" s="76" t="s">
        <v>240</v>
      </c>
      <c r="N432" s="76">
        <v>2</v>
      </c>
      <c r="O432" s="76" t="s">
        <v>241</v>
      </c>
      <c r="P432" s="76">
        <v>2</v>
      </c>
      <c r="R432" s="76">
        <v>1.9</v>
      </c>
      <c r="S432" s="76">
        <v>66.099999999999994</v>
      </c>
      <c r="V432" s="74">
        <f t="shared" si="12"/>
        <v>3.5913609683333325</v>
      </c>
      <c r="W432" s="76">
        <f t="shared" si="13"/>
        <v>18.405278829623043</v>
      </c>
      <c r="X432" s="76">
        <v>56.1</v>
      </c>
    </row>
    <row r="433" spans="1:42" x14ac:dyDescent="0.25">
      <c r="A433" s="74" t="s">
        <v>181</v>
      </c>
      <c r="B433" s="76">
        <v>3</v>
      </c>
      <c r="C433" s="76">
        <v>4</v>
      </c>
      <c r="D433" s="76" t="s">
        <v>426</v>
      </c>
      <c r="E433" s="76" t="s">
        <v>419</v>
      </c>
      <c r="F433" s="76" t="s">
        <v>427</v>
      </c>
      <c r="G433" s="76" t="s">
        <v>12</v>
      </c>
      <c r="H433" s="85">
        <v>43746</v>
      </c>
      <c r="I433" s="76" t="s">
        <v>232</v>
      </c>
      <c r="J433" s="76" t="s">
        <v>233</v>
      </c>
      <c r="K433" s="76">
        <v>3</v>
      </c>
      <c r="L433" s="74" t="s">
        <v>242</v>
      </c>
      <c r="M433" s="76" t="s">
        <v>243</v>
      </c>
      <c r="N433" s="76">
        <v>2</v>
      </c>
      <c r="O433" s="76" t="s">
        <v>244</v>
      </c>
      <c r="P433" s="76">
        <v>2</v>
      </c>
      <c r="R433" s="96">
        <v>1.6</v>
      </c>
      <c r="S433" s="76">
        <v>54.6</v>
      </c>
      <c r="V433" s="74">
        <f t="shared" si="12"/>
        <v>2.1446587733333335</v>
      </c>
      <c r="W433" s="76">
        <f t="shared" si="13"/>
        <v>25.458595408694322</v>
      </c>
      <c r="X433" s="76">
        <v>75.75</v>
      </c>
    </row>
    <row r="434" spans="1:42" x14ac:dyDescent="0.25">
      <c r="A434" s="74" t="s">
        <v>181</v>
      </c>
      <c r="B434" s="76">
        <v>3</v>
      </c>
      <c r="C434" s="76">
        <v>5</v>
      </c>
      <c r="D434" s="76" t="s">
        <v>426</v>
      </c>
      <c r="E434" s="76" t="s">
        <v>419</v>
      </c>
      <c r="F434" s="76" t="s">
        <v>427</v>
      </c>
      <c r="G434" s="76" t="s">
        <v>12</v>
      </c>
      <c r="H434" s="85">
        <v>43746</v>
      </c>
      <c r="I434" s="76">
        <v>0</v>
      </c>
      <c r="J434" s="76" t="s">
        <v>233</v>
      </c>
      <c r="K434" s="76">
        <v>3</v>
      </c>
      <c r="L434" s="74" t="s">
        <v>245</v>
      </c>
      <c r="M434" s="76" t="s">
        <v>243</v>
      </c>
      <c r="N434" s="76">
        <v>2</v>
      </c>
      <c r="O434" s="76" t="s">
        <v>244</v>
      </c>
      <c r="P434" s="76">
        <v>2</v>
      </c>
      <c r="R434" s="96">
        <v>1.7</v>
      </c>
      <c r="S434" s="76">
        <v>41.2</v>
      </c>
      <c r="V434" s="74">
        <f t="shared" si="12"/>
        <v>2.5724386116666662</v>
      </c>
      <c r="W434" s="76">
        <f t="shared" si="13"/>
        <v>16.015931269709402</v>
      </c>
      <c r="X434" s="76">
        <v>75.75</v>
      </c>
    </row>
    <row r="435" spans="1:42" x14ac:dyDescent="0.25">
      <c r="A435" s="74" t="s">
        <v>181</v>
      </c>
      <c r="B435" s="76">
        <v>3</v>
      </c>
      <c r="C435" s="76">
        <v>6</v>
      </c>
      <c r="D435" s="76" t="s">
        <v>426</v>
      </c>
      <c r="E435" s="76" t="s">
        <v>419</v>
      </c>
      <c r="F435" s="76" t="s">
        <v>427</v>
      </c>
      <c r="G435" s="76" t="s">
        <v>12</v>
      </c>
      <c r="H435" s="85">
        <v>43746</v>
      </c>
      <c r="I435" s="76">
        <v>0</v>
      </c>
      <c r="J435" s="76" t="s">
        <v>228</v>
      </c>
      <c r="K435" s="76">
        <v>5</v>
      </c>
      <c r="L435" s="74" t="s">
        <v>246</v>
      </c>
      <c r="M435" s="76" t="s">
        <v>243</v>
      </c>
      <c r="N435" s="76">
        <v>2</v>
      </c>
      <c r="O435" s="76" t="s">
        <v>244</v>
      </c>
      <c r="P435" s="76">
        <v>2</v>
      </c>
      <c r="R435" s="97">
        <v>2</v>
      </c>
      <c r="S435" s="76">
        <v>76.900000000000006</v>
      </c>
      <c r="V435" s="74">
        <f t="shared" si="12"/>
        <v>4.1887866666666662</v>
      </c>
      <c r="W435" s="76">
        <f t="shared" si="13"/>
        <v>18.358538192443955</v>
      </c>
      <c r="X435" s="76">
        <v>83.26</v>
      </c>
    </row>
    <row r="436" spans="1:42" x14ac:dyDescent="0.25">
      <c r="A436" s="74" t="s">
        <v>181</v>
      </c>
      <c r="B436" s="76">
        <v>3</v>
      </c>
      <c r="C436" s="76">
        <v>7</v>
      </c>
      <c r="D436" s="76" t="s">
        <v>426</v>
      </c>
      <c r="E436" s="76" t="s">
        <v>419</v>
      </c>
      <c r="F436" s="76" t="s">
        <v>427</v>
      </c>
      <c r="G436" s="76" t="s">
        <v>12</v>
      </c>
      <c r="H436" s="85">
        <v>43746</v>
      </c>
      <c r="I436" s="76" t="s">
        <v>232</v>
      </c>
      <c r="J436" s="76" t="s">
        <v>247</v>
      </c>
      <c r="K436" s="76">
        <v>4</v>
      </c>
      <c r="L436" s="74" t="s">
        <v>248</v>
      </c>
      <c r="M436" s="76" t="s">
        <v>243</v>
      </c>
      <c r="N436" s="76">
        <v>2</v>
      </c>
      <c r="O436" s="76" t="s">
        <v>249</v>
      </c>
      <c r="P436" s="76">
        <v>4</v>
      </c>
      <c r="R436" s="96">
        <v>1.8</v>
      </c>
      <c r="S436" s="76">
        <v>51.2</v>
      </c>
      <c r="T436" s="83"/>
      <c r="V436" s="74">
        <f t="shared" si="12"/>
        <v>3.05362548</v>
      </c>
      <c r="W436" s="76">
        <f t="shared" si="13"/>
        <v>16.766954669241233</v>
      </c>
      <c r="X436" s="76">
        <v>75.75</v>
      </c>
    </row>
    <row r="437" spans="1:42" x14ac:dyDescent="0.25">
      <c r="A437" s="74" t="s">
        <v>181</v>
      </c>
      <c r="B437" s="76">
        <v>3</v>
      </c>
      <c r="C437" s="76">
        <v>8</v>
      </c>
      <c r="D437" s="76" t="s">
        <v>426</v>
      </c>
      <c r="E437" s="76" t="s">
        <v>419</v>
      </c>
      <c r="F437" s="76" t="s">
        <v>427</v>
      </c>
      <c r="G437" s="76" t="s">
        <v>12</v>
      </c>
      <c r="H437" s="85">
        <v>43746</v>
      </c>
      <c r="I437" s="76" t="s">
        <v>232</v>
      </c>
      <c r="J437" s="76" t="s">
        <v>228</v>
      </c>
      <c r="K437" s="76">
        <v>5</v>
      </c>
      <c r="L437" s="74" t="s">
        <v>239</v>
      </c>
      <c r="M437" s="76" t="s">
        <v>243</v>
      </c>
      <c r="N437" s="76">
        <v>2</v>
      </c>
      <c r="O437" s="76" t="s">
        <v>244</v>
      </c>
      <c r="P437" s="76">
        <v>3</v>
      </c>
      <c r="R437" s="76">
        <v>2.1</v>
      </c>
      <c r="S437" s="76">
        <v>72.3</v>
      </c>
      <c r="V437" s="74">
        <f t="shared" si="12"/>
        <v>4.8490441649999996</v>
      </c>
      <c r="W437" s="76">
        <f t="shared" si="13"/>
        <v>14.91015497896584</v>
      </c>
      <c r="X437" s="76">
        <v>67.11</v>
      </c>
    </row>
    <row r="438" spans="1:42" x14ac:dyDescent="0.25">
      <c r="A438" s="74" t="s">
        <v>181</v>
      </c>
      <c r="B438" s="76">
        <v>3</v>
      </c>
      <c r="C438" s="76">
        <v>9</v>
      </c>
      <c r="D438" s="76" t="s">
        <v>426</v>
      </c>
      <c r="E438" s="76" t="s">
        <v>419</v>
      </c>
      <c r="F438" s="76" t="s">
        <v>427</v>
      </c>
      <c r="G438" s="76" t="s">
        <v>12</v>
      </c>
      <c r="H438" s="85">
        <v>43746</v>
      </c>
      <c r="I438" s="76" t="s">
        <v>232</v>
      </c>
      <c r="J438" s="76" t="s">
        <v>228</v>
      </c>
      <c r="K438" s="76">
        <v>5</v>
      </c>
      <c r="L438" s="74" t="s">
        <v>250</v>
      </c>
      <c r="M438" s="76" t="s">
        <v>243</v>
      </c>
      <c r="N438" s="76">
        <v>2</v>
      </c>
      <c r="O438" s="76" t="s">
        <v>244</v>
      </c>
      <c r="P438" s="76">
        <v>3</v>
      </c>
      <c r="R438" s="76">
        <v>1.9</v>
      </c>
      <c r="S438" s="76">
        <v>68.7</v>
      </c>
      <c r="V438" s="74">
        <f t="shared" si="12"/>
        <v>3.5913609683333325</v>
      </c>
      <c r="W438" s="76">
        <f t="shared" si="13"/>
        <v>19.129238359986431</v>
      </c>
      <c r="X438" s="76">
        <v>56.1</v>
      </c>
    </row>
    <row r="439" spans="1:42" x14ac:dyDescent="0.25">
      <c r="A439" s="74" t="s">
        <v>181</v>
      </c>
      <c r="B439" s="76">
        <v>3</v>
      </c>
      <c r="C439" s="76">
        <v>10</v>
      </c>
      <c r="D439" s="76" t="s">
        <v>426</v>
      </c>
      <c r="E439" s="76" t="s">
        <v>419</v>
      </c>
      <c r="F439" s="76" t="s">
        <v>427</v>
      </c>
      <c r="G439" s="76" t="s">
        <v>12</v>
      </c>
      <c r="H439" s="85">
        <v>43746</v>
      </c>
      <c r="I439" s="76">
        <v>0</v>
      </c>
      <c r="J439" s="76" t="s">
        <v>247</v>
      </c>
      <c r="K439" s="76">
        <v>4</v>
      </c>
      <c r="L439" s="74" t="s">
        <v>251</v>
      </c>
      <c r="M439" s="76" t="s">
        <v>239</v>
      </c>
      <c r="N439" s="76">
        <v>4</v>
      </c>
      <c r="O439" s="76" t="s">
        <v>253</v>
      </c>
      <c r="P439" s="76">
        <v>8</v>
      </c>
      <c r="R439" s="96">
        <v>1.9</v>
      </c>
      <c r="S439" s="76">
        <v>56.6</v>
      </c>
      <c r="U439" s="74" t="s">
        <v>252</v>
      </c>
      <c r="V439" s="74">
        <f t="shared" si="12"/>
        <v>3.5913609683333325</v>
      </c>
      <c r="W439" s="76">
        <f t="shared" si="13"/>
        <v>15.760042084064514</v>
      </c>
      <c r="X439" s="76">
        <v>75.75</v>
      </c>
    </row>
    <row r="440" spans="1:42" x14ac:dyDescent="0.25">
      <c r="A440" s="74" t="s">
        <v>181</v>
      </c>
      <c r="B440" s="76">
        <v>4</v>
      </c>
      <c r="C440" s="76">
        <v>1</v>
      </c>
      <c r="D440" s="76" t="s">
        <v>426</v>
      </c>
      <c r="E440" s="76" t="s">
        <v>419</v>
      </c>
      <c r="F440" s="76" t="s">
        <v>427</v>
      </c>
      <c r="G440" s="76" t="s">
        <v>12</v>
      </c>
      <c r="H440" s="85">
        <v>43748</v>
      </c>
      <c r="I440" s="76">
        <v>0</v>
      </c>
      <c r="J440" s="76" t="s">
        <v>247</v>
      </c>
      <c r="K440" s="76">
        <v>4</v>
      </c>
      <c r="L440" s="74" t="s">
        <v>250</v>
      </c>
      <c r="M440" s="76" t="s">
        <v>230</v>
      </c>
      <c r="N440" s="76">
        <v>1</v>
      </c>
      <c r="O440" s="76" t="s">
        <v>244</v>
      </c>
      <c r="P440" s="76">
        <v>3</v>
      </c>
      <c r="Q440" s="76">
        <v>10</v>
      </c>
      <c r="R440" s="97">
        <v>2</v>
      </c>
      <c r="S440" s="76">
        <v>76.7</v>
      </c>
      <c r="T440" s="76">
        <f>SUM(S440:S449)</f>
        <v>570.59999999999991</v>
      </c>
      <c r="V440" s="74">
        <f t="shared" si="12"/>
        <v>4.1887866666666662</v>
      </c>
      <c r="W440" s="76">
        <f t="shared" si="13"/>
        <v>18.310791669186624</v>
      </c>
      <c r="X440" s="76">
        <v>83.26</v>
      </c>
      <c r="Y440" s="76">
        <f>SUM(X440:X449)</f>
        <v>627.84</v>
      </c>
      <c r="Z440" s="99">
        <f>(Y440-T440)/Y440*100</f>
        <v>9.1169724770642393</v>
      </c>
      <c r="AE440" s="74" t="s">
        <v>181</v>
      </c>
      <c r="AF440" s="76">
        <v>4</v>
      </c>
      <c r="AG440" s="76">
        <v>6</v>
      </c>
      <c r="AJ440" s="76">
        <v>8</v>
      </c>
      <c r="AK440" s="76">
        <v>1</v>
      </c>
      <c r="AL440" s="76" t="s">
        <v>206</v>
      </c>
      <c r="AM440" s="76" t="s">
        <v>207</v>
      </c>
      <c r="AN440" s="25"/>
      <c r="AO440" s="76" t="s">
        <v>181</v>
      </c>
      <c r="AP440" s="76">
        <v>4</v>
      </c>
    </row>
    <row r="441" spans="1:42" x14ac:dyDescent="0.25">
      <c r="A441" s="74" t="s">
        <v>181</v>
      </c>
      <c r="B441" s="76">
        <v>4</v>
      </c>
      <c r="C441" s="76">
        <v>2</v>
      </c>
      <c r="D441" s="76" t="s">
        <v>426</v>
      </c>
      <c r="E441" s="76" t="s">
        <v>419</v>
      </c>
      <c r="F441" s="76" t="s">
        <v>427</v>
      </c>
      <c r="G441" s="76" t="s">
        <v>12</v>
      </c>
      <c r="H441" s="85">
        <v>43748</v>
      </c>
      <c r="I441" s="76" t="s">
        <v>232</v>
      </c>
      <c r="J441" s="76" t="s">
        <v>260</v>
      </c>
      <c r="K441" s="76">
        <v>6</v>
      </c>
      <c r="L441" s="74" t="s">
        <v>246</v>
      </c>
      <c r="M441" s="76" t="s">
        <v>258</v>
      </c>
      <c r="N441" s="76">
        <v>3</v>
      </c>
      <c r="O441" s="76" t="s">
        <v>259</v>
      </c>
      <c r="P441" s="76">
        <v>4</v>
      </c>
      <c r="R441" s="96">
        <v>2.1</v>
      </c>
      <c r="S441" s="76">
        <v>80.5</v>
      </c>
      <c r="V441" s="74">
        <f t="shared" si="12"/>
        <v>4.8490441649999996</v>
      </c>
      <c r="W441" s="76">
        <f t="shared" si="13"/>
        <v>16.601209900508302</v>
      </c>
      <c r="X441" s="76">
        <v>83.26</v>
      </c>
    </row>
    <row r="442" spans="1:42" x14ac:dyDescent="0.25">
      <c r="A442" s="74" t="s">
        <v>181</v>
      </c>
      <c r="B442" s="76">
        <v>4</v>
      </c>
      <c r="C442" s="76">
        <v>3</v>
      </c>
      <c r="D442" s="76" t="s">
        <v>426</v>
      </c>
      <c r="E442" s="76" t="s">
        <v>419</v>
      </c>
      <c r="F442" s="76" t="s">
        <v>427</v>
      </c>
      <c r="G442" s="76" t="s">
        <v>12</v>
      </c>
      <c r="H442" s="85">
        <v>43748</v>
      </c>
      <c r="I442" s="76" t="s">
        <v>232</v>
      </c>
      <c r="J442" s="76" t="s">
        <v>267</v>
      </c>
      <c r="K442" s="76">
        <v>7</v>
      </c>
      <c r="L442" s="74" t="s">
        <v>250</v>
      </c>
      <c r="M442" s="76" t="s">
        <v>230</v>
      </c>
      <c r="N442" s="76">
        <v>1</v>
      </c>
      <c r="O442" s="76" t="s">
        <v>253</v>
      </c>
      <c r="P442" s="76">
        <v>8</v>
      </c>
      <c r="R442" s="96">
        <v>2.2999999999999998</v>
      </c>
      <c r="S442" s="76">
        <v>73.900000000000006</v>
      </c>
      <c r="U442" s="74" t="s">
        <v>269</v>
      </c>
      <c r="V442" s="74">
        <f t="shared" si="12"/>
        <v>6.3706209216666636</v>
      </c>
      <c r="W442" s="76">
        <f t="shared" si="13"/>
        <v>11.600125153996213</v>
      </c>
      <c r="X442" s="76" t="s">
        <v>401</v>
      </c>
    </row>
    <row r="443" spans="1:42" x14ac:dyDescent="0.25">
      <c r="A443" s="74" t="s">
        <v>181</v>
      </c>
      <c r="B443" s="76">
        <v>4</v>
      </c>
      <c r="C443" s="76">
        <v>4</v>
      </c>
      <c r="D443" s="76" t="s">
        <v>426</v>
      </c>
      <c r="E443" s="76" t="s">
        <v>419</v>
      </c>
      <c r="F443" s="76" t="s">
        <v>427</v>
      </c>
      <c r="G443" s="76" t="s">
        <v>12</v>
      </c>
      <c r="H443" s="85">
        <v>43748</v>
      </c>
      <c r="I443" s="76" t="s">
        <v>237</v>
      </c>
      <c r="J443" s="76" t="s">
        <v>267</v>
      </c>
      <c r="K443" s="76">
        <v>7</v>
      </c>
      <c r="L443" s="74" t="s">
        <v>229</v>
      </c>
      <c r="M443" s="76" t="s">
        <v>230</v>
      </c>
      <c r="N443" s="76">
        <v>1</v>
      </c>
      <c r="O443" s="76" t="s">
        <v>244</v>
      </c>
      <c r="P443" s="76">
        <v>3</v>
      </c>
      <c r="R443" s="76">
        <v>1.7</v>
      </c>
      <c r="S443" s="76">
        <v>49.8</v>
      </c>
      <c r="V443" s="74">
        <f t="shared" si="12"/>
        <v>2.5724386116666662</v>
      </c>
      <c r="W443" s="76">
        <f t="shared" si="13"/>
        <v>19.359062554163305</v>
      </c>
      <c r="X443" s="76">
        <v>56.1</v>
      </c>
    </row>
    <row r="444" spans="1:42" x14ac:dyDescent="0.25">
      <c r="A444" s="74" t="s">
        <v>181</v>
      </c>
      <c r="B444" s="76">
        <v>4</v>
      </c>
      <c r="C444" s="76">
        <v>5</v>
      </c>
      <c r="D444" s="76" t="s">
        <v>426</v>
      </c>
      <c r="E444" s="76" t="s">
        <v>419</v>
      </c>
      <c r="F444" s="76" t="s">
        <v>427</v>
      </c>
      <c r="G444" s="76" t="s">
        <v>12</v>
      </c>
      <c r="H444" s="85">
        <v>43748</v>
      </c>
      <c r="I444" s="76">
        <v>0</v>
      </c>
      <c r="J444" s="76" t="s">
        <v>247</v>
      </c>
      <c r="K444" s="76">
        <v>4</v>
      </c>
      <c r="L444" s="74" t="s">
        <v>250</v>
      </c>
      <c r="M444" s="76" t="s">
        <v>230</v>
      </c>
      <c r="N444" s="76">
        <v>1</v>
      </c>
      <c r="O444" s="76" t="s">
        <v>249</v>
      </c>
      <c r="P444" s="76">
        <v>4</v>
      </c>
      <c r="R444" s="96">
        <v>2.1</v>
      </c>
      <c r="S444" s="83">
        <v>79</v>
      </c>
      <c r="V444" s="74">
        <f t="shared" si="12"/>
        <v>4.8490441649999996</v>
      </c>
      <c r="W444" s="76">
        <f t="shared" si="13"/>
        <v>16.291870585591997</v>
      </c>
      <c r="X444" s="76">
        <v>83.26</v>
      </c>
    </row>
    <row r="445" spans="1:42" x14ac:dyDescent="0.25">
      <c r="A445" s="74" t="s">
        <v>181</v>
      </c>
      <c r="B445" s="76">
        <v>4</v>
      </c>
      <c r="C445" s="76">
        <v>6</v>
      </c>
      <c r="D445" s="76" t="s">
        <v>426</v>
      </c>
      <c r="E445" s="76" t="s">
        <v>419</v>
      </c>
      <c r="F445" s="76" t="s">
        <v>427</v>
      </c>
      <c r="G445" s="76" t="s">
        <v>12</v>
      </c>
      <c r="H445" s="85">
        <v>43748</v>
      </c>
      <c r="I445" s="76" t="s">
        <v>227</v>
      </c>
      <c r="J445" s="76" t="s">
        <v>238</v>
      </c>
      <c r="K445" s="76">
        <v>8</v>
      </c>
      <c r="L445" s="74" t="s">
        <v>246</v>
      </c>
      <c r="M445" s="76" t="s">
        <v>243</v>
      </c>
      <c r="N445" s="76">
        <v>2</v>
      </c>
      <c r="O445" s="76" t="s">
        <v>319</v>
      </c>
      <c r="P445" s="76">
        <v>6</v>
      </c>
      <c r="R445" s="76">
        <v>1.5</v>
      </c>
      <c r="S445" s="83">
        <v>35</v>
      </c>
      <c r="V445" s="74">
        <f t="shared" si="12"/>
        <v>1.7671443749999998</v>
      </c>
      <c r="W445" s="76">
        <f t="shared" si="13"/>
        <v>19.805965203041207</v>
      </c>
      <c r="X445" s="76">
        <v>38.61</v>
      </c>
    </row>
    <row r="446" spans="1:42" x14ac:dyDescent="0.25">
      <c r="A446" s="74" t="s">
        <v>181</v>
      </c>
      <c r="B446" s="76">
        <v>4</v>
      </c>
      <c r="C446" s="76">
        <v>7</v>
      </c>
      <c r="D446" s="76" t="s">
        <v>426</v>
      </c>
      <c r="E446" s="76" t="s">
        <v>419</v>
      </c>
      <c r="F446" s="76" t="s">
        <v>427</v>
      </c>
      <c r="G446" s="76" t="s">
        <v>12</v>
      </c>
      <c r="H446" s="85">
        <v>43748</v>
      </c>
      <c r="I446" s="76" t="s">
        <v>237</v>
      </c>
      <c r="J446" s="76" t="s">
        <v>260</v>
      </c>
      <c r="K446" s="76">
        <v>6</v>
      </c>
      <c r="L446" s="74" t="s">
        <v>229</v>
      </c>
      <c r="M446" s="76" t="s">
        <v>243</v>
      </c>
      <c r="N446" s="76">
        <v>2</v>
      </c>
      <c r="O446" s="76" t="s">
        <v>244</v>
      </c>
      <c r="P446" s="76">
        <v>3</v>
      </c>
      <c r="R446" s="76">
        <v>1.1000000000000001</v>
      </c>
      <c r="S446" s="76">
        <v>19.899999999999999</v>
      </c>
      <c r="V446" s="74">
        <f t="shared" si="12"/>
        <v>0.69690938166666683</v>
      </c>
      <c r="W446" s="76">
        <f t="shared" si="13"/>
        <v>28.554645013400336</v>
      </c>
      <c r="X446" s="76">
        <v>56.1</v>
      </c>
    </row>
    <row r="447" spans="1:42" x14ac:dyDescent="0.25">
      <c r="A447" s="74" t="s">
        <v>181</v>
      </c>
      <c r="B447" s="76">
        <v>4</v>
      </c>
      <c r="C447" s="76">
        <v>8</v>
      </c>
      <c r="D447" s="76" t="s">
        <v>426</v>
      </c>
      <c r="E447" s="76" t="s">
        <v>419</v>
      </c>
      <c r="F447" s="76" t="s">
        <v>427</v>
      </c>
      <c r="G447" s="76" t="s">
        <v>12</v>
      </c>
      <c r="H447" s="85">
        <v>43748</v>
      </c>
      <c r="I447" s="76" t="s">
        <v>232</v>
      </c>
      <c r="J447" s="76" t="s">
        <v>247</v>
      </c>
      <c r="K447" s="76">
        <v>4</v>
      </c>
      <c r="L447" s="74" t="s">
        <v>242</v>
      </c>
      <c r="M447" s="76" t="s">
        <v>243</v>
      </c>
      <c r="N447" s="76">
        <v>2</v>
      </c>
      <c r="O447" s="76" t="s">
        <v>239</v>
      </c>
      <c r="P447" s="76">
        <v>5</v>
      </c>
      <c r="R447" s="96">
        <v>1.6</v>
      </c>
      <c r="S447" s="76">
        <v>44.9</v>
      </c>
      <c r="V447" s="74">
        <f t="shared" si="12"/>
        <v>2.1446587733333335</v>
      </c>
      <c r="W447" s="76">
        <f t="shared" si="13"/>
        <v>20.935731389201006</v>
      </c>
      <c r="X447" s="76">
        <v>75.75</v>
      </c>
    </row>
    <row r="448" spans="1:42" x14ac:dyDescent="0.25">
      <c r="A448" s="74" t="s">
        <v>181</v>
      </c>
      <c r="B448" s="76">
        <v>4</v>
      </c>
      <c r="C448" s="76">
        <v>9</v>
      </c>
      <c r="D448" s="76" t="s">
        <v>426</v>
      </c>
      <c r="E448" s="76" t="s">
        <v>419</v>
      </c>
      <c r="F448" s="76" t="s">
        <v>427</v>
      </c>
      <c r="G448" s="76" t="s">
        <v>12</v>
      </c>
      <c r="H448" s="85">
        <v>43748</v>
      </c>
      <c r="I448" s="76" t="s">
        <v>232</v>
      </c>
      <c r="J448" s="76" t="s">
        <v>260</v>
      </c>
      <c r="K448" s="76">
        <v>6</v>
      </c>
      <c r="L448" s="74" t="s">
        <v>250</v>
      </c>
      <c r="M448" s="76" t="s">
        <v>230</v>
      </c>
      <c r="N448" s="76">
        <v>1</v>
      </c>
      <c r="O448" s="76" t="s">
        <v>244</v>
      </c>
      <c r="P448" s="76">
        <v>3</v>
      </c>
      <c r="R448" s="96">
        <v>1.8</v>
      </c>
      <c r="S448" s="76">
        <v>48.4</v>
      </c>
      <c r="V448" s="74">
        <f t="shared" si="12"/>
        <v>3.05362548</v>
      </c>
      <c r="W448" s="76">
        <f t="shared" si="13"/>
        <v>15.850011835767102</v>
      </c>
      <c r="X448" s="76">
        <v>75.75</v>
      </c>
    </row>
    <row r="449" spans="1:42" x14ac:dyDescent="0.25">
      <c r="A449" s="74" t="s">
        <v>181</v>
      </c>
      <c r="B449" s="76">
        <v>4</v>
      </c>
      <c r="C449" s="76">
        <v>10</v>
      </c>
      <c r="D449" s="76" t="s">
        <v>426</v>
      </c>
      <c r="E449" s="76" t="s">
        <v>419</v>
      </c>
      <c r="F449" s="76" t="s">
        <v>427</v>
      </c>
      <c r="G449" s="76" t="s">
        <v>12</v>
      </c>
      <c r="H449" s="85">
        <v>43748</v>
      </c>
      <c r="I449" s="76">
        <v>0</v>
      </c>
      <c r="J449" s="76" t="s">
        <v>233</v>
      </c>
      <c r="K449" s="76">
        <v>3</v>
      </c>
      <c r="L449" s="74" t="s">
        <v>242</v>
      </c>
      <c r="M449" s="76" t="s">
        <v>243</v>
      </c>
      <c r="N449" s="76">
        <v>2</v>
      </c>
      <c r="O449" s="76" t="s">
        <v>239</v>
      </c>
      <c r="P449" s="76">
        <v>5</v>
      </c>
      <c r="R449" s="76">
        <v>1.9</v>
      </c>
      <c r="S449" s="76">
        <v>62.5</v>
      </c>
      <c r="T449" s="83"/>
      <c r="V449" s="74">
        <f t="shared" si="12"/>
        <v>3.5913609683333325</v>
      </c>
      <c r="W449" s="76">
        <f t="shared" si="13"/>
        <v>17.402873326042968</v>
      </c>
      <c r="X449" s="76">
        <v>75.75</v>
      </c>
    </row>
    <row r="450" spans="1:42" x14ac:dyDescent="0.25">
      <c r="A450" s="74" t="s">
        <v>181</v>
      </c>
      <c r="B450" s="76">
        <v>5</v>
      </c>
      <c r="C450" s="76">
        <v>1</v>
      </c>
      <c r="D450" s="76" t="s">
        <v>426</v>
      </c>
      <c r="E450" s="76" t="s">
        <v>419</v>
      </c>
      <c r="F450" s="76" t="s">
        <v>427</v>
      </c>
      <c r="G450" s="76" t="s">
        <v>12</v>
      </c>
      <c r="H450" s="85">
        <v>43748</v>
      </c>
      <c r="I450" s="76">
        <v>0</v>
      </c>
      <c r="J450" s="76" t="s">
        <v>306</v>
      </c>
      <c r="K450" s="76">
        <v>7</v>
      </c>
      <c r="L450" s="74" t="s">
        <v>239</v>
      </c>
      <c r="M450" s="74" t="s">
        <v>243</v>
      </c>
      <c r="N450" s="76">
        <v>2</v>
      </c>
      <c r="O450" s="76" t="s">
        <v>253</v>
      </c>
      <c r="P450" s="76">
        <v>8</v>
      </c>
      <c r="Q450" s="76">
        <v>40</v>
      </c>
      <c r="R450" s="96">
        <v>2.1</v>
      </c>
      <c r="S450" s="76">
        <v>85.7</v>
      </c>
      <c r="T450" s="76">
        <f>SUM(S450:S459)</f>
        <v>633.99999999999989</v>
      </c>
      <c r="U450" s="74" t="s">
        <v>269</v>
      </c>
      <c r="V450" s="74">
        <f t="shared" si="12"/>
        <v>4.8490441649999996</v>
      </c>
      <c r="W450" s="76">
        <f t="shared" si="13"/>
        <v>17.673586192218153</v>
      </c>
      <c r="X450" s="76">
        <v>83.26</v>
      </c>
      <c r="Y450" s="76">
        <f>SUM(X450:X459)</f>
        <v>707.7</v>
      </c>
      <c r="Z450" s="99">
        <f>(Y450-T450)/Y450*100</f>
        <v>10.414017238943076</v>
      </c>
      <c r="AA450" s="74" t="s">
        <v>263</v>
      </c>
      <c r="AE450" s="74" t="s">
        <v>181</v>
      </c>
      <c r="AF450" s="76">
        <v>5</v>
      </c>
      <c r="AG450" s="76">
        <v>1</v>
      </c>
      <c r="AJ450" s="76">
        <v>0</v>
      </c>
      <c r="AK450" s="76">
        <v>1</v>
      </c>
      <c r="AL450" s="76" t="s">
        <v>95</v>
      </c>
      <c r="AM450" s="76" t="s">
        <v>204</v>
      </c>
      <c r="AN450" s="25"/>
      <c r="AO450" s="76" t="s">
        <v>181</v>
      </c>
      <c r="AP450" s="76">
        <v>5</v>
      </c>
    </row>
    <row r="451" spans="1:42" x14ac:dyDescent="0.25">
      <c r="A451" s="74" t="s">
        <v>181</v>
      </c>
      <c r="B451" s="76">
        <v>5</v>
      </c>
      <c r="C451" s="76">
        <v>2</v>
      </c>
      <c r="D451" s="76" t="s">
        <v>426</v>
      </c>
      <c r="E451" s="76" t="s">
        <v>419</v>
      </c>
      <c r="F451" s="76" t="s">
        <v>427</v>
      </c>
      <c r="G451" s="76" t="s">
        <v>12</v>
      </c>
      <c r="H451" s="85">
        <v>43748</v>
      </c>
      <c r="I451" s="76" t="s">
        <v>232</v>
      </c>
      <c r="J451" s="76" t="s">
        <v>303</v>
      </c>
      <c r="K451" s="76">
        <v>6</v>
      </c>
      <c r="L451" s="74" t="s">
        <v>250</v>
      </c>
      <c r="M451" s="76" t="s">
        <v>230</v>
      </c>
      <c r="N451" s="76">
        <v>1</v>
      </c>
      <c r="O451" s="76" t="s">
        <v>249</v>
      </c>
      <c r="P451" s="76">
        <v>4</v>
      </c>
      <c r="R451" s="96">
        <v>2.2000000000000002</v>
      </c>
      <c r="S451" s="76">
        <v>64.900000000000006</v>
      </c>
      <c r="V451" s="74">
        <f t="shared" si="12"/>
        <v>5.5752750533333346</v>
      </c>
      <c r="W451" s="76">
        <f t="shared" si="13"/>
        <v>11.640681290010566</v>
      </c>
      <c r="X451" s="76">
        <v>60</v>
      </c>
    </row>
    <row r="452" spans="1:42" x14ac:dyDescent="0.25">
      <c r="A452" s="74" t="s">
        <v>181</v>
      </c>
      <c r="B452" s="76">
        <v>5</v>
      </c>
      <c r="C452" s="76">
        <v>3</v>
      </c>
      <c r="D452" s="76" t="s">
        <v>426</v>
      </c>
      <c r="E452" s="76" t="s">
        <v>419</v>
      </c>
      <c r="F452" s="76" t="s">
        <v>427</v>
      </c>
      <c r="G452" s="76" t="s">
        <v>12</v>
      </c>
      <c r="H452" s="85">
        <v>43748</v>
      </c>
      <c r="I452" s="76" t="s">
        <v>232</v>
      </c>
      <c r="J452" s="76" t="s">
        <v>247</v>
      </c>
      <c r="K452" s="76">
        <v>4</v>
      </c>
      <c r="L452" s="74" t="s">
        <v>242</v>
      </c>
      <c r="M452" s="76" t="s">
        <v>243</v>
      </c>
      <c r="N452" s="76">
        <v>2</v>
      </c>
      <c r="O452" s="76" t="s">
        <v>253</v>
      </c>
      <c r="P452" s="76">
        <v>8</v>
      </c>
      <c r="R452" s="96">
        <v>1.7</v>
      </c>
      <c r="S452" s="76">
        <v>40.5</v>
      </c>
      <c r="U452" s="74" t="s">
        <v>269</v>
      </c>
      <c r="V452" s="74">
        <f t="shared" si="12"/>
        <v>2.5724386116666662</v>
      </c>
      <c r="W452" s="76">
        <f t="shared" si="13"/>
        <v>15.743815932602688</v>
      </c>
      <c r="X452" s="76">
        <v>75.75</v>
      </c>
    </row>
    <row r="453" spans="1:42" x14ac:dyDescent="0.25">
      <c r="A453" s="74" t="s">
        <v>181</v>
      </c>
      <c r="B453" s="76">
        <v>5</v>
      </c>
      <c r="C453" s="76">
        <v>4</v>
      </c>
      <c r="D453" s="76" t="s">
        <v>426</v>
      </c>
      <c r="E453" s="76" t="s">
        <v>419</v>
      </c>
      <c r="F453" s="76" t="s">
        <v>427</v>
      </c>
      <c r="G453" s="76" t="s">
        <v>12</v>
      </c>
      <c r="H453" s="85">
        <v>43748</v>
      </c>
      <c r="I453" s="76" t="s">
        <v>237</v>
      </c>
      <c r="J453" s="76" t="s">
        <v>228</v>
      </c>
      <c r="K453" s="76">
        <v>5</v>
      </c>
      <c r="L453" s="74" t="s">
        <v>254</v>
      </c>
      <c r="M453" s="76" t="s">
        <v>255</v>
      </c>
      <c r="N453" s="76">
        <v>6</v>
      </c>
      <c r="O453" s="76" t="s">
        <v>253</v>
      </c>
      <c r="P453" s="76">
        <v>8</v>
      </c>
      <c r="R453" s="76">
        <v>1.7</v>
      </c>
      <c r="S453" s="76">
        <v>37.200000000000003</v>
      </c>
      <c r="U453" s="74" t="s">
        <v>257</v>
      </c>
      <c r="V453" s="74">
        <f t="shared" si="12"/>
        <v>2.5724386116666662</v>
      </c>
      <c r="W453" s="76">
        <f t="shared" si="13"/>
        <v>14.46098648624247</v>
      </c>
      <c r="X453" s="76">
        <v>56.1</v>
      </c>
    </row>
    <row r="454" spans="1:42" x14ac:dyDescent="0.25">
      <c r="A454" s="74" t="s">
        <v>181</v>
      </c>
      <c r="B454" s="76">
        <v>5</v>
      </c>
      <c r="C454" s="76">
        <v>5</v>
      </c>
      <c r="D454" s="76" t="s">
        <v>426</v>
      </c>
      <c r="E454" s="76" t="s">
        <v>419</v>
      </c>
      <c r="F454" s="76" t="s">
        <v>427</v>
      </c>
      <c r="G454" s="76" t="s">
        <v>12</v>
      </c>
      <c r="H454" s="85">
        <v>43748</v>
      </c>
      <c r="I454" s="76">
        <v>0</v>
      </c>
      <c r="J454" s="76" t="s">
        <v>233</v>
      </c>
      <c r="K454" s="76">
        <v>3</v>
      </c>
      <c r="L454" s="74" t="s">
        <v>242</v>
      </c>
      <c r="M454" s="76" t="s">
        <v>230</v>
      </c>
      <c r="N454" s="76">
        <v>1</v>
      </c>
      <c r="O454" s="76" t="s">
        <v>259</v>
      </c>
      <c r="P454" s="76">
        <v>4</v>
      </c>
      <c r="R454" s="96">
        <v>1.8</v>
      </c>
      <c r="S454" s="76">
        <v>50.7</v>
      </c>
      <c r="V454" s="74">
        <f t="shared" si="12"/>
        <v>3.05362548</v>
      </c>
      <c r="W454" s="76">
        <f t="shared" si="13"/>
        <v>16.603214877549423</v>
      </c>
      <c r="X454" s="76">
        <v>75.75</v>
      </c>
      <c r="AA454" s="74" t="s">
        <v>263</v>
      </c>
    </row>
    <row r="455" spans="1:42" x14ac:dyDescent="0.25">
      <c r="A455" s="74" t="s">
        <v>181</v>
      </c>
      <c r="B455" s="76">
        <v>5</v>
      </c>
      <c r="C455" s="76">
        <v>6</v>
      </c>
      <c r="D455" s="76" t="s">
        <v>426</v>
      </c>
      <c r="E455" s="76" t="s">
        <v>419</v>
      </c>
      <c r="F455" s="76" t="s">
        <v>427</v>
      </c>
      <c r="G455" s="76" t="s">
        <v>12</v>
      </c>
      <c r="H455" s="85">
        <v>43748</v>
      </c>
      <c r="I455" s="76">
        <v>0</v>
      </c>
      <c r="J455" s="76" t="s">
        <v>228</v>
      </c>
      <c r="K455" s="76">
        <v>5</v>
      </c>
      <c r="L455" s="74" t="s">
        <v>242</v>
      </c>
      <c r="M455" s="76" t="s">
        <v>243</v>
      </c>
      <c r="N455" s="76">
        <v>2</v>
      </c>
      <c r="O455" s="76" t="s">
        <v>253</v>
      </c>
      <c r="P455" s="76">
        <v>8</v>
      </c>
      <c r="R455" s="97">
        <v>2</v>
      </c>
      <c r="S455" s="76">
        <v>63.4</v>
      </c>
      <c r="U455" s="74" t="s">
        <v>269</v>
      </c>
      <c r="V455" s="74">
        <f t="shared" si="12"/>
        <v>4.1887866666666662</v>
      </c>
      <c r="W455" s="76">
        <f t="shared" si="13"/>
        <v>15.135647872574079</v>
      </c>
      <c r="X455" s="76">
        <v>83.26</v>
      </c>
      <c r="AA455" s="74" t="s">
        <v>263</v>
      </c>
    </row>
    <row r="456" spans="1:42" x14ac:dyDescent="0.25">
      <c r="A456" s="74" t="s">
        <v>181</v>
      </c>
      <c r="B456" s="76">
        <v>5</v>
      </c>
      <c r="C456" s="76">
        <v>7</v>
      </c>
      <c r="D456" s="76" t="s">
        <v>426</v>
      </c>
      <c r="E456" s="76" t="s">
        <v>419</v>
      </c>
      <c r="F456" s="76" t="s">
        <v>427</v>
      </c>
      <c r="G456" s="76" t="s">
        <v>12</v>
      </c>
      <c r="H456" s="85">
        <v>43748</v>
      </c>
      <c r="I456" s="76" t="s">
        <v>232</v>
      </c>
      <c r="J456" s="76" t="s">
        <v>303</v>
      </c>
      <c r="K456" s="76">
        <v>6</v>
      </c>
      <c r="L456" s="74" t="s">
        <v>264</v>
      </c>
      <c r="M456" s="76" t="s">
        <v>243</v>
      </c>
      <c r="N456" s="76">
        <v>2</v>
      </c>
      <c r="O456" s="76" t="s">
        <v>244</v>
      </c>
      <c r="P456" s="76">
        <v>2</v>
      </c>
      <c r="R456" s="96">
        <v>2.1</v>
      </c>
      <c r="S456" s="76">
        <v>80.5</v>
      </c>
      <c r="V456" s="74">
        <f t="shared" si="12"/>
        <v>4.8490441649999996</v>
      </c>
      <c r="W456" s="76">
        <f t="shared" si="13"/>
        <v>16.601209900508302</v>
      </c>
      <c r="X456" s="76">
        <v>83.26</v>
      </c>
    </row>
    <row r="457" spans="1:42" x14ac:dyDescent="0.25">
      <c r="A457" s="74" t="s">
        <v>181</v>
      </c>
      <c r="B457" s="76">
        <v>5</v>
      </c>
      <c r="C457" s="76">
        <v>8</v>
      </c>
      <c r="D457" s="76" t="s">
        <v>426</v>
      </c>
      <c r="E457" s="76" t="s">
        <v>419</v>
      </c>
      <c r="F457" s="76" t="s">
        <v>427</v>
      </c>
      <c r="G457" s="76" t="s">
        <v>12</v>
      </c>
      <c r="H457" s="85">
        <v>43748</v>
      </c>
      <c r="I457" s="76" t="s">
        <v>232</v>
      </c>
      <c r="J457" s="76" t="s">
        <v>305</v>
      </c>
      <c r="K457" s="76">
        <v>8</v>
      </c>
      <c r="L457" s="74" t="s">
        <v>273</v>
      </c>
      <c r="M457" s="76" t="s">
        <v>243</v>
      </c>
      <c r="N457" s="76">
        <v>2</v>
      </c>
      <c r="O457" s="76" t="s">
        <v>259</v>
      </c>
      <c r="P457" s="76">
        <v>4</v>
      </c>
      <c r="R457" s="76">
        <v>2.4</v>
      </c>
      <c r="S457" s="76">
        <v>86.9</v>
      </c>
      <c r="V457" s="74">
        <f t="shared" si="12"/>
        <v>7.2382233599999992</v>
      </c>
      <c r="W457" s="76">
        <f t="shared" si="13"/>
        <v>12.005708538952854</v>
      </c>
      <c r="X457" s="76">
        <v>67.11</v>
      </c>
    </row>
    <row r="458" spans="1:42" x14ac:dyDescent="0.25">
      <c r="A458" s="74" t="s">
        <v>181</v>
      </c>
      <c r="B458" s="76">
        <v>5</v>
      </c>
      <c r="C458" s="76">
        <v>9</v>
      </c>
      <c r="D458" s="76" t="s">
        <v>426</v>
      </c>
      <c r="E458" s="76" t="s">
        <v>419</v>
      </c>
      <c r="F458" s="76" t="s">
        <v>427</v>
      </c>
      <c r="G458" s="76" t="s">
        <v>12</v>
      </c>
      <c r="H458" s="85">
        <v>43748</v>
      </c>
      <c r="I458" s="76" t="s">
        <v>232</v>
      </c>
      <c r="J458" s="76" t="s">
        <v>303</v>
      </c>
      <c r="K458" s="76">
        <v>6</v>
      </c>
      <c r="L458" s="74" t="s">
        <v>229</v>
      </c>
      <c r="M458" s="76" t="s">
        <v>230</v>
      </c>
      <c r="N458" s="76">
        <v>1</v>
      </c>
      <c r="O458" s="76" t="s">
        <v>231</v>
      </c>
      <c r="P458" s="76">
        <v>2</v>
      </c>
      <c r="R458" s="83">
        <v>2</v>
      </c>
      <c r="S458" s="76">
        <v>68.400000000000006</v>
      </c>
      <c r="V458" s="74">
        <f t="shared" si="12"/>
        <v>4.1887866666666662</v>
      </c>
      <c r="W458" s="76">
        <f t="shared" si="13"/>
        <v>16.329310954007369</v>
      </c>
      <c r="X458" s="76">
        <v>67.11</v>
      </c>
    </row>
    <row r="459" spans="1:42" x14ac:dyDescent="0.25">
      <c r="A459" s="74" t="s">
        <v>181</v>
      </c>
      <c r="B459" s="76">
        <v>5</v>
      </c>
      <c r="C459" s="76">
        <v>10</v>
      </c>
      <c r="D459" s="76" t="s">
        <v>426</v>
      </c>
      <c r="E459" s="76" t="s">
        <v>419</v>
      </c>
      <c r="F459" s="76" t="s">
        <v>427</v>
      </c>
      <c r="G459" s="76" t="s">
        <v>12</v>
      </c>
      <c r="H459" s="85">
        <v>43748</v>
      </c>
      <c r="I459" s="76">
        <v>0</v>
      </c>
      <c r="J459" s="76" t="s">
        <v>303</v>
      </c>
      <c r="K459" s="76">
        <v>6</v>
      </c>
      <c r="L459" s="74" t="s">
        <v>234</v>
      </c>
      <c r="M459" s="76" t="s">
        <v>235</v>
      </c>
      <c r="N459" s="76">
        <v>3</v>
      </c>
      <c r="O459" s="76" t="s">
        <v>319</v>
      </c>
      <c r="P459" s="76">
        <v>6</v>
      </c>
      <c r="R459" s="76">
        <v>1.9</v>
      </c>
      <c r="S459" s="76">
        <v>55.8</v>
      </c>
      <c r="V459" s="74">
        <f t="shared" ref="V459:V522" si="14">4/3*3.14159*(R459/2)^3</f>
        <v>3.5913609683333325</v>
      </c>
      <c r="W459" s="76">
        <f t="shared" ref="W459:W522" si="15">S459/V459</f>
        <v>15.537285305491162</v>
      </c>
      <c r="X459" s="76">
        <v>56.1</v>
      </c>
    </row>
    <row r="460" spans="1:42" x14ac:dyDescent="0.25">
      <c r="A460" s="74" t="s">
        <v>182</v>
      </c>
      <c r="B460" s="76">
        <v>1</v>
      </c>
      <c r="C460" s="76">
        <v>1</v>
      </c>
      <c r="D460" s="76" t="s">
        <v>428</v>
      </c>
      <c r="E460" s="76" t="s">
        <v>419</v>
      </c>
      <c r="F460" s="76" t="s">
        <v>427</v>
      </c>
      <c r="G460" s="76" t="s">
        <v>422</v>
      </c>
      <c r="H460" s="85">
        <v>43745</v>
      </c>
      <c r="I460" s="76" t="s">
        <v>232</v>
      </c>
      <c r="J460" s="76" t="s">
        <v>260</v>
      </c>
      <c r="K460" s="76">
        <v>6</v>
      </c>
      <c r="L460" s="74" t="s">
        <v>351</v>
      </c>
      <c r="M460" s="76" t="s">
        <v>239</v>
      </c>
      <c r="N460" s="76">
        <v>4</v>
      </c>
      <c r="O460" s="76" t="s">
        <v>259</v>
      </c>
      <c r="P460" s="76">
        <v>4</v>
      </c>
      <c r="Q460" s="76">
        <v>20</v>
      </c>
      <c r="R460" s="76">
        <v>2.4</v>
      </c>
      <c r="S460" s="76">
        <v>91.6</v>
      </c>
      <c r="T460" s="76">
        <f>SUM(S460:S469)</f>
        <v>691.6</v>
      </c>
      <c r="V460" s="74">
        <f t="shared" si="14"/>
        <v>7.2382233599999992</v>
      </c>
      <c r="W460" s="76">
        <f t="shared" si="15"/>
        <v>12.655039150380682</v>
      </c>
      <c r="X460" s="76">
        <v>94.31</v>
      </c>
      <c r="Y460" s="76">
        <f>SUM(X460:X469)</f>
        <v>772.87</v>
      </c>
      <c r="Z460" s="99">
        <f>(Y460-T460)/Y460*100</f>
        <v>10.5153518703016</v>
      </c>
      <c r="AE460" s="74" t="s">
        <v>182</v>
      </c>
      <c r="AF460" s="76">
        <v>1</v>
      </c>
      <c r="AG460" s="76">
        <v>2</v>
      </c>
      <c r="AH460" s="76">
        <v>5</v>
      </c>
      <c r="AI460" s="74" t="s">
        <v>170</v>
      </c>
      <c r="AJ460" s="76">
        <v>2</v>
      </c>
      <c r="AK460" s="76">
        <v>1</v>
      </c>
      <c r="AL460" s="76" t="s">
        <v>95</v>
      </c>
      <c r="AM460" s="76" t="s">
        <v>204</v>
      </c>
      <c r="AN460" s="25"/>
      <c r="AO460" s="76" t="s">
        <v>182</v>
      </c>
      <c r="AP460" s="76">
        <v>1</v>
      </c>
    </row>
    <row r="461" spans="1:42" x14ac:dyDescent="0.25">
      <c r="A461" s="74" t="s">
        <v>182</v>
      </c>
      <c r="B461" s="76">
        <v>1</v>
      </c>
      <c r="C461" s="76">
        <v>2</v>
      </c>
      <c r="D461" s="76" t="s">
        <v>428</v>
      </c>
      <c r="E461" s="76" t="s">
        <v>419</v>
      </c>
      <c r="F461" s="76" t="s">
        <v>427</v>
      </c>
      <c r="G461" s="76" t="s">
        <v>422</v>
      </c>
      <c r="H461" s="85">
        <v>43745</v>
      </c>
      <c r="I461" s="76" t="s">
        <v>237</v>
      </c>
      <c r="J461" s="76" t="s">
        <v>247</v>
      </c>
      <c r="K461" s="76">
        <v>4</v>
      </c>
      <c r="L461" s="74" t="s">
        <v>229</v>
      </c>
      <c r="M461" s="76" t="s">
        <v>243</v>
      </c>
      <c r="N461" s="76">
        <v>2</v>
      </c>
      <c r="O461" s="76" t="s">
        <v>244</v>
      </c>
      <c r="P461" s="76">
        <v>3</v>
      </c>
      <c r="R461" s="76">
        <v>1.8</v>
      </c>
      <c r="S461" s="76">
        <v>38.700000000000003</v>
      </c>
      <c r="V461" s="74">
        <f t="shared" si="14"/>
        <v>3.05362548</v>
      </c>
      <c r="W461" s="76">
        <f t="shared" si="15"/>
        <v>12.67345987694601</v>
      </c>
      <c r="X461" s="76">
        <v>51.6</v>
      </c>
      <c r="AF461" s="76"/>
      <c r="AG461" s="76"/>
      <c r="AL461" s="76"/>
      <c r="AM461" s="76"/>
      <c r="AN461" s="25"/>
      <c r="AO461" s="76"/>
      <c r="AP461" s="76"/>
    </row>
    <row r="462" spans="1:42" x14ac:dyDescent="0.25">
      <c r="A462" s="74" t="s">
        <v>182</v>
      </c>
      <c r="B462" s="76">
        <v>1</v>
      </c>
      <c r="C462" s="76">
        <v>3</v>
      </c>
      <c r="D462" s="76" t="s">
        <v>428</v>
      </c>
      <c r="E462" s="76" t="s">
        <v>419</v>
      </c>
      <c r="F462" s="76" t="s">
        <v>427</v>
      </c>
      <c r="G462" s="76" t="s">
        <v>422</v>
      </c>
      <c r="H462" s="85">
        <v>43745</v>
      </c>
      <c r="I462" s="76" t="s">
        <v>232</v>
      </c>
      <c r="J462" s="76" t="s">
        <v>247</v>
      </c>
      <c r="K462" s="76">
        <v>4</v>
      </c>
      <c r="L462" s="74" t="s">
        <v>246</v>
      </c>
      <c r="M462" s="76" t="s">
        <v>243</v>
      </c>
      <c r="N462" s="76">
        <v>2</v>
      </c>
      <c r="O462" s="76" t="s">
        <v>249</v>
      </c>
      <c r="P462" s="76">
        <v>4</v>
      </c>
      <c r="R462" s="96">
        <v>2.2000000000000002</v>
      </c>
      <c r="S462" s="76">
        <v>73.3</v>
      </c>
      <c r="V462" s="74">
        <f t="shared" si="14"/>
        <v>5.5752750533333346</v>
      </c>
      <c r="W462" s="76">
        <f t="shared" si="15"/>
        <v>13.147333413833195</v>
      </c>
      <c r="X462" s="76">
        <v>83.26</v>
      </c>
      <c r="AF462" s="76"/>
      <c r="AG462" s="76"/>
      <c r="AL462" s="76"/>
      <c r="AM462" s="76"/>
      <c r="AN462" s="25"/>
      <c r="AO462" s="76"/>
      <c r="AP462" s="76"/>
    </row>
    <row r="463" spans="1:42" x14ac:dyDescent="0.25">
      <c r="A463" s="74" t="s">
        <v>182</v>
      </c>
      <c r="B463" s="76">
        <v>1</v>
      </c>
      <c r="C463" s="76">
        <v>4</v>
      </c>
      <c r="D463" s="76" t="s">
        <v>428</v>
      </c>
      <c r="E463" s="76" t="s">
        <v>419</v>
      </c>
      <c r="F463" s="76" t="s">
        <v>427</v>
      </c>
      <c r="G463" s="76" t="s">
        <v>422</v>
      </c>
      <c r="H463" s="85">
        <v>43745</v>
      </c>
      <c r="J463" s="76" t="s">
        <v>238</v>
      </c>
      <c r="K463" s="76">
        <v>8</v>
      </c>
      <c r="L463" s="74" t="s">
        <v>315</v>
      </c>
      <c r="M463" s="76" t="s">
        <v>239</v>
      </c>
      <c r="N463" s="76">
        <v>4</v>
      </c>
      <c r="O463" s="76" t="s">
        <v>253</v>
      </c>
      <c r="P463" s="76">
        <v>8</v>
      </c>
      <c r="R463" s="96">
        <v>2.2999999999999998</v>
      </c>
      <c r="S463" s="76">
        <v>94.1</v>
      </c>
      <c r="T463" s="83"/>
      <c r="U463" s="74" t="s">
        <v>257</v>
      </c>
      <c r="V463" s="74">
        <f t="shared" si="14"/>
        <v>6.3706209216666636</v>
      </c>
      <c r="W463" s="76">
        <f t="shared" si="15"/>
        <v>14.77093067646879</v>
      </c>
      <c r="X463" s="76">
        <v>83.26</v>
      </c>
      <c r="AF463" s="76"/>
      <c r="AG463" s="76"/>
      <c r="AL463" s="76"/>
      <c r="AM463" s="76"/>
      <c r="AN463" s="25"/>
      <c r="AO463" s="76"/>
      <c r="AP463" s="76"/>
    </row>
    <row r="464" spans="1:42" x14ac:dyDescent="0.25">
      <c r="A464" s="74" t="s">
        <v>182</v>
      </c>
      <c r="B464" s="76">
        <v>1</v>
      </c>
      <c r="C464" s="76">
        <v>5</v>
      </c>
      <c r="D464" s="76" t="s">
        <v>428</v>
      </c>
      <c r="E464" s="76" t="s">
        <v>419</v>
      </c>
      <c r="F464" s="76" t="s">
        <v>427</v>
      </c>
      <c r="G464" s="76" t="s">
        <v>422</v>
      </c>
      <c r="H464" s="85">
        <v>43745</v>
      </c>
      <c r="J464" s="76" t="s">
        <v>247</v>
      </c>
      <c r="K464" s="76">
        <v>4</v>
      </c>
      <c r="L464" s="74" t="s">
        <v>242</v>
      </c>
      <c r="M464" s="76" t="s">
        <v>243</v>
      </c>
      <c r="N464" s="76">
        <v>2</v>
      </c>
      <c r="O464" s="76" t="s">
        <v>239</v>
      </c>
      <c r="P464" s="76">
        <v>5</v>
      </c>
      <c r="R464" s="96">
        <v>2.1</v>
      </c>
      <c r="S464" s="76">
        <v>71.400000000000006</v>
      </c>
      <c r="T464" s="83"/>
      <c r="V464" s="74">
        <f t="shared" si="14"/>
        <v>4.8490441649999996</v>
      </c>
      <c r="W464" s="76">
        <f t="shared" si="15"/>
        <v>14.724551390016059</v>
      </c>
      <c r="X464" s="76">
        <v>75.31</v>
      </c>
      <c r="AF464" s="76"/>
      <c r="AG464" s="76"/>
      <c r="AL464" s="76"/>
      <c r="AM464" s="76"/>
      <c r="AN464" s="25"/>
      <c r="AO464" s="76"/>
      <c r="AP464" s="76"/>
    </row>
    <row r="465" spans="1:42" x14ac:dyDescent="0.25">
      <c r="A465" s="74" t="s">
        <v>182</v>
      </c>
      <c r="B465" s="76">
        <v>1</v>
      </c>
      <c r="C465" s="76">
        <v>6</v>
      </c>
      <c r="D465" s="76" t="s">
        <v>428</v>
      </c>
      <c r="E465" s="76" t="s">
        <v>419</v>
      </c>
      <c r="F465" s="76" t="s">
        <v>427</v>
      </c>
      <c r="G465" s="76" t="s">
        <v>422</v>
      </c>
      <c r="H465" s="85">
        <v>43745</v>
      </c>
      <c r="J465" s="76" t="s">
        <v>247</v>
      </c>
      <c r="K465" s="76">
        <v>4</v>
      </c>
      <c r="L465" s="74" t="s">
        <v>242</v>
      </c>
      <c r="M465" s="76" t="s">
        <v>243</v>
      </c>
      <c r="N465" s="76">
        <v>2</v>
      </c>
      <c r="O465" s="76" t="s">
        <v>253</v>
      </c>
      <c r="P465" s="76">
        <v>8</v>
      </c>
      <c r="R465" s="96">
        <v>1.9</v>
      </c>
      <c r="S465" s="76">
        <v>48.8</v>
      </c>
      <c r="U465" s="74" t="s">
        <v>269</v>
      </c>
      <c r="V465" s="74">
        <f t="shared" si="14"/>
        <v>3.5913609683333325</v>
      </c>
      <c r="W465" s="76">
        <f t="shared" si="15"/>
        <v>13.588163492974349</v>
      </c>
      <c r="X465" s="76">
        <v>75.75</v>
      </c>
    </row>
    <row r="466" spans="1:42" x14ac:dyDescent="0.25">
      <c r="A466" s="74" t="s">
        <v>182</v>
      </c>
      <c r="B466" s="76">
        <v>1</v>
      </c>
      <c r="C466" s="76">
        <v>7</v>
      </c>
      <c r="D466" s="76" t="s">
        <v>428</v>
      </c>
      <c r="E466" s="76" t="s">
        <v>419</v>
      </c>
      <c r="F466" s="76" t="s">
        <v>427</v>
      </c>
      <c r="G466" s="76" t="s">
        <v>422</v>
      </c>
      <c r="H466" s="85">
        <v>43745</v>
      </c>
      <c r="J466" s="76" t="s">
        <v>228</v>
      </c>
      <c r="K466" s="76">
        <v>5</v>
      </c>
      <c r="L466" s="74" t="s">
        <v>242</v>
      </c>
      <c r="M466" s="76" t="s">
        <v>243</v>
      </c>
      <c r="N466" s="76">
        <v>2</v>
      </c>
      <c r="O466" s="76" t="s">
        <v>236</v>
      </c>
      <c r="P466" s="76">
        <v>6</v>
      </c>
      <c r="R466" s="96">
        <v>1.9</v>
      </c>
      <c r="S466" s="76">
        <v>43.8</v>
      </c>
      <c r="V466" s="74">
        <f t="shared" si="14"/>
        <v>3.5913609683333325</v>
      </c>
      <c r="W466" s="76">
        <f t="shared" si="15"/>
        <v>12.195933626890913</v>
      </c>
      <c r="X466" s="76">
        <v>75.75</v>
      </c>
    </row>
    <row r="467" spans="1:42" x14ac:dyDescent="0.25">
      <c r="A467" s="74" t="s">
        <v>182</v>
      </c>
      <c r="B467" s="76">
        <v>1</v>
      </c>
      <c r="C467" s="76">
        <v>8</v>
      </c>
      <c r="D467" s="76" t="s">
        <v>428</v>
      </c>
      <c r="E467" s="76" t="s">
        <v>419</v>
      </c>
      <c r="F467" s="76" t="s">
        <v>427</v>
      </c>
      <c r="G467" s="76" t="s">
        <v>422</v>
      </c>
      <c r="H467" s="85">
        <v>43745</v>
      </c>
      <c r="J467" s="76" t="s">
        <v>247</v>
      </c>
      <c r="K467" s="76">
        <v>4</v>
      </c>
      <c r="L467" s="74" t="s">
        <v>246</v>
      </c>
      <c r="M467" s="76" t="s">
        <v>349</v>
      </c>
      <c r="N467" s="76">
        <v>3</v>
      </c>
      <c r="O467" s="76" t="s">
        <v>249</v>
      </c>
      <c r="P467" s="76">
        <v>4</v>
      </c>
      <c r="R467" s="96">
        <v>2.2000000000000002</v>
      </c>
      <c r="S467" s="76">
        <v>81.8</v>
      </c>
      <c r="V467" s="74">
        <f t="shared" si="14"/>
        <v>5.5752750533333346</v>
      </c>
      <c r="W467" s="76">
        <f t="shared" si="15"/>
        <v>14.671921872463237</v>
      </c>
      <c r="X467" s="76">
        <v>83.26</v>
      </c>
    </row>
    <row r="468" spans="1:42" x14ac:dyDescent="0.25">
      <c r="A468" s="74" t="s">
        <v>182</v>
      </c>
      <c r="B468" s="76">
        <v>1</v>
      </c>
      <c r="C468" s="76">
        <v>9</v>
      </c>
      <c r="D468" s="76" t="s">
        <v>428</v>
      </c>
      <c r="E468" s="76" t="s">
        <v>419</v>
      </c>
      <c r="F468" s="76" t="s">
        <v>427</v>
      </c>
      <c r="G468" s="76" t="s">
        <v>422</v>
      </c>
      <c r="H468" s="85">
        <v>43745</v>
      </c>
      <c r="J468" s="76" t="s">
        <v>247</v>
      </c>
      <c r="K468" s="76">
        <v>4</v>
      </c>
      <c r="L468" s="74" t="s">
        <v>246</v>
      </c>
      <c r="M468" s="76" t="s">
        <v>243</v>
      </c>
      <c r="N468" s="76">
        <v>2</v>
      </c>
      <c r="O468" s="76" t="s">
        <v>244</v>
      </c>
      <c r="P468" s="76">
        <v>3</v>
      </c>
      <c r="R468" s="96">
        <v>2.2000000000000002</v>
      </c>
      <c r="S468" s="76">
        <v>82.6</v>
      </c>
      <c r="V468" s="74">
        <f t="shared" si="14"/>
        <v>5.5752750533333346</v>
      </c>
      <c r="W468" s="76">
        <f t="shared" si="15"/>
        <v>14.815412550922536</v>
      </c>
      <c r="X468" s="76">
        <v>83.26</v>
      </c>
    </row>
    <row r="469" spans="1:42" x14ac:dyDescent="0.25">
      <c r="A469" s="74" t="s">
        <v>182</v>
      </c>
      <c r="B469" s="76">
        <v>1</v>
      </c>
      <c r="C469" s="76">
        <v>10</v>
      </c>
      <c r="D469" s="76" t="s">
        <v>428</v>
      </c>
      <c r="E469" s="76" t="s">
        <v>419</v>
      </c>
      <c r="F469" s="76" t="s">
        <v>427</v>
      </c>
      <c r="G469" s="76" t="s">
        <v>422</v>
      </c>
      <c r="H469" s="85">
        <v>43745</v>
      </c>
      <c r="I469" s="76" t="s">
        <v>232</v>
      </c>
      <c r="J469" s="76" t="s">
        <v>260</v>
      </c>
      <c r="K469" s="76">
        <v>6</v>
      </c>
      <c r="L469" s="74" t="s">
        <v>234</v>
      </c>
      <c r="M469" s="76" t="s">
        <v>348</v>
      </c>
      <c r="N469" s="76">
        <v>3</v>
      </c>
      <c r="O469" s="76" t="s">
        <v>352</v>
      </c>
      <c r="P469" s="76">
        <v>6</v>
      </c>
      <c r="R469" s="83">
        <v>2</v>
      </c>
      <c r="S469" s="76">
        <v>65.5</v>
      </c>
      <c r="T469" s="83"/>
      <c r="V469" s="74">
        <f t="shared" si="14"/>
        <v>4.1887866666666662</v>
      </c>
      <c r="W469" s="76">
        <f t="shared" si="15"/>
        <v>15.63698636677606</v>
      </c>
      <c r="X469" s="76">
        <v>67.11</v>
      </c>
    </row>
    <row r="470" spans="1:42" x14ac:dyDescent="0.25">
      <c r="A470" s="74" t="s">
        <v>182</v>
      </c>
      <c r="B470" s="76">
        <v>2</v>
      </c>
      <c r="C470" s="76">
        <v>1</v>
      </c>
      <c r="D470" s="76" t="s">
        <v>428</v>
      </c>
      <c r="E470" s="76" t="s">
        <v>419</v>
      </c>
      <c r="F470" s="76" t="s">
        <v>427</v>
      </c>
      <c r="G470" s="76" t="s">
        <v>422</v>
      </c>
      <c r="H470" s="85">
        <v>43745</v>
      </c>
      <c r="I470" s="76" t="s">
        <v>232</v>
      </c>
      <c r="J470" s="76" t="s">
        <v>260</v>
      </c>
      <c r="K470" s="76">
        <v>6</v>
      </c>
      <c r="L470" s="74" t="s">
        <v>229</v>
      </c>
      <c r="M470" s="76" t="s">
        <v>230</v>
      </c>
      <c r="N470" s="76">
        <v>1</v>
      </c>
      <c r="O470" s="76" t="s">
        <v>231</v>
      </c>
      <c r="P470" s="76">
        <v>2</v>
      </c>
      <c r="Q470" s="76">
        <v>0</v>
      </c>
      <c r="R470" s="76">
        <v>1.9</v>
      </c>
      <c r="S470" s="76">
        <v>65.8</v>
      </c>
      <c r="T470" s="76">
        <f>SUM(S470:S479)</f>
        <v>755.69999999999993</v>
      </c>
      <c r="V470" s="74">
        <f t="shared" si="14"/>
        <v>3.5913609683333325</v>
      </c>
      <c r="W470" s="76">
        <f t="shared" si="15"/>
        <v>18.321745037658037</v>
      </c>
      <c r="X470" s="76">
        <v>51.6</v>
      </c>
      <c r="Y470" s="76">
        <f>SUM(X470:X479)</f>
        <v>778.99</v>
      </c>
      <c r="Z470" s="99">
        <f>(Y470-T470)/Y470*100</f>
        <v>2.9897688031938889</v>
      </c>
      <c r="AE470" s="74" t="s">
        <v>182</v>
      </c>
      <c r="AF470" s="76">
        <v>2</v>
      </c>
      <c r="AG470" s="76">
        <v>7</v>
      </c>
      <c r="AJ470" s="76">
        <v>15</v>
      </c>
      <c r="AK470" s="76">
        <v>1</v>
      </c>
      <c r="AL470" s="76" t="s">
        <v>206</v>
      </c>
      <c r="AM470" s="76" t="s">
        <v>207</v>
      </c>
      <c r="AN470" s="25"/>
      <c r="AO470" s="76" t="s">
        <v>182</v>
      </c>
      <c r="AP470" s="76">
        <v>2</v>
      </c>
    </row>
    <row r="471" spans="1:42" x14ac:dyDescent="0.25">
      <c r="A471" s="74" t="s">
        <v>182</v>
      </c>
      <c r="B471" s="76">
        <v>2</v>
      </c>
      <c r="C471" s="76">
        <v>2</v>
      </c>
      <c r="D471" s="76" t="s">
        <v>428</v>
      </c>
      <c r="E471" s="76" t="s">
        <v>419</v>
      </c>
      <c r="F471" s="76" t="s">
        <v>427</v>
      </c>
      <c r="G471" s="76" t="s">
        <v>422</v>
      </c>
      <c r="H471" s="85">
        <v>43745</v>
      </c>
      <c r="I471" s="76" t="s">
        <v>232</v>
      </c>
      <c r="J471" s="76" t="s">
        <v>267</v>
      </c>
      <c r="K471" s="76">
        <v>7</v>
      </c>
      <c r="L471" s="74" t="s">
        <v>248</v>
      </c>
      <c r="M471" s="76" t="s">
        <v>258</v>
      </c>
      <c r="N471" s="76">
        <v>3</v>
      </c>
      <c r="O471" s="76" t="s">
        <v>239</v>
      </c>
      <c r="P471" s="76">
        <v>5</v>
      </c>
      <c r="R471" s="83">
        <v>2</v>
      </c>
      <c r="S471" s="76">
        <v>77.900000000000006</v>
      </c>
      <c r="V471" s="74">
        <f t="shared" si="14"/>
        <v>4.1887866666666662</v>
      </c>
      <c r="W471" s="76">
        <f t="shared" si="15"/>
        <v>18.597270808730613</v>
      </c>
      <c r="X471" s="76">
        <v>67.11</v>
      </c>
    </row>
    <row r="472" spans="1:42" x14ac:dyDescent="0.25">
      <c r="A472" s="74" t="s">
        <v>182</v>
      </c>
      <c r="B472" s="76">
        <v>2</v>
      </c>
      <c r="C472" s="76">
        <v>3</v>
      </c>
      <c r="D472" s="76" t="s">
        <v>428</v>
      </c>
      <c r="E472" s="76" t="s">
        <v>419</v>
      </c>
      <c r="F472" s="76" t="s">
        <v>427</v>
      </c>
      <c r="G472" s="76" t="s">
        <v>422</v>
      </c>
      <c r="H472" s="85">
        <v>43745</v>
      </c>
      <c r="I472" s="76">
        <v>0</v>
      </c>
      <c r="J472" s="76" t="s">
        <v>228</v>
      </c>
      <c r="K472" s="76">
        <v>5</v>
      </c>
      <c r="L472" s="74" t="s">
        <v>239</v>
      </c>
      <c r="M472" s="76" t="s">
        <v>243</v>
      </c>
      <c r="N472" s="76">
        <v>2</v>
      </c>
      <c r="O472" s="76" t="s">
        <v>249</v>
      </c>
      <c r="P472" s="76">
        <v>4</v>
      </c>
      <c r="R472" s="76">
        <v>2.1</v>
      </c>
      <c r="S472" s="76">
        <v>78.5</v>
      </c>
      <c r="V472" s="74">
        <f t="shared" si="14"/>
        <v>4.8490441649999996</v>
      </c>
      <c r="W472" s="76">
        <f t="shared" si="15"/>
        <v>16.188757480619895</v>
      </c>
      <c r="X472" s="76">
        <v>67.11</v>
      </c>
    </row>
    <row r="473" spans="1:42" x14ac:dyDescent="0.25">
      <c r="A473" s="74" t="s">
        <v>182</v>
      </c>
      <c r="B473" s="76">
        <v>2</v>
      </c>
      <c r="C473" s="76">
        <v>4</v>
      </c>
      <c r="D473" s="76" t="s">
        <v>428</v>
      </c>
      <c r="E473" s="76" t="s">
        <v>419</v>
      </c>
      <c r="F473" s="76" t="s">
        <v>427</v>
      </c>
      <c r="G473" s="76" t="s">
        <v>422</v>
      </c>
      <c r="H473" s="85">
        <v>43745</v>
      </c>
      <c r="I473" s="76" t="s">
        <v>232</v>
      </c>
      <c r="J473" s="76" t="s">
        <v>247</v>
      </c>
      <c r="K473" s="76">
        <v>4</v>
      </c>
      <c r="L473" s="74" t="s">
        <v>250</v>
      </c>
      <c r="M473" s="76" t="s">
        <v>235</v>
      </c>
      <c r="N473" s="76">
        <v>3</v>
      </c>
      <c r="O473" s="76" t="s">
        <v>249</v>
      </c>
      <c r="P473" s="76">
        <v>4</v>
      </c>
      <c r="R473" s="97">
        <v>2.2999999999999998</v>
      </c>
      <c r="S473" s="76">
        <v>93.7</v>
      </c>
      <c r="V473" s="74">
        <f t="shared" si="14"/>
        <v>6.3706209216666636</v>
      </c>
      <c r="W473" s="76">
        <f t="shared" si="15"/>
        <v>14.708142448301016</v>
      </c>
      <c r="X473" s="76">
        <v>109.07</v>
      </c>
    </row>
    <row r="474" spans="1:42" x14ac:dyDescent="0.25">
      <c r="A474" s="74" t="s">
        <v>182</v>
      </c>
      <c r="B474" s="76">
        <v>2</v>
      </c>
      <c r="C474" s="76">
        <v>5</v>
      </c>
      <c r="D474" s="76" t="s">
        <v>428</v>
      </c>
      <c r="E474" s="76" t="s">
        <v>419</v>
      </c>
      <c r="F474" s="76" t="s">
        <v>427</v>
      </c>
      <c r="G474" s="76" t="s">
        <v>422</v>
      </c>
      <c r="H474" s="85">
        <v>43745</v>
      </c>
      <c r="I474" s="76" t="s">
        <v>232</v>
      </c>
      <c r="J474" s="76" t="s">
        <v>233</v>
      </c>
      <c r="K474" s="76">
        <v>3</v>
      </c>
      <c r="L474" s="74" t="s">
        <v>246</v>
      </c>
      <c r="M474" s="76" t="s">
        <v>243</v>
      </c>
      <c r="N474" s="76">
        <v>2</v>
      </c>
      <c r="O474" s="76" t="s">
        <v>244</v>
      </c>
      <c r="P474" s="76">
        <v>3</v>
      </c>
      <c r="R474" s="96">
        <v>2.1</v>
      </c>
      <c r="S474" s="76">
        <v>69.3</v>
      </c>
      <c r="V474" s="74">
        <f t="shared" si="14"/>
        <v>4.8490441649999996</v>
      </c>
      <c r="W474" s="76">
        <f t="shared" si="15"/>
        <v>14.291476349133232</v>
      </c>
      <c r="X474" s="76">
        <v>83.26</v>
      </c>
    </row>
    <row r="475" spans="1:42" x14ac:dyDescent="0.25">
      <c r="A475" s="74" t="s">
        <v>182</v>
      </c>
      <c r="B475" s="76">
        <v>2</v>
      </c>
      <c r="C475" s="76">
        <v>6</v>
      </c>
      <c r="D475" s="76" t="s">
        <v>428</v>
      </c>
      <c r="E475" s="76" t="s">
        <v>419</v>
      </c>
      <c r="F475" s="76" t="s">
        <v>427</v>
      </c>
      <c r="G475" s="76" t="s">
        <v>422</v>
      </c>
      <c r="H475" s="85">
        <v>43745</v>
      </c>
      <c r="I475" s="76" t="s">
        <v>232</v>
      </c>
      <c r="J475" s="76" t="s">
        <v>233</v>
      </c>
      <c r="K475" s="76">
        <v>3</v>
      </c>
      <c r="L475" s="74" t="s">
        <v>234</v>
      </c>
      <c r="M475" s="76" t="s">
        <v>258</v>
      </c>
      <c r="N475" s="76">
        <v>3</v>
      </c>
      <c r="O475" s="76" t="s">
        <v>319</v>
      </c>
      <c r="P475" s="76">
        <v>6</v>
      </c>
      <c r="R475" s="97">
        <v>1.8</v>
      </c>
      <c r="S475" s="76">
        <v>50.8</v>
      </c>
      <c r="V475" s="74">
        <f t="shared" si="14"/>
        <v>3.05362548</v>
      </c>
      <c r="W475" s="76">
        <f t="shared" si="15"/>
        <v>16.635962835887785</v>
      </c>
      <c r="X475" s="76">
        <v>75.75</v>
      </c>
    </row>
    <row r="476" spans="1:42" x14ac:dyDescent="0.25">
      <c r="A476" s="74" t="s">
        <v>182</v>
      </c>
      <c r="B476" s="76">
        <v>2</v>
      </c>
      <c r="C476" s="76">
        <v>7</v>
      </c>
      <c r="D476" s="76" t="s">
        <v>428</v>
      </c>
      <c r="E476" s="76" t="s">
        <v>419</v>
      </c>
      <c r="F476" s="76" t="s">
        <v>427</v>
      </c>
      <c r="G476" s="76" t="s">
        <v>422</v>
      </c>
      <c r="H476" s="85">
        <v>43745</v>
      </c>
      <c r="I476" s="76">
        <v>0</v>
      </c>
      <c r="J476" s="76" t="s">
        <v>233</v>
      </c>
      <c r="K476" s="76">
        <v>3</v>
      </c>
      <c r="L476" s="74" t="s">
        <v>234</v>
      </c>
      <c r="M476" s="76" t="s">
        <v>235</v>
      </c>
      <c r="N476" s="76">
        <v>3</v>
      </c>
      <c r="O476" s="76" t="s">
        <v>237</v>
      </c>
      <c r="P476" s="76">
        <v>7</v>
      </c>
      <c r="R476" s="76">
        <v>2.2000000000000002</v>
      </c>
      <c r="S476" s="76">
        <v>78.8</v>
      </c>
      <c r="V476" s="74">
        <f t="shared" si="14"/>
        <v>5.5752750533333346</v>
      </c>
      <c r="W476" s="76">
        <f t="shared" si="15"/>
        <v>14.13383182824087</v>
      </c>
      <c r="X476" s="76">
        <v>75.31</v>
      </c>
      <c r="AA476" s="74" t="s">
        <v>314</v>
      </c>
    </row>
    <row r="477" spans="1:42" x14ac:dyDescent="0.25">
      <c r="A477" s="74" t="s">
        <v>182</v>
      </c>
      <c r="B477" s="76">
        <v>2</v>
      </c>
      <c r="C477" s="76">
        <v>8</v>
      </c>
      <c r="D477" s="76" t="s">
        <v>428</v>
      </c>
      <c r="E477" s="76" t="s">
        <v>419</v>
      </c>
      <c r="F477" s="76" t="s">
        <v>427</v>
      </c>
      <c r="G477" s="76" t="s">
        <v>422</v>
      </c>
      <c r="H477" s="85">
        <v>43745</v>
      </c>
      <c r="I477" s="76" t="s">
        <v>232</v>
      </c>
      <c r="J477" s="76" t="s">
        <v>247</v>
      </c>
      <c r="K477" s="76">
        <v>4</v>
      </c>
      <c r="L477" s="74" t="s">
        <v>250</v>
      </c>
      <c r="M477" s="76" t="s">
        <v>235</v>
      </c>
      <c r="N477" s="76">
        <v>3</v>
      </c>
      <c r="O477" s="76" t="s">
        <v>239</v>
      </c>
      <c r="P477" s="76">
        <v>5</v>
      </c>
      <c r="R477" s="97">
        <v>2.2000000000000002</v>
      </c>
      <c r="S477" s="76">
        <v>80.900000000000006</v>
      </c>
      <c r="V477" s="74">
        <f t="shared" si="14"/>
        <v>5.5752750533333346</v>
      </c>
      <c r="W477" s="76">
        <f t="shared" si="15"/>
        <v>14.510494859196529</v>
      </c>
      <c r="X477" s="76">
        <v>83.26</v>
      </c>
    </row>
    <row r="478" spans="1:42" x14ac:dyDescent="0.25">
      <c r="A478" s="74" t="s">
        <v>182</v>
      </c>
      <c r="B478" s="76">
        <v>2</v>
      </c>
      <c r="C478" s="76">
        <v>9</v>
      </c>
      <c r="D478" s="76" t="s">
        <v>428</v>
      </c>
      <c r="E478" s="76" t="s">
        <v>419</v>
      </c>
      <c r="F478" s="76" t="s">
        <v>427</v>
      </c>
      <c r="G478" s="76" t="s">
        <v>422</v>
      </c>
      <c r="H478" s="85">
        <v>43745</v>
      </c>
      <c r="I478" s="76">
        <v>0</v>
      </c>
      <c r="J478" s="76" t="s">
        <v>233</v>
      </c>
      <c r="K478" s="76">
        <v>3</v>
      </c>
      <c r="L478" s="74" t="s">
        <v>242</v>
      </c>
      <c r="M478" s="76" t="s">
        <v>235</v>
      </c>
      <c r="N478" s="76">
        <v>3</v>
      </c>
      <c r="O478" s="76" t="s">
        <v>259</v>
      </c>
      <c r="P478" s="76">
        <v>4</v>
      </c>
      <c r="R478" s="96">
        <v>2.2000000000000002</v>
      </c>
      <c r="S478" s="76">
        <v>74.3</v>
      </c>
      <c r="V478" s="74">
        <f t="shared" si="14"/>
        <v>5.5752750533333346</v>
      </c>
      <c r="W478" s="76">
        <f t="shared" si="15"/>
        <v>13.326696761907318</v>
      </c>
      <c r="X478" s="76">
        <v>83.26</v>
      </c>
    </row>
    <row r="479" spans="1:42" x14ac:dyDescent="0.25">
      <c r="A479" s="74" t="s">
        <v>182</v>
      </c>
      <c r="B479" s="76">
        <v>2</v>
      </c>
      <c r="C479" s="76">
        <v>10</v>
      </c>
      <c r="D479" s="76" t="s">
        <v>428</v>
      </c>
      <c r="E479" s="76" t="s">
        <v>419</v>
      </c>
      <c r="F479" s="76" t="s">
        <v>427</v>
      </c>
      <c r="G479" s="76" t="s">
        <v>422</v>
      </c>
      <c r="H479" s="85">
        <v>43745</v>
      </c>
      <c r="I479" s="76" t="s">
        <v>232</v>
      </c>
      <c r="J479" s="76" t="s">
        <v>228</v>
      </c>
      <c r="K479" s="76">
        <v>5</v>
      </c>
      <c r="L479" s="74" t="s">
        <v>250</v>
      </c>
      <c r="M479" s="76" t="s">
        <v>243</v>
      </c>
      <c r="N479" s="76">
        <v>2</v>
      </c>
      <c r="O479" s="76" t="s">
        <v>244</v>
      </c>
      <c r="P479" s="76">
        <v>3</v>
      </c>
      <c r="R479" s="97">
        <v>2.2000000000000002</v>
      </c>
      <c r="S479" s="76">
        <v>85.7</v>
      </c>
      <c r="T479" s="83"/>
      <c r="V479" s="74">
        <f t="shared" si="14"/>
        <v>5.5752750533333346</v>
      </c>
      <c r="W479" s="76">
        <f t="shared" si="15"/>
        <v>15.371438929952317</v>
      </c>
      <c r="X479" s="76">
        <v>83.26</v>
      </c>
    </row>
    <row r="480" spans="1:42" x14ac:dyDescent="0.25">
      <c r="A480" s="74" t="s">
        <v>182</v>
      </c>
      <c r="B480" s="76">
        <v>3</v>
      </c>
      <c r="C480" s="76">
        <v>1</v>
      </c>
      <c r="D480" s="76" t="s">
        <v>428</v>
      </c>
      <c r="E480" s="76" t="s">
        <v>419</v>
      </c>
      <c r="F480" s="76" t="s">
        <v>427</v>
      </c>
      <c r="G480" s="76" t="s">
        <v>422</v>
      </c>
      <c r="H480" s="85">
        <v>43746</v>
      </c>
      <c r="I480" s="76" t="s">
        <v>232</v>
      </c>
      <c r="J480" s="76" t="s">
        <v>247</v>
      </c>
      <c r="K480" s="76">
        <v>4</v>
      </c>
      <c r="L480" s="74" t="s">
        <v>273</v>
      </c>
      <c r="M480" s="76" t="s">
        <v>243</v>
      </c>
      <c r="N480" s="76">
        <v>2</v>
      </c>
      <c r="O480" s="76" t="s">
        <v>244</v>
      </c>
      <c r="P480" s="76">
        <v>3</v>
      </c>
      <c r="Q480" s="76">
        <v>10</v>
      </c>
      <c r="R480" s="96">
        <v>2.1</v>
      </c>
      <c r="S480" s="76">
        <v>84.5</v>
      </c>
      <c r="T480" s="76">
        <f>SUM(S480:S489)</f>
        <v>613.5</v>
      </c>
      <c r="V480" s="74">
        <f t="shared" si="14"/>
        <v>4.8490441649999996</v>
      </c>
      <c r="W480" s="76">
        <f t="shared" si="15"/>
        <v>17.426114740285112</v>
      </c>
      <c r="X480" s="76">
        <v>83.26</v>
      </c>
      <c r="Y480" s="98">
        <v>773.46666666600004</v>
      </c>
      <c r="Z480" s="99">
        <f>(Y480-T480)/Y480*100</f>
        <v>20.681779003551704</v>
      </c>
      <c r="AE480" s="74" t="s">
        <v>182</v>
      </c>
      <c r="AF480" s="76">
        <v>3</v>
      </c>
      <c r="AG480" s="76">
        <v>5</v>
      </c>
      <c r="AJ480" s="76">
        <v>20</v>
      </c>
      <c r="AK480" s="76">
        <v>1</v>
      </c>
      <c r="AL480" s="76" t="s">
        <v>206</v>
      </c>
      <c r="AM480" s="76" t="s">
        <v>204</v>
      </c>
      <c r="AN480" s="25"/>
      <c r="AO480" s="76" t="s">
        <v>182</v>
      </c>
      <c r="AP480" s="76">
        <v>3</v>
      </c>
    </row>
    <row r="481" spans="1:42" x14ac:dyDescent="0.25">
      <c r="A481" s="74" t="s">
        <v>182</v>
      </c>
      <c r="B481" s="76">
        <v>3</v>
      </c>
      <c r="C481" s="76">
        <v>2</v>
      </c>
      <c r="D481" s="76" t="s">
        <v>428</v>
      </c>
      <c r="E481" s="76" t="s">
        <v>419</v>
      </c>
      <c r="F481" s="76" t="s">
        <v>427</v>
      </c>
      <c r="G481" s="76" t="s">
        <v>422</v>
      </c>
      <c r="H481" s="85">
        <v>43746</v>
      </c>
      <c r="I481" s="76">
        <v>0</v>
      </c>
      <c r="J481" s="76">
        <v>0</v>
      </c>
      <c r="L481" s="74" t="s">
        <v>254</v>
      </c>
      <c r="M481" s="74" t="s">
        <v>239</v>
      </c>
      <c r="N481" s="76">
        <v>4</v>
      </c>
      <c r="O481" s="76" t="s">
        <v>236</v>
      </c>
      <c r="P481" s="76">
        <v>6</v>
      </c>
      <c r="R481" s="96">
        <v>1.4</v>
      </c>
      <c r="S481" s="76">
        <v>26.4</v>
      </c>
      <c r="V481" s="74">
        <f t="shared" si="14"/>
        <v>1.4367538266666662</v>
      </c>
      <c r="W481" s="76">
        <f t="shared" si="15"/>
        <v>18.374755306028447</v>
      </c>
      <c r="X481" s="76">
        <v>75.75</v>
      </c>
    </row>
    <row r="482" spans="1:42" x14ac:dyDescent="0.25">
      <c r="A482" s="74" t="s">
        <v>182</v>
      </c>
      <c r="B482" s="76">
        <v>3</v>
      </c>
      <c r="C482" s="76">
        <v>3</v>
      </c>
      <c r="D482" s="76" t="s">
        <v>428</v>
      </c>
      <c r="E482" s="76" t="s">
        <v>419</v>
      </c>
      <c r="F482" s="76" t="s">
        <v>427</v>
      </c>
      <c r="G482" s="76" t="s">
        <v>422</v>
      </c>
      <c r="H482" s="85">
        <v>43746</v>
      </c>
      <c r="I482" s="76" t="s">
        <v>232</v>
      </c>
      <c r="J482" s="76" t="s">
        <v>260</v>
      </c>
      <c r="K482" s="76">
        <v>6</v>
      </c>
      <c r="L482" s="74" t="s">
        <v>246</v>
      </c>
      <c r="M482" s="76" t="s">
        <v>235</v>
      </c>
      <c r="N482" s="76">
        <v>3</v>
      </c>
      <c r="O482" s="76" t="s">
        <v>253</v>
      </c>
      <c r="P482" s="76">
        <v>8</v>
      </c>
      <c r="R482" s="83">
        <v>2</v>
      </c>
      <c r="S482" s="76">
        <v>69.2</v>
      </c>
      <c r="U482" s="74" t="s">
        <v>252</v>
      </c>
      <c r="V482" s="74">
        <f t="shared" si="14"/>
        <v>4.1887866666666662</v>
      </c>
      <c r="W482" s="76">
        <f t="shared" si="15"/>
        <v>16.520297047036696</v>
      </c>
      <c r="X482" s="76">
        <v>67.11</v>
      </c>
    </row>
    <row r="483" spans="1:42" x14ac:dyDescent="0.25">
      <c r="A483" s="74" t="s">
        <v>182</v>
      </c>
      <c r="B483" s="76">
        <v>3</v>
      </c>
      <c r="C483" s="76">
        <v>4</v>
      </c>
      <c r="D483" s="76" t="s">
        <v>428</v>
      </c>
      <c r="E483" s="76" t="s">
        <v>419</v>
      </c>
      <c r="F483" s="76" t="s">
        <v>427</v>
      </c>
      <c r="G483" s="76" t="s">
        <v>422</v>
      </c>
      <c r="H483" s="85">
        <v>43746</v>
      </c>
      <c r="I483" s="76" t="s">
        <v>232</v>
      </c>
      <c r="J483" s="76" t="s">
        <v>247</v>
      </c>
      <c r="K483" s="76">
        <v>4</v>
      </c>
      <c r="L483" s="74" t="s">
        <v>261</v>
      </c>
      <c r="M483" s="76" t="s">
        <v>243</v>
      </c>
      <c r="N483" s="76">
        <v>2</v>
      </c>
      <c r="O483" s="76" t="s">
        <v>244</v>
      </c>
      <c r="P483" s="76">
        <v>3</v>
      </c>
      <c r="R483" s="96">
        <v>2.4</v>
      </c>
      <c r="S483" s="76">
        <v>112.6</v>
      </c>
      <c r="V483" s="74">
        <f t="shared" si="14"/>
        <v>7.2382233599999992</v>
      </c>
      <c r="W483" s="76">
        <f t="shared" si="15"/>
        <v>15.556303584419922</v>
      </c>
      <c r="X483" s="76">
        <v>119.14</v>
      </c>
    </row>
    <row r="484" spans="1:42" x14ac:dyDescent="0.25">
      <c r="A484" s="74" t="s">
        <v>182</v>
      </c>
      <c r="B484" s="76">
        <v>3</v>
      </c>
      <c r="C484" s="76">
        <v>5</v>
      </c>
      <c r="D484" s="76" t="s">
        <v>428</v>
      </c>
      <c r="E484" s="76" t="s">
        <v>419</v>
      </c>
      <c r="F484" s="76" t="s">
        <v>427</v>
      </c>
      <c r="G484" s="76" t="s">
        <v>422</v>
      </c>
      <c r="H484" s="85">
        <v>43746</v>
      </c>
      <c r="I484" s="76" t="s">
        <v>237</v>
      </c>
      <c r="J484" s="76" t="s">
        <v>260</v>
      </c>
      <c r="K484" s="76">
        <v>6</v>
      </c>
      <c r="L484" s="74" t="s">
        <v>246</v>
      </c>
      <c r="M484" s="76" t="s">
        <v>243</v>
      </c>
      <c r="N484" s="76">
        <v>2</v>
      </c>
      <c r="O484" s="76" t="s">
        <v>244</v>
      </c>
      <c r="P484" s="76">
        <v>3</v>
      </c>
      <c r="R484" s="76">
        <v>1.9</v>
      </c>
      <c r="S484" s="76">
        <v>69.400000000000006</v>
      </c>
      <c r="V484" s="74">
        <f t="shared" si="14"/>
        <v>3.5913609683333325</v>
      </c>
      <c r="W484" s="76">
        <f t="shared" si="15"/>
        <v>19.324150541238115</v>
      </c>
      <c r="X484" s="76">
        <v>60</v>
      </c>
    </row>
    <row r="485" spans="1:42" x14ac:dyDescent="0.25">
      <c r="A485" s="74" t="s">
        <v>182</v>
      </c>
      <c r="B485" s="76">
        <v>3</v>
      </c>
      <c r="C485" s="76">
        <v>6</v>
      </c>
      <c r="D485" s="76" t="s">
        <v>428</v>
      </c>
      <c r="E485" s="76" t="s">
        <v>419</v>
      </c>
      <c r="F485" s="76" t="s">
        <v>427</v>
      </c>
      <c r="G485" s="76" t="s">
        <v>422</v>
      </c>
      <c r="H485" s="85">
        <v>43746</v>
      </c>
      <c r="I485" s="76" t="s">
        <v>232</v>
      </c>
      <c r="J485" s="76" t="s">
        <v>228</v>
      </c>
      <c r="K485" s="76">
        <v>5</v>
      </c>
      <c r="L485" s="74" t="s">
        <v>239</v>
      </c>
      <c r="M485" s="76" t="s">
        <v>243</v>
      </c>
      <c r="N485" s="76">
        <v>2</v>
      </c>
      <c r="O485" s="76" t="s">
        <v>244</v>
      </c>
      <c r="P485" s="76">
        <v>3</v>
      </c>
      <c r="R485" s="76">
        <v>1.6</v>
      </c>
      <c r="S485" s="76">
        <v>57.7</v>
      </c>
      <c r="V485" s="74">
        <f t="shared" si="14"/>
        <v>2.1446587733333335</v>
      </c>
      <c r="W485" s="76">
        <f t="shared" si="15"/>
        <v>26.904046796367442</v>
      </c>
      <c r="X485" s="76">
        <v>56.1</v>
      </c>
    </row>
    <row r="486" spans="1:42" x14ac:dyDescent="0.25">
      <c r="A486" s="74" t="s">
        <v>182</v>
      </c>
      <c r="B486" s="76">
        <v>3</v>
      </c>
      <c r="C486" s="76">
        <v>7</v>
      </c>
      <c r="D486" s="76" t="s">
        <v>428</v>
      </c>
      <c r="E486" s="76" t="s">
        <v>419</v>
      </c>
      <c r="F486" s="76" t="s">
        <v>427</v>
      </c>
      <c r="G486" s="76" t="s">
        <v>422</v>
      </c>
      <c r="H486" s="85">
        <v>43746</v>
      </c>
      <c r="I486" s="76" t="s">
        <v>232</v>
      </c>
      <c r="J486" s="76" t="s">
        <v>233</v>
      </c>
      <c r="K486" s="76">
        <v>3</v>
      </c>
      <c r="L486" s="74" t="s">
        <v>242</v>
      </c>
      <c r="M486" s="76" t="s">
        <v>243</v>
      </c>
      <c r="N486" s="76">
        <v>2</v>
      </c>
      <c r="O486" s="76" t="s">
        <v>249</v>
      </c>
      <c r="P486" s="76">
        <v>4</v>
      </c>
      <c r="R486" s="97">
        <v>2</v>
      </c>
      <c r="S486" s="76">
        <v>68.8</v>
      </c>
      <c r="T486" s="83"/>
      <c r="V486" s="74">
        <f t="shared" si="14"/>
        <v>4.1887866666666662</v>
      </c>
      <c r="W486" s="76">
        <f t="shared" si="15"/>
        <v>16.42480400052203</v>
      </c>
      <c r="X486" s="76">
        <v>83.26</v>
      </c>
    </row>
    <row r="487" spans="1:42" x14ac:dyDescent="0.25">
      <c r="A487" s="74" t="s">
        <v>182</v>
      </c>
      <c r="B487" s="76">
        <v>3</v>
      </c>
      <c r="C487" s="76">
        <v>8</v>
      </c>
      <c r="D487" s="76" t="s">
        <v>428</v>
      </c>
      <c r="E487" s="76" t="s">
        <v>419</v>
      </c>
      <c r="F487" s="76" t="s">
        <v>427</v>
      </c>
      <c r="G487" s="76" t="s">
        <v>422</v>
      </c>
      <c r="H487" s="85">
        <v>43746</v>
      </c>
      <c r="I487" s="76" t="s">
        <v>232</v>
      </c>
      <c r="J487" s="76" t="s">
        <v>247</v>
      </c>
      <c r="K487" s="76">
        <v>4</v>
      </c>
      <c r="L487" s="74" t="s">
        <v>274</v>
      </c>
      <c r="M487" s="76" t="s">
        <v>243</v>
      </c>
      <c r="N487" s="76">
        <v>2</v>
      </c>
      <c r="O487" s="76" t="s">
        <v>275</v>
      </c>
      <c r="P487" s="76">
        <v>5</v>
      </c>
      <c r="R487" s="96">
        <v>1.8</v>
      </c>
      <c r="S487" s="83">
        <v>69</v>
      </c>
      <c r="V487" s="74">
        <f t="shared" si="14"/>
        <v>3.05362548</v>
      </c>
      <c r="W487" s="76">
        <f t="shared" si="15"/>
        <v>22.596091253469631</v>
      </c>
      <c r="X487" s="76">
        <v>75.75</v>
      </c>
    </row>
    <row r="488" spans="1:42" x14ac:dyDescent="0.25">
      <c r="A488" s="74" t="s">
        <v>182</v>
      </c>
      <c r="B488" s="76">
        <v>3</v>
      </c>
      <c r="C488" s="76">
        <v>9</v>
      </c>
      <c r="D488" s="76" t="s">
        <v>428</v>
      </c>
      <c r="E488" s="76" t="s">
        <v>419</v>
      </c>
      <c r="F488" s="76" t="s">
        <v>427</v>
      </c>
      <c r="G488" s="76" t="s">
        <v>422</v>
      </c>
      <c r="H488" s="85">
        <v>43746</v>
      </c>
      <c r="I488" s="76">
        <v>0</v>
      </c>
      <c r="J488" s="76" t="s">
        <v>247</v>
      </c>
      <c r="K488" s="76">
        <v>4</v>
      </c>
      <c r="L488" s="74" t="s">
        <v>234</v>
      </c>
      <c r="M488" s="76" t="s">
        <v>235</v>
      </c>
      <c r="N488" s="76">
        <v>3</v>
      </c>
      <c r="O488" s="76" t="s">
        <v>239</v>
      </c>
      <c r="P488" s="76">
        <v>5</v>
      </c>
      <c r="R488" s="96">
        <v>1.8</v>
      </c>
      <c r="S488" s="76">
        <v>55.9</v>
      </c>
      <c r="V488" s="74">
        <f t="shared" si="14"/>
        <v>3.05362548</v>
      </c>
      <c r="W488" s="76">
        <f t="shared" si="15"/>
        <v>18.306108711144237</v>
      </c>
      <c r="X488" s="76">
        <v>75.75</v>
      </c>
    </row>
    <row r="489" spans="1:42" x14ac:dyDescent="0.25">
      <c r="A489" s="74" t="s">
        <v>182</v>
      </c>
      <c r="B489" s="76">
        <v>3</v>
      </c>
      <c r="C489" s="76">
        <v>10</v>
      </c>
      <c r="D489" s="76" t="s">
        <v>428</v>
      </c>
      <c r="E489" s="76" t="s">
        <v>419</v>
      </c>
      <c r="F489" s="76" t="s">
        <v>427</v>
      </c>
      <c r="G489" s="76" t="s">
        <v>422</v>
      </c>
      <c r="H489" s="85">
        <v>43746</v>
      </c>
      <c r="X489" s="87"/>
    </row>
    <row r="490" spans="1:42" x14ac:dyDescent="0.25">
      <c r="A490" s="74" t="s">
        <v>182</v>
      </c>
      <c r="B490" s="76">
        <v>4</v>
      </c>
      <c r="C490" s="76">
        <v>1</v>
      </c>
      <c r="D490" s="76" t="s">
        <v>428</v>
      </c>
      <c r="E490" s="76" t="s">
        <v>419</v>
      </c>
      <c r="F490" s="76" t="s">
        <v>427</v>
      </c>
      <c r="G490" s="76" t="s">
        <v>422</v>
      </c>
      <c r="H490" s="85">
        <v>43748</v>
      </c>
      <c r="I490" s="76" t="s">
        <v>232</v>
      </c>
      <c r="J490" s="76" t="s">
        <v>260</v>
      </c>
      <c r="K490" s="76">
        <v>6</v>
      </c>
      <c r="L490" s="74" t="s">
        <v>261</v>
      </c>
      <c r="M490" s="76" t="s">
        <v>243</v>
      </c>
      <c r="N490" s="76">
        <v>2</v>
      </c>
      <c r="O490" s="76" t="s">
        <v>244</v>
      </c>
      <c r="P490" s="76">
        <v>3</v>
      </c>
      <c r="Q490" s="76">
        <v>0</v>
      </c>
      <c r="R490" s="76">
        <v>1.8</v>
      </c>
      <c r="S490" s="76">
        <v>72.7</v>
      </c>
      <c r="T490" s="76">
        <f>SUM(S490:S499)</f>
        <v>674.1</v>
      </c>
      <c r="V490" s="74">
        <f t="shared" si="14"/>
        <v>3.05362548</v>
      </c>
      <c r="W490" s="76">
        <f t="shared" si="15"/>
        <v>23.807765711989017</v>
      </c>
      <c r="X490" s="76">
        <v>56.1</v>
      </c>
      <c r="Y490" s="76">
        <f>SUM(X490:X499)</f>
        <v>740.67</v>
      </c>
      <c r="Z490" s="99">
        <f>(Y490-T490)/Y490*100</f>
        <v>8.9878083356960516</v>
      </c>
      <c r="AE490" s="74" t="s">
        <v>182</v>
      </c>
      <c r="AF490" s="76">
        <v>4</v>
      </c>
      <c r="AG490" s="76">
        <v>1</v>
      </c>
      <c r="AJ490" s="76">
        <v>4</v>
      </c>
      <c r="AK490" s="76">
        <v>1</v>
      </c>
      <c r="AL490" s="76" t="s">
        <v>206</v>
      </c>
      <c r="AM490" s="76" t="s">
        <v>207</v>
      </c>
      <c r="AN490" s="25"/>
      <c r="AO490" s="76" t="s">
        <v>182</v>
      </c>
      <c r="AP490" s="76">
        <v>4</v>
      </c>
    </row>
    <row r="491" spans="1:42" x14ac:dyDescent="0.25">
      <c r="A491" s="74" t="s">
        <v>182</v>
      </c>
      <c r="B491" s="76">
        <v>4</v>
      </c>
      <c r="C491" s="76">
        <v>2</v>
      </c>
      <c r="D491" s="76" t="s">
        <v>428</v>
      </c>
      <c r="E491" s="76" t="s">
        <v>419</v>
      </c>
      <c r="F491" s="76" t="s">
        <v>427</v>
      </c>
      <c r="G491" s="76" t="s">
        <v>422</v>
      </c>
      <c r="H491" s="85">
        <v>43748</v>
      </c>
      <c r="I491" s="76">
        <v>0</v>
      </c>
      <c r="J491" s="76" t="s">
        <v>228</v>
      </c>
      <c r="K491" s="76">
        <v>5</v>
      </c>
      <c r="L491" s="74" t="s">
        <v>333</v>
      </c>
      <c r="M491" s="76" t="s">
        <v>243</v>
      </c>
      <c r="N491" s="76">
        <v>2</v>
      </c>
      <c r="O491" s="76" t="s">
        <v>259</v>
      </c>
      <c r="P491" s="76">
        <v>4</v>
      </c>
      <c r="R491" s="96">
        <v>1.7</v>
      </c>
      <c r="S491" s="76">
        <v>54.7</v>
      </c>
      <c r="V491" s="74">
        <f t="shared" si="14"/>
        <v>2.5724386116666662</v>
      </c>
      <c r="W491" s="76">
        <f t="shared" si="15"/>
        <v>21.263869913910298</v>
      </c>
      <c r="X491" s="76">
        <v>75.75</v>
      </c>
    </row>
    <row r="492" spans="1:42" x14ac:dyDescent="0.25">
      <c r="A492" s="74" t="s">
        <v>182</v>
      </c>
      <c r="B492" s="76">
        <v>4</v>
      </c>
      <c r="C492" s="76">
        <v>3</v>
      </c>
      <c r="D492" s="76" t="s">
        <v>428</v>
      </c>
      <c r="E492" s="76" t="s">
        <v>419</v>
      </c>
      <c r="F492" s="76" t="s">
        <v>427</v>
      </c>
      <c r="G492" s="76" t="s">
        <v>422</v>
      </c>
      <c r="H492" s="85">
        <v>43748</v>
      </c>
      <c r="I492" s="76" t="s">
        <v>232</v>
      </c>
      <c r="J492" s="76" t="s">
        <v>233</v>
      </c>
      <c r="K492" s="76">
        <v>3</v>
      </c>
      <c r="L492" s="74" t="s">
        <v>229</v>
      </c>
      <c r="M492" s="76" t="s">
        <v>230</v>
      </c>
      <c r="N492" s="76">
        <v>1</v>
      </c>
      <c r="O492" s="76" t="s">
        <v>231</v>
      </c>
      <c r="P492" s="76">
        <v>2</v>
      </c>
      <c r="R492" s="76">
        <v>2.1</v>
      </c>
      <c r="S492" s="83">
        <v>74</v>
      </c>
      <c r="V492" s="74">
        <f t="shared" si="14"/>
        <v>4.8490441649999996</v>
      </c>
      <c r="W492" s="76">
        <f t="shared" si="15"/>
        <v>15.260739535870984</v>
      </c>
      <c r="X492" s="76">
        <v>67.11</v>
      </c>
    </row>
    <row r="493" spans="1:42" x14ac:dyDescent="0.25">
      <c r="A493" s="74" t="s">
        <v>182</v>
      </c>
      <c r="B493" s="76">
        <v>4</v>
      </c>
      <c r="C493" s="76">
        <v>4</v>
      </c>
      <c r="D493" s="76" t="s">
        <v>428</v>
      </c>
      <c r="E493" s="76" t="s">
        <v>419</v>
      </c>
      <c r="F493" s="76" t="s">
        <v>427</v>
      </c>
      <c r="G493" s="76" t="s">
        <v>422</v>
      </c>
      <c r="H493" s="85">
        <v>43748</v>
      </c>
      <c r="I493" s="76" t="s">
        <v>232</v>
      </c>
      <c r="J493" s="76" t="s">
        <v>260</v>
      </c>
      <c r="K493" s="76">
        <v>6</v>
      </c>
      <c r="L493" s="74" t="s">
        <v>264</v>
      </c>
      <c r="M493" s="76" t="s">
        <v>243</v>
      </c>
      <c r="N493" s="76">
        <v>2</v>
      </c>
      <c r="O493" s="76" t="s">
        <v>249</v>
      </c>
      <c r="P493" s="76">
        <v>4</v>
      </c>
      <c r="R493" s="96">
        <v>2.1</v>
      </c>
      <c r="S493" s="76">
        <v>72.7</v>
      </c>
      <c r="V493" s="74">
        <f t="shared" si="14"/>
        <v>4.8490441649999996</v>
      </c>
      <c r="W493" s="76">
        <f t="shared" si="15"/>
        <v>14.992645462943521</v>
      </c>
      <c r="X493" s="76">
        <v>83.26</v>
      </c>
    </row>
    <row r="494" spans="1:42" x14ac:dyDescent="0.25">
      <c r="A494" s="74" t="s">
        <v>182</v>
      </c>
      <c r="B494" s="76">
        <v>4</v>
      </c>
      <c r="C494" s="76">
        <v>5</v>
      </c>
      <c r="D494" s="76" t="s">
        <v>428</v>
      </c>
      <c r="E494" s="76" t="s">
        <v>419</v>
      </c>
      <c r="F494" s="76" t="s">
        <v>427</v>
      </c>
      <c r="G494" s="76" t="s">
        <v>422</v>
      </c>
      <c r="H494" s="85">
        <v>43748</v>
      </c>
      <c r="I494" s="76" t="s">
        <v>232</v>
      </c>
      <c r="J494" s="76" t="s">
        <v>267</v>
      </c>
      <c r="K494" s="76">
        <v>7</v>
      </c>
      <c r="L494" s="74" t="s">
        <v>246</v>
      </c>
      <c r="M494" s="76" t="s">
        <v>272</v>
      </c>
      <c r="N494" s="76">
        <v>5</v>
      </c>
      <c r="O494" s="76" t="s">
        <v>239</v>
      </c>
      <c r="P494" s="76">
        <v>5</v>
      </c>
      <c r="R494" s="76">
        <v>2.4</v>
      </c>
      <c r="S494" s="76">
        <v>101.1</v>
      </c>
      <c r="V494" s="74">
        <f t="shared" si="14"/>
        <v>7.2382233599999992</v>
      </c>
      <c r="W494" s="76">
        <f t="shared" si="15"/>
        <v>13.967515918160338</v>
      </c>
      <c r="X494" s="76">
        <v>94.31</v>
      </c>
    </row>
    <row r="495" spans="1:42" x14ac:dyDescent="0.25">
      <c r="A495" s="74" t="s">
        <v>182</v>
      </c>
      <c r="B495" s="76">
        <v>4</v>
      </c>
      <c r="C495" s="76">
        <v>6</v>
      </c>
      <c r="D495" s="76" t="s">
        <v>428</v>
      </c>
      <c r="E495" s="76" t="s">
        <v>419</v>
      </c>
      <c r="F495" s="76" t="s">
        <v>427</v>
      </c>
      <c r="G495" s="76" t="s">
        <v>422</v>
      </c>
      <c r="H495" s="85">
        <v>43748</v>
      </c>
      <c r="I495" s="76" t="s">
        <v>232</v>
      </c>
      <c r="J495" s="76" t="s">
        <v>247</v>
      </c>
      <c r="K495" s="76">
        <v>4</v>
      </c>
      <c r="L495" s="74" t="s">
        <v>234</v>
      </c>
      <c r="M495" s="76" t="s">
        <v>235</v>
      </c>
      <c r="N495" s="76">
        <v>3</v>
      </c>
      <c r="O495" s="76" t="s">
        <v>304</v>
      </c>
      <c r="P495" s="76">
        <v>7</v>
      </c>
      <c r="R495" s="96">
        <v>1.8</v>
      </c>
      <c r="S495" s="76">
        <v>40.700000000000003</v>
      </c>
      <c r="V495" s="74">
        <f t="shared" si="14"/>
        <v>3.05362548</v>
      </c>
      <c r="W495" s="76">
        <f t="shared" si="15"/>
        <v>13.328419043713247</v>
      </c>
      <c r="X495" s="76">
        <v>38.61</v>
      </c>
    </row>
    <row r="496" spans="1:42" x14ac:dyDescent="0.25">
      <c r="A496" s="74" t="s">
        <v>182</v>
      </c>
      <c r="B496" s="76">
        <v>4</v>
      </c>
      <c r="C496" s="76">
        <v>7</v>
      </c>
      <c r="D496" s="76" t="s">
        <v>428</v>
      </c>
      <c r="E496" s="76" t="s">
        <v>419</v>
      </c>
      <c r="F496" s="76" t="s">
        <v>427</v>
      </c>
      <c r="G496" s="76" t="s">
        <v>422</v>
      </c>
      <c r="H496" s="85">
        <v>43748</v>
      </c>
      <c r="I496" s="76">
        <v>0</v>
      </c>
      <c r="J496" s="76" t="s">
        <v>247</v>
      </c>
      <c r="K496" s="76">
        <v>4</v>
      </c>
      <c r="L496" s="74" t="s">
        <v>334</v>
      </c>
      <c r="M496" s="76" t="s">
        <v>243</v>
      </c>
      <c r="N496" s="76">
        <v>2</v>
      </c>
      <c r="O496" s="76" t="s">
        <v>244</v>
      </c>
      <c r="P496" s="76">
        <v>3</v>
      </c>
      <c r="R496" s="96">
        <v>1.7</v>
      </c>
      <c r="S496" s="76">
        <v>43.2</v>
      </c>
      <c r="V496" s="74">
        <f t="shared" si="14"/>
        <v>2.5724386116666662</v>
      </c>
      <c r="W496" s="76">
        <f t="shared" si="15"/>
        <v>16.79340366144287</v>
      </c>
      <c r="X496" s="76">
        <v>75.75</v>
      </c>
    </row>
    <row r="497" spans="1:42" x14ac:dyDescent="0.25">
      <c r="A497" s="74" t="s">
        <v>182</v>
      </c>
      <c r="B497" s="76">
        <v>4</v>
      </c>
      <c r="C497" s="76">
        <v>8</v>
      </c>
      <c r="D497" s="76" t="s">
        <v>428</v>
      </c>
      <c r="E497" s="76" t="s">
        <v>419</v>
      </c>
      <c r="F497" s="76" t="s">
        <v>427</v>
      </c>
      <c r="G497" s="76" t="s">
        <v>422</v>
      </c>
      <c r="H497" s="85">
        <v>43748</v>
      </c>
      <c r="I497" s="76" t="s">
        <v>232</v>
      </c>
      <c r="J497" s="76" t="s">
        <v>260</v>
      </c>
      <c r="K497" s="76">
        <v>6</v>
      </c>
      <c r="L497" s="74" t="s">
        <v>273</v>
      </c>
      <c r="M497" s="76" t="s">
        <v>243</v>
      </c>
      <c r="N497" s="76">
        <v>2</v>
      </c>
      <c r="O497" s="76" t="s">
        <v>244</v>
      </c>
      <c r="P497" s="76">
        <v>3</v>
      </c>
      <c r="R497" s="97">
        <v>2</v>
      </c>
      <c r="S497" s="76">
        <v>74.3</v>
      </c>
      <c r="V497" s="74">
        <f t="shared" si="14"/>
        <v>4.1887866666666662</v>
      </c>
      <c r="W497" s="76">
        <f t="shared" si="15"/>
        <v>17.737833390098647</v>
      </c>
      <c r="X497" s="76">
        <v>83.26</v>
      </c>
    </row>
    <row r="498" spans="1:42" x14ac:dyDescent="0.25">
      <c r="A498" s="74" t="s">
        <v>182</v>
      </c>
      <c r="B498" s="76">
        <v>4</v>
      </c>
      <c r="C498" s="76">
        <v>9</v>
      </c>
      <c r="D498" s="76" t="s">
        <v>428</v>
      </c>
      <c r="E498" s="76" t="s">
        <v>419</v>
      </c>
      <c r="F498" s="76" t="s">
        <v>427</v>
      </c>
      <c r="G498" s="76" t="s">
        <v>422</v>
      </c>
      <c r="H498" s="85">
        <v>43748</v>
      </c>
      <c r="I498" s="76" t="s">
        <v>232</v>
      </c>
      <c r="J498" s="76" t="s">
        <v>228</v>
      </c>
      <c r="K498" s="76">
        <v>5</v>
      </c>
      <c r="L498" s="74" t="s">
        <v>239</v>
      </c>
      <c r="M498" s="76" t="s">
        <v>243</v>
      </c>
      <c r="N498" s="76">
        <v>2</v>
      </c>
      <c r="O498" s="76" t="s">
        <v>249</v>
      </c>
      <c r="P498" s="76">
        <v>4</v>
      </c>
      <c r="R498" s="96">
        <v>2.1</v>
      </c>
      <c r="S498" s="76">
        <v>81.7</v>
      </c>
      <c r="V498" s="74">
        <f t="shared" si="14"/>
        <v>4.8490441649999996</v>
      </c>
      <c r="W498" s="76">
        <f t="shared" si="15"/>
        <v>16.848681352441343</v>
      </c>
      <c r="X498" s="76">
        <v>83.26</v>
      </c>
    </row>
    <row r="499" spans="1:42" x14ac:dyDescent="0.25">
      <c r="A499" s="74" t="s">
        <v>182</v>
      </c>
      <c r="B499" s="76">
        <v>4</v>
      </c>
      <c r="C499" s="76">
        <v>10</v>
      </c>
      <c r="D499" s="76" t="s">
        <v>428</v>
      </c>
      <c r="E499" s="76" t="s">
        <v>419</v>
      </c>
      <c r="F499" s="76" t="s">
        <v>427</v>
      </c>
      <c r="G499" s="76" t="s">
        <v>422</v>
      </c>
      <c r="H499" s="85">
        <v>43748</v>
      </c>
      <c r="I499" s="76" t="s">
        <v>232</v>
      </c>
      <c r="J499" s="76" t="s">
        <v>233</v>
      </c>
      <c r="K499" s="76">
        <v>3</v>
      </c>
      <c r="L499" s="74" t="s">
        <v>234</v>
      </c>
      <c r="M499" s="76" t="s">
        <v>235</v>
      </c>
      <c r="N499" s="76">
        <v>3</v>
      </c>
      <c r="O499" s="76" t="s">
        <v>319</v>
      </c>
      <c r="P499" s="76">
        <v>6</v>
      </c>
      <c r="R499" s="96">
        <v>2.1</v>
      </c>
      <c r="S499" s="83">
        <v>59</v>
      </c>
      <c r="T499" s="83"/>
      <c r="V499" s="74">
        <f t="shared" si="14"/>
        <v>4.8490441649999996</v>
      </c>
      <c r="W499" s="76">
        <f t="shared" si="15"/>
        <v>12.167346386707948</v>
      </c>
      <c r="X499" s="76">
        <v>83.26</v>
      </c>
      <c r="AA499" s="74" t="s">
        <v>263</v>
      </c>
    </row>
    <row r="500" spans="1:42" x14ac:dyDescent="0.25">
      <c r="A500" s="74" t="s">
        <v>182</v>
      </c>
      <c r="B500" s="76">
        <v>5</v>
      </c>
      <c r="C500" s="76">
        <v>1</v>
      </c>
      <c r="D500" s="76" t="s">
        <v>428</v>
      </c>
      <c r="E500" s="76" t="s">
        <v>419</v>
      </c>
      <c r="F500" s="76" t="s">
        <v>427</v>
      </c>
      <c r="G500" s="76" t="s">
        <v>422</v>
      </c>
      <c r="H500" s="85">
        <v>43748</v>
      </c>
      <c r="I500" s="76">
        <v>0</v>
      </c>
      <c r="J500" s="76" t="s">
        <v>306</v>
      </c>
      <c r="K500" s="76">
        <v>6</v>
      </c>
      <c r="L500" s="74" t="s">
        <v>250</v>
      </c>
      <c r="M500" s="74" t="s">
        <v>243</v>
      </c>
      <c r="N500" s="76">
        <v>2</v>
      </c>
      <c r="O500" s="76" t="s">
        <v>249</v>
      </c>
      <c r="P500" s="76">
        <v>4</v>
      </c>
      <c r="Q500" s="76">
        <v>10</v>
      </c>
      <c r="R500" s="96">
        <v>1.7</v>
      </c>
      <c r="S500" s="76">
        <v>47.7</v>
      </c>
      <c r="T500" s="76">
        <f>SUM(S500:S509)</f>
        <v>676.3</v>
      </c>
      <c r="V500" s="74">
        <f t="shared" si="14"/>
        <v>2.5724386116666662</v>
      </c>
      <c r="W500" s="76">
        <f t="shared" si="15"/>
        <v>18.542716542843166</v>
      </c>
      <c r="X500" s="76">
        <v>75.75</v>
      </c>
      <c r="Y500" s="76">
        <f>SUM(X500:X509)</f>
        <v>727.35</v>
      </c>
      <c r="Z500" s="99">
        <f>(Y500-T500)/Y500*100</f>
        <v>7.0186292706400035</v>
      </c>
      <c r="AA500" s="74" t="s">
        <v>263</v>
      </c>
      <c r="AE500" s="74" t="s">
        <v>182</v>
      </c>
      <c r="AF500" s="76">
        <v>5</v>
      </c>
      <c r="AG500" s="76">
        <v>10</v>
      </c>
      <c r="AJ500" s="76">
        <v>3</v>
      </c>
      <c r="AK500" s="76">
        <v>1</v>
      </c>
      <c r="AL500" s="76" t="s">
        <v>211</v>
      </c>
      <c r="AM500" s="76" t="s">
        <v>204</v>
      </c>
      <c r="AN500" s="25"/>
      <c r="AO500" s="76" t="s">
        <v>182</v>
      </c>
      <c r="AP500" s="76">
        <v>5</v>
      </c>
    </row>
    <row r="501" spans="1:42" x14ac:dyDescent="0.25">
      <c r="A501" s="74" t="s">
        <v>182</v>
      </c>
      <c r="B501" s="76">
        <v>5</v>
      </c>
      <c r="C501" s="76">
        <v>2</v>
      </c>
      <c r="D501" s="76" t="s">
        <v>428</v>
      </c>
      <c r="E501" s="76" t="s">
        <v>419</v>
      </c>
      <c r="F501" s="76" t="s">
        <v>427</v>
      </c>
      <c r="G501" s="76" t="s">
        <v>422</v>
      </c>
      <c r="H501" s="85">
        <v>43748</v>
      </c>
      <c r="I501" s="76" t="s">
        <v>227</v>
      </c>
      <c r="J501" s="76" t="s">
        <v>305</v>
      </c>
      <c r="K501" s="76">
        <v>7</v>
      </c>
      <c r="L501" s="74" t="s">
        <v>229</v>
      </c>
      <c r="M501" s="76" t="s">
        <v>230</v>
      </c>
      <c r="N501" s="76">
        <v>1</v>
      </c>
      <c r="O501" s="76" t="s">
        <v>244</v>
      </c>
      <c r="P501" s="76">
        <v>3</v>
      </c>
      <c r="R501" s="76">
        <v>2.2000000000000002</v>
      </c>
      <c r="S501" s="76">
        <v>78.900000000000006</v>
      </c>
      <c r="V501" s="74">
        <f t="shared" si="14"/>
        <v>5.5752750533333346</v>
      </c>
      <c r="W501" s="76">
        <f t="shared" si="15"/>
        <v>14.151768163048283</v>
      </c>
      <c r="X501" s="76">
        <v>60</v>
      </c>
    </row>
    <row r="502" spans="1:42" x14ac:dyDescent="0.25">
      <c r="A502" s="74" t="s">
        <v>182</v>
      </c>
      <c r="B502" s="76">
        <v>5</v>
      </c>
      <c r="C502" s="76">
        <v>3</v>
      </c>
      <c r="D502" s="76" t="s">
        <v>428</v>
      </c>
      <c r="E502" s="76" t="s">
        <v>419</v>
      </c>
      <c r="F502" s="76" t="s">
        <v>427</v>
      </c>
      <c r="G502" s="76" t="s">
        <v>422</v>
      </c>
      <c r="H502" s="85">
        <v>43748</v>
      </c>
      <c r="I502" s="76">
        <v>0</v>
      </c>
      <c r="J502" s="76" t="s">
        <v>233</v>
      </c>
      <c r="K502" s="76">
        <v>3</v>
      </c>
      <c r="L502" s="74" t="s">
        <v>239</v>
      </c>
      <c r="M502" s="74" t="s">
        <v>243</v>
      </c>
      <c r="N502" s="76">
        <v>2</v>
      </c>
      <c r="O502" s="76" t="s">
        <v>244</v>
      </c>
      <c r="P502" s="76">
        <v>3</v>
      </c>
      <c r="R502" s="96">
        <v>1.8</v>
      </c>
      <c r="S502" s="76">
        <v>59.7</v>
      </c>
      <c r="V502" s="74">
        <f t="shared" si="14"/>
        <v>3.05362548</v>
      </c>
      <c r="W502" s="76">
        <f t="shared" si="15"/>
        <v>19.550531128001985</v>
      </c>
      <c r="X502" s="76">
        <v>75.75</v>
      </c>
    </row>
    <row r="503" spans="1:42" x14ac:dyDescent="0.25">
      <c r="A503" s="74" t="s">
        <v>182</v>
      </c>
      <c r="B503" s="76">
        <v>5</v>
      </c>
      <c r="C503" s="76">
        <v>4</v>
      </c>
      <c r="D503" s="76" t="s">
        <v>428</v>
      </c>
      <c r="E503" s="76" t="s">
        <v>419</v>
      </c>
      <c r="F503" s="76" t="s">
        <v>427</v>
      </c>
      <c r="G503" s="76" t="s">
        <v>422</v>
      </c>
      <c r="H503" s="85">
        <v>43748</v>
      </c>
      <c r="I503" s="76" t="s">
        <v>232</v>
      </c>
      <c r="J503" s="76" t="s">
        <v>303</v>
      </c>
      <c r="K503" s="76">
        <v>6</v>
      </c>
      <c r="L503" s="74" t="s">
        <v>239</v>
      </c>
      <c r="M503" s="76" t="s">
        <v>243</v>
      </c>
      <c r="N503" s="76">
        <v>2</v>
      </c>
      <c r="O503" s="76" t="s">
        <v>239</v>
      </c>
      <c r="P503" s="76">
        <v>5</v>
      </c>
      <c r="R503" s="76">
        <v>1.9</v>
      </c>
      <c r="S503" s="76">
        <v>69.3</v>
      </c>
      <c r="V503" s="74">
        <f t="shared" si="14"/>
        <v>3.5913609683333325</v>
      </c>
      <c r="W503" s="76">
        <f t="shared" si="15"/>
        <v>19.296305943916444</v>
      </c>
      <c r="X503" s="76">
        <v>56.1</v>
      </c>
      <c r="AA503" s="74" t="s">
        <v>263</v>
      </c>
    </row>
    <row r="504" spans="1:42" x14ac:dyDescent="0.25">
      <c r="A504" s="74" t="s">
        <v>182</v>
      </c>
      <c r="B504" s="76">
        <v>5</v>
      </c>
      <c r="C504" s="76">
        <v>5</v>
      </c>
      <c r="D504" s="76" t="s">
        <v>428</v>
      </c>
      <c r="E504" s="76" t="s">
        <v>419</v>
      </c>
      <c r="F504" s="76" t="s">
        <v>427</v>
      </c>
      <c r="G504" s="76" t="s">
        <v>422</v>
      </c>
      <c r="H504" s="85">
        <v>43748</v>
      </c>
      <c r="I504" s="76">
        <v>0</v>
      </c>
      <c r="J504" s="76" t="s">
        <v>305</v>
      </c>
      <c r="K504" s="76">
        <v>8</v>
      </c>
      <c r="L504" s="74" t="s">
        <v>313</v>
      </c>
      <c r="M504" s="74" t="s">
        <v>235</v>
      </c>
      <c r="N504" s="76">
        <v>3</v>
      </c>
      <c r="O504" s="76" t="s">
        <v>259</v>
      </c>
      <c r="P504" s="76">
        <v>4</v>
      </c>
      <c r="R504" s="96">
        <v>2.1</v>
      </c>
      <c r="S504" s="83">
        <v>79</v>
      </c>
      <c r="T504" s="83"/>
      <c r="V504" s="74">
        <f t="shared" si="14"/>
        <v>4.8490441649999996</v>
      </c>
      <c r="W504" s="76">
        <f t="shared" si="15"/>
        <v>16.291870585591997</v>
      </c>
      <c r="X504" s="76">
        <v>83.26</v>
      </c>
    </row>
    <row r="505" spans="1:42" x14ac:dyDescent="0.25">
      <c r="A505" s="74" t="s">
        <v>182</v>
      </c>
      <c r="B505" s="76">
        <v>5</v>
      </c>
      <c r="C505" s="76">
        <v>6</v>
      </c>
      <c r="D505" s="76" t="s">
        <v>428</v>
      </c>
      <c r="E505" s="76" t="s">
        <v>419</v>
      </c>
      <c r="F505" s="76" t="s">
        <v>427</v>
      </c>
      <c r="G505" s="76" t="s">
        <v>422</v>
      </c>
      <c r="H505" s="85">
        <v>43748</v>
      </c>
      <c r="I505" s="76" t="s">
        <v>232</v>
      </c>
      <c r="J505" s="76" t="s">
        <v>303</v>
      </c>
      <c r="K505" s="76">
        <v>6</v>
      </c>
      <c r="L505" s="74" t="s">
        <v>250</v>
      </c>
      <c r="M505" s="76" t="s">
        <v>243</v>
      </c>
      <c r="N505" s="76">
        <v>2</v>
      </c>
      <c r="O505" s="76" t="s">
        <v>244</v>
      </c>
      <c r="P505" s="76">
        <v>3</v>
      </c>
      <c r="R505" s="76">
        <v>2.2999999999999998</v>
      </c>
      <c r="S505" s="76">
        <v>99.2</v>
      </c>
      <c r="V505" s="74">
        <f t="shared" si="14"/>
        <v>6.3706209216666636</v>
      </c>
      <c r="W505" s="76">
        <f t="shared" si="15"/>
        <v>15.571480585607906</v>
      </c>
      <c r="X505" s="76">
        <v>67.11</v>
      </c>
    </row>
    <row r="506" spans="1:42" x14ac:dyDescent="0.25">
      <c r="A506" s="74" t="s">
        <v>182</v>
      </c>
      <c r="B506" s="76">
        <v>5</v>
      </c>
      <c r="C506" s="76">
        <v>7</v>
      </c>
      <c r="D506" s="76" t="s">
        <v>428</v>
      </c>
      <c r="E506" s="76" t="s">
        <v>419</v>
      </c>
      <c r="F506" s="76" t="s">
        <v>427</v>
      </c>
      <c r="G506" s="76" t="s">
        <v>422</v>
      </c>
      <c r="H506" s="85">
        <v>43748</v>
      </c>
      <c r="I506" s="76">
        <v>0</v>
      </c>
      <c r="J506" s="76" t="s">
        <v>228</v>
      </c>
      <c r="K506" s="76">
        <v>5</v>
      </c>
      <c r="L506" s="74" t="s">
        <v>246</v>
      </c>
      <c r="M506" s="74" t="s">
        <v>235</v>
      </c>
      <c r="N506" s="76">
        <v>3</v>
      </c>
      <c r="O506" s="76" t="s">
        <v>259</v>
      </c>
      <c r="P506" s="76">
        <v>4</v>
      </c>
      <c r="R506" s="97">
        <v>2</v>
      </c>
      <c r="S506" s="76">
        <v>61.5</v>
      </c>
      <c r="V506" s="74">
        <f t="shared" si="14"/>
        <v>4.1887866666666662</v>
      </c>
      <c r="W506" s="76">
        <f t="shared" si="15"/>
        <v>14.682055901629431</v>
      </c>
      <c r="X506" s="76">
        <v>83.26</v>
      </c>
    </row>
    <row r="507" spans="1:42" x14ac:dyDescent="0.25">
      <c r="A507" s="74" t="s">
        <v>182</v>
      </c>
      <c r="B507" s="76">
        <v>5</v>
      </c>
      <c r="C507" s="76">
        <v>8</v>
      </c>
      <c r="D507" s="76" t="s">
        <v>428</v>
      </c>
      <c r="E507" s="76" t="s">
        <v>419</v>
      </c>
      <c r="F507" s="76" t="s">
        <v>427</v>
      </c>
      <c r="G507" s="76" t="s">
        <v>422</v>
      </c>
      <c r="H507" s="85">
        <v>43748</v>
      </c>
      <c r="I507" s="76" t="s">
        <v>232</v>
      </c>
      <c r="J507" s="76" t="s">
        <v>303</v>
      </c>
      <c r="K507" s="76">
        <v>6</v>
      </c>
      <c r="L507" s="74" t="s">
        <v>246</v>
      </c>
      <c r="M507" s="76" t="s">
        <v>243</v>
      </c>
      <c r="N507" s="76">
        <v>2</v>
      </c>
      <c r="O507" s="76" t="s">
        <v>244</v>
      </c>
      <c r="P507" s="76">
        <v>3</v>
      </c>
      <c r="R507" s="76">
        <v>2.1</v>
      </c>
      <c r="S507" s="76">
        <v>66.599999999999994</v>
      </c>
      <c r="V507" s="74">
        <f t="shared" si="14"/>
        <v>4.8490441649999996</v>
      </c>
      <c r="W507" s="76">
        <f t="shared" si="15"/>
        <v>13.734665582283885</v>
      </c>
      <c r="X507" s="76">
        <v>67.11</v>
      </c>
    </row>
    <row r="508" spans="1:42" x14ac:dyDescent="0.25">
      <c r="A508" s="74" t="s">
        <v>182</v>
      </c>
      <c r="B508" s="76">
        <v>5</v>
      </c>
      <c r="C508" s="76">
        <v>9</v>
      </c>
      <c r="D508" s="76" t="s">
        <v>428</v>
      </c>
      <c r="E508" s="76" t="s">
        <v>419</v>
      </c>
      <c r="F508" s="76" t="s">
        <v>427</v>
      </c>
      <c r="G508" s="76" t="s">
        <v>422</v>
      </c>
      <c r="H508" s="85">
        <v>43748</v>
      </c>
      <c r="I508" s="76">
        <v>0</v>
      </c>
      <c r="J508" s="76" t="s">
        <v>306</v>
      </c>
      <c r="K508" s="76">
        <v>7</v>
      </c>
      <c r="L508" s="74" t="s">
        <v>270</v>
      </c>
      <c r="M508" s="74" t="s">
        <v>258</v>
      </c>
      <c r="N508" s="76">
        <v>3</v>
      </c>
      <c r="O508" s="76" t="s">
        <v>239</v>
      </c>
      <c r="P508" s="76">
        <v>5</v>
      </c>
      <c r="R508" s="96">
        <v>1.6</v>
      </c>
      <c r="S508" s="76">
        <v>48.4</v>
      </c>
      <c r="V508" s="74">
        <f t="shared" si="14"/>
        <v>2.1446587733333335</v>
      </c>
      <c r="W508" s="76">
        <f t="shared" si="15"/>
        <v>22.567692633348077</v>
      </c>
      <c r="X508" s="76">
        <v>75.75</v>
      </c>
    </row>
    <row r="509" spans="1:42" x14ac:dyDescent="0.25">
      <c r="A509" s="74" t="s">
        <v>182</v>
      </c>
      <c r="B509" s="76">
        <v>5</v>
      </c>
      <c r="C509" s="76">
        <v>10</v>
      </c>
      <c r="D509" s="76" t="s">
        <v>428</v>
      </c>
      <c r="E509" s="76" t="s">
        <v>419</v>
      </c>
      <c r="F509" s="76" t="s">
        <v>427</v>
      </c>
      <c r="G509" s="76" t="s">
        <v>422</v>
      </c>
      <c r="H509" s="85">
        <v>43748</v>
      </c>
      <c r="I509" s="76">
        <v>0</v>
      </c>
      <c r="J509" s="76" t="s">
        <v>303</v>
      </c>
      <c r="K509" s="76">
        <v>6</v>
      </c>
      <c r="L509" s="74" t="s">
        <v>250</v>
      </c>
      <c r="M509" s="76" t="s">
        <v>243</v>
      </c>
      <c r="N509" s="76">
        <v>2</v>
      </c>
      <c r="O509" s="76" t="s">
        <v>253</v>
      </c>
      <c r="P509" s="76">
        <v>8</v>
      </c>
      <c r="R509" s="97">
        <v>2</v>
      </c>
      <c r="S509" s="83">
        <v>66</v>
      </c>
      <c r="T509" s="83"/>
      <c r="U509" s="74" t="s">
        <v>269</v>
      </c>
      <c r="V509" s="74">
        <f t="shared" si="14"/>
        <v>4.1887866666666662</v>
      </c>
      <c r="W509" s="76">
        <f t="shared" si="15"/>
        <v>15.756352674919389</v>
      </c>
      <c r="X509" s="76">
        <v>83.26</v>
      </c>
    </row>
    <row r="510" spans="1:42" x14ac:dyDescent="0.25">
      <c r="A510" s="74" t="s">
        <v>183</v>
      </c>
      <c r="B510" s="76">
        <v>1</v>
      </c>
      <c r="C510" s="76">
        <v>1</v>
      </c>
      <c r="D510" s="76" t="s">
        <v>429</v>
      </c>
      <c r="E510" s="76" t="s">
        <v>419</v>
      </c>
      <c r="F510" s="76" t="s">
        <v>427</v>
      </c>
      <c r="G510" s="76" t="s">
        <v>425</v>
      </c>
      <c r="H510" s="85">
        <v>43745</v>
      </c>
      <c r="I510" s="76" t="s">
        <v>227</v>
      </c>
      <c r="J510" s="76" t="s">
        <v>233</v>
      </c>
      <c r="K510" s="76">
        <v>3</v>
      </c>
      <c r="L510" s="74" t="s">
        <v>229</v>
      </c>
      <c r="M510" s="76" t="s">
        <v>230</v>
      </c>
      <c r="N510" s="76">
        <v>1</v>
      </c>
      <c r="O510" s="76" t="s">
        <v>244</v>
      </c>
      <c r="P510" s="76">
        <v>3</v>
      </c>
      <c r="Q510" s="76">
        <v>0</v>
      </c>
      <c r="R510" s="76">
        <v>1.7</v>
      </c>
      <c r="S510" s="76">
        <v>42.9</v>
      </c>
      <c r="T510" s="76">
        <f>SUM(S510:S519)</f>
        <v>734.09999999999991</v>
      </c>
      <c r="V510" s="74">
        <f t="shared" si="14"/>
        <v>2.5724386116666662</v>
      </c>
      <c r="W510" s="76">
        <f t="shared" si="15"/>
        <v>16.676782802682848</v>
      </c>
      <c r="X510" s="76">
        <v>67.11</v>
      </c>
      <c r="Y510" s="76">
        <f>SUM(X510:X519)</f>
        <v>795.88999999999987</v>
      </c>
      <c r="Z510" s="99">
        <f>(Y510-T510)/Y510*100</f>
        <v>7.7636356782972484</v>
      </c>
      <c r="AA510" s="74" t="s">
        <v>353</v>
      </c>
      <c r="AE510" s="74" t="s">
        <v>183</v>
      </c>
      <c r="AF510" s="76">
        <v>1</v>
      </c>
      <c r="AG510" s="76">
        <v>70</v>
      </c>
      <c r="AH510" s="76">
        <v>5</v>
      </c>
      <c r="AJ510" s="76">
        <v>1</v>
      </c>
      <c r="AK510" s="76">
        <v>1</v>
      </c>
      <c r="AL510" s="76" t="s">
        <v>95</v>
      </c>
      <c r="AM510" s="76" t="s">
        <v>204</v>
      </c>
      <c r="AN510" s="25" t="s">
        <v>217</v>
      </c>
      <c r="AO510" s="76" t="s">
        <v>183</v>
      </c>
      <c r="AP510" s="76">
        <v>1</v>
      </c>
    </row>
    <row r="511" spans="1:42" x14ac:dyDescent="0.25">
      <c r="A511" s="74" t="s">
        <v>183</v>
      </c>
      <c r="B511" s="76">
        <v>1</v>
      </c>
      <c r="C511" s="76">
        <v>2</v>
      </c>
      <c r="D511" s="76" t="s">
        <v>429</v>
      </c>
      <c r="E511" s="76" t="s">
        <v>419</v>
      </c>
      <c r="F511" s="76" t="s">
        <v>427</v>
      </c>
      <c r="G511" s="76" t="s">
        <v>425</v>
      </c>
      <c r="H511" s="85">
        <v>43745</v>
      </c>
      <c r="I511" s="76" t="s">
        <v>237</v>
      </c>
      <c r="J511" s="76" t="s">
        <v>247</v>
      </c>
      <c r="K511" s="76">
        <v>4</v>
      </c>
      <c r="L511" s="74" t="s">
        <v>229</v>
      </c>
      <c r="M511" s="76" t="s">
        <v>243</v>
      </c>
      <c r="N511" s="76">
        <v>2</v>
      </c>
      <c r="O511" s="76" t="s">
        <v>231</v>
      </c>
      <c r="P511" s="76">
        <v>2</v>
      </c>
      <c r="R511" s="76">
        <v>1.9</v>
      </c>
      <c r="S511" s="76">
        <v>59.1</v>
      </c>
      <c r="V511" s="74">
        <f t="shared" si="14"/>
        <v>3.5913609683333325</v>
      </c>
      <c r="W511" s="76">
        <f t="shared" si="15"/>
        <v>16.456157017106232</v>
      </c>
      <c r="X511" s="76">
        <v>67.11</v>
      </c>
      <c r="AF511" s="76"/>
      <c r="AG511" s="76"/>
      <c r="AL511" s="76"/>
      <c r="AM511" s="76"/>
      <c r="AN511" s="25"/>
      <c r="AO511" s="76"/>
      <c r="AP511" s="76"/>
    </row>
    <row r="512" spans="1:42" x14ac:dyDescent="0.25">
      <c r="A512" s="74" t="s">
        <v>183</v>
      </c>
      <c r="B512" s="76">
        <v>1</v>
      </c>
      <c r="C512" s="76">
        <v>3</v>
      </c>
      <c r="D512" s="76" t="s">
        <v>429</v>
      </c>
      <c r="E512" s="76" t="s">
        <v>419</v>
      </c>
      <c r="F512" s="76" t="s">
        <v>427</v>
      </c>
      <c r="G512" s="76" t="s">
        <v>425</v>
      </c>
      <c r="H512" s="85">
        <v>43745</v>
      </c>
      <c r="I512" s="76" t="s">
        <v>232</v>
      </c>
      <c r="J512" s="76" t="s">
        <v>247</v>
      </c>
      <c r="K512" s="76">
        <v>4</v>
      </c>
      <c r="L512" s="74" t="s">
        <v>250</v>
      </c>
      <c r="M512" s="76" t="s">
        <v>230</v>
      </c>
      <c r="N512" s="76">
        <v>1</v>
      </c>
      <c r="O512" s="76" t="s">
        <v>244</v>
      </c>
      <c r="P512" s="76">
        <v>3</v>
      </c>
      <c r="R512" s="96">
        <v>1.9</v>
      </c>
      <c r="S512" s="76">
        <v>57.6</v>
      </c>
      <c r="V512" s="74">
        <f t="shared" si="14"/>
        <v>3.5913609683333325</v>
      </c>
      <c r="W512" s="76">
        <f t="shared" si="15"/>
        <v>16.038488057281199</v>
      </c>
      <c r="X512" s="76">
        <v>75.75</v>
      </c>
      <c r="AF512" s="76"/>
      <c r="AG512" s="76"/>
      <c r="AL512" s="76"/>
      <c r="AM512" s="76"/>
      <c r="AN512" s="25"/>
      <c r="AO512" s="76"/>
      <c r="AP512" s="76"/>
    </row>
    <row r="513" spans="1:42" x14ac:dyDescent="0.25">
      <c r="A513" s="74" t="s">
        <v>183</v>
      </c>
      <c r="B513" s="76">
        <v>1</v>
      </c>
      <c r="C513" s="76">
        <v>4</v>
      </c>
      <c r="D513" s="76" t="s">
        <v>429</v>
      </c>
      <c r="E513" s="76" t="s">
        <v>419</v>
      </c>
      <c r="F513" s="76" t="s">
        <v>427</v>
      </c>
      <c r="G513" s="76" t="s">
        <v>425</v>
      </c>
      <c r="H513" s="85">
        <v>43745</v>
      </c>
      <c r="I513" s="76" t="s">
        <v>237</v>
      </c>
      <c r="J513" s="76" t="s">
        <v>267</v>
      </c>
      <c r="K513" s="76">
        <v>7</v>
      </c>
      <c r="L513" s="74" t="s">
        <v>246</v>
      </c>
      <c r="M513" s="76" t="s">
        <v>349</v>
      </c>
      <c r="N513" s="76">
        <v>3</v>
      </c>
      <c r="O513" s="76" t="s">
        <v>239</v>
      </c>
      <c r="P513" s="76">
        <v>5</v>
      </c>
      <c r="R513" s="76">
        <v>2.2999999999999998</v>
      </c>
      <c r="S513" s="76">
        <v>100.6</v>
      </c>
      <c r="T513" s="83"/>
      <c r="V513" s="74">
        <f t="shared" si="14"/>
        <v>6.3706209216666636</v>
      </c>
      <c r="W513" s="76">
        <f t="shared" si="15"/>
        <v>15.791239384195114</v>
      </c>
      <c r="X513" s="76">
        <v>94.31</v>
      </c>
      <c r="AF513" s="76"/>
      <c r="AG513" s="76"/>
      <c r="AL513" s="76"/>
      <c r="AM513" s="76"/>
      <c r="AN513" s="25"/>
      <c r="AO513" s="76"/>
      <c r="AP513" s="76"/>
    </row>
    <row r="514" spans="1:42" x14ac:dyDescent="0.25">
      <c r="A514" s="74" t="s">
        <v>183</v>
      </c>
      <c r="B514" s="76">
        <v>1</v>
      </c>
      <c r="C514" s="76">
        <v>5</v>
      </c>
      <c r="D514" s="76" t="s">
        <v>429</v>
      </c>
      <c r="E514" s="76" t="s">
        <v>419</v>
      </c>
      <c r="F514" s="76" t="s">
        <v>427</v>
      </c>
      <c r="G514" s="76" t="s">
        <v>425</v>
      </c>
      <c r="H514" s="85">
        <v>43745</v>
      </c>
      <c r="I514" s="76" t="s">
        <v>232</v>
      </c>
      <c r="J514" s="76" t="s">
        <v>247</v>
      </c>
      <c r="K514" s="76">
        <v>4</v>
      </c>
      <c r="L514" s="74" t="s">
        <v>229</v>
      </c>
      <c r="M514" s="76" t="s">
        <v>243</v>
      </c>
      <c r="N514" s="76">
        <v>2</v>
      </c>
      <c r="O514" s="76" t="s">
        <v>231</v>
      </c>
      <c r="P514" s="76">
        <v>2</v>
      </c>
      <c r="R514" s="96">
        <v>2.1</v>
      </c>
      <c r="S514" s="76">
        <v>77.5</v>
      </c>
      <c r="T514" s="83"/>
      <c r="V514" s="74">
        <f t="shared" si="14"/>
        <v>4.8490441649999996</v>
      </c>
      <c r="W514" s="76">
        <f t="shared" si="15"/>
        <v>15.982531270675693</v>
      </c>
      <c r="X514" s="76">
        <v>83.26</v>
      </c>
      <c r="AF514" s="76"/>
      <c r="AG514" s="76"/>
      <c r="AL514" s="76"/>
      <c r="AM514" s="76"/>
      <c r="AN514" s="25"/>
      <c r="AO514" s="76"/>
      <c r="AP514" s="76"/>
    </row>
    <row r="515" spans="1:42" x14ac:dyDescent="0.25">
      <c r="A515" s="74" t="s">
        <v>183</v>
      </c>
      <c r="B515" s="76">
        <v>1</v>
      </c>
      <c r="C515" s="76">
        <v>6</v>
      </c>
      <c r="D515" s="76" t="s">
        <v>429</v>
      </c>
      <c r="E515" s="76" t="s">
        <v>419</v>
      </c>
      <c r="F515" s="76" t="s">
        <v>427</v>
      </c>
      <c r="G515" s="76" t="s">
        <v>425</v>
      </c>
      <c r="H515" s="85">
        <v>43745</v>
      </c>
      <c r="I515" s="76" t="s">
        <v>232</v>
      </c>
      <c r="J515" s="76" t="s">
        <v>247</v>
      </c>
      <c r="K515" s="76">
        <v>4</v>
      </c>
      <c r="L515" s="74" t="s">
        <v>229</v>
      </c>
      <c r="M515" s="76" t="s">
        <v>243</v>
      </c>
      <c r="N515" s="76">
        <v>2</v>
      </c>
      <c r="O515" s="76" t="s">
        <v>231</v>
      </c>
      <c r="P515" s="76">
        <v>2</v>
      </c>
      <c r="R515" s="96">
        <v>2.2999999999999998</v>
      </c>
      <c r="S515" s="76">
        <v>100.8</v>
      </c>
      <c r="V515" s="74">
        <f t="shared" si="14"/>
        <v>6.3706209216666636</v>
      </c>
      <c r="W515" s="76">
        <f t="shared" si="15"/>
        <v>15.822633498279002</v>
      </c>
      <c r="X515" s="76">
        <v>83.26</v>
      </c>
    </row>
    <row r="516" spans="1:42" x14ac:dyDescent="0.25">
      <c r="A516" s="74" t="s">
        <v>183</v>
      </c>
      <c r="B516" s="76">
        <v>1</v>
      </c>
      <c r="C516" s="76">
        <v>7</v>
      </c>
      <c r="D516" s="76" t="s">
        <v>429</v>
      </c>
      <c r="E516" s="76" t="s">
        <v>419</v>
      </c>
      <c r="F516" s="76" t="s">
        <v>427</v>
      </c>
      <c r="G516" s="76" t="s">
        <v>425</v>
      </c>
      <c r="H516" s="85">
        <v>43745</v>
      </c>
      <c r="I516" s="76" t="s">
        <v>232</v>
      </c>
      <c r="J516" s="76" t="s">
        <v>233</v>
      </c>
      <c r="K516" s="76">
        <v>3</v>
      </c>
      <c r="L516" s="74" t="s">
        <v>229</v>
      </c>
      <c r="M516" s="76" t="s">
        <v>243</v>
      </c>
      <c r="N516" s="76">
        <v>2</v>
      </c>
      <c r="O516" s="76" t="s">
        <v>309</v>
      </c>
      <c r="P516" s="76">
        <v>2</v>
      </c>
      <c r="R516" s="97">
        <v>2</v>
      </c>
      <c r="S516" s="76">
        <v>66.900000000000006</v>
      </c>
      <c r="V516" s="74">
        <f t="shared" si="14"/>
        <v>4.1887866666666662</v>
      </c>
      <c r="W516" s="76">
        <f t="shared" si="15"/>
        <v>15.971212029577382</v>
      </c>
      <c r="X516" s="76">
        <v>83.26</v>
      </c>
    </row>
    <row r="517" spans="1:42" x14ac:dyDescent="0.25">
      <c r="A517" s="74" t="s">
        <v>183</v>
      </c>
      <c r="B517" s="76">
        <v>1</v>
      </c>
      <c r="C517" s="76">
        <v>8</v>
      </c>
      <c r="D517" s="76" t="s">
        <v>429</v>
      </c>
      <c r="E517" s="76" t="s">
        <v>419</v>
      </c>
      <c r="F517" s="76" t="s">
        <v>427</v>
      </c>
      <c r="G517" s="76" t="s">
        <v>425</v>
      </c>
      <c r="H517" s="85">
        <v>43745</v>
      </c>
      <c r="I517" s="76">
        <v>0</v>
      </c>
      <c r="J517" s="76" t="s">
        <v>228</v>
      </c>
      <c r="K517" s="76">
        <v>5</v>
      </c>
      <c r="L517" s="74" t="s">
        <v>239</v>
      </c>
      <c r="M517" s="76" t="s">
        <v>348</v>
      </c>
      <c r="N517" s="76">
        <v>3</v>
      </c>
      <c r="O517" s="76" t="s">
        <v>253</v>
      </c>
      <c r="P517" s="76">
        <v>8</v>
      </c>
      <c r="R517" s="97">
        <v>2.1</v>
      </c>
      <c r="S517" s="76">
        <v>81.8</v>
      </c>
      <c r="U517" s="74" t="s">
        <v>269</v>
      </c>
      <c r="V517" s="74">
        <f t="shared" si="14"/>
        <v>4.8490441649999996</v>
      </c>
      <c r="W517" s="76">
        <f t="shared" si="15"/>
        <v>16.869303973435763</v>
      </c>
      <c r="X517" s="76">
        <v>75.31</v>
      </c>
    </row>
    <row r="518" spans="1:42" x14ac:dyDescent="0.25">
      <c r="A518" s="74" t="s">
        <v>183</v>
      </c>
      <c r="B518" s="76">
        <v>1</v>
      </c>
      <c r="C518" s="76">
        <v>9</v>
      </c>
      <c r="D518" s="76" t="s">
        <v>429</v>
      </c>
      <c r="E518" s="76" t="s">
        <v>419</v>
      </c>
      <c r="F518" s="76" t="s">
        <v>427</v>
      </c>
      <c r="G518" s="76" t="s">
        <v>425</v>
      </c>
      <c r="H518" s="85">
        <v>43745</v>
      </c>
      <c r="I518" s="76" t="s">
        <v>232</v>
      </c>
      <c r="J518" s="76" t="s">
        <v>247</v>
      </c>
      <c r="K518" s="76">
        <v>4</v>
      </c>
      <c r="L518" s="74" t="s">
        <v>242</v>
      </c>
      <c r="M518" s="76" t="s">
        <v>348</v>
      </c>
      <c r="N518" s="76">
        <v>3</v>
      </c>
      <c r="O518" s="76" t="s">
        <v>239</v>
      </c>
      <c r="P518" s="76">
        <v>5</v>
      </c>
      <c r="R518" s="97">
        <v>2</v>
      </c>
      <c r="S518" s="76">
        <v>80.3</v>
      </c>
      <c r="V518" s="74">
        <f t="shared" si="14"/>
        <v>4.1887866666666662</v>
      </c>
      <c r="W518" s="76">
        <f t="shared" si="15"/>
        <v>19.170229087818591</v>
      </c>
      <c r="X518" s="76">
        <v>83.26</v>
      </c>
    </row>
    <row r="519" spans="1:42" x14ac:dyDescent="0.25">
      <c r="A519" s="74" t="s">
        <v>183</v>
      </c>
      <c r="B519" s="76">
        <v>1</v>
      </c>
      <c r="C519" s="76">
        <v>10</v>
      </c>
      <c r="D519" s="76" t="s">
        <v>429</v>
      </c>
      <c r="E519" s="76" t="s">
        <v>419</v>
      </c>
      <c r="F519" s="76" t="s">
        <v>427</v>
      </c>
      <c r="G519" s="76" t="s">
        <v>425</v>
      </c>
      <c r="H519" s="85">
        <v>43745</v>
      </c>
      <c r="I519" s="76">
        <v>0</v>
      </c>
      <c r="J519" s="76" t="s">
        <v>228</v>
      </c>
      <c r="K519" s="76">
        <v>5</v>
      </c>
      <c r="L519" s="74" t="s">
        <v>261</v>
      </c>
      <c r="M519" s="76" t="s">
        <v>243</v>
      </c>
      <c r="N519" s="76">
        <v>2</v>
      </c>
      <c r="O519" s="76" t="s">
        <v>244</v>
      </c>
      <c r="P519" s="76">
        <v>3</v>
      </c>
      <c r="R519" s="97">
        <v>2</v>
      </c>
      <c r="S519" s="76">
        <v>66.599999999999994</v>
      </c>
      <c r="T519" s="83"/>
      <c r="V519" s="74">
        <f t="shared" si="14"/>
        <v>4.1887866666666662</v>
      </c>
      <c r="W519" s="76">
        <f t="shared" si="15"/>
        <v>15.899592244691382</v>
      </c>
      <c r="X519" s="76">
        <v>83.26</v>
      </c>
    </row>
    <row r="520" spans="1:42" x14ac:dyDescent="0.25">
      <c r="A520" s="74" t="s">
        <v>183</v>
      </c>
      <c r="B520" s="76">
        <v>2</v>
      </c>
      <c r="C520" s="76">
        <v>1</v>
      </c>
      <c r="D520" s="76" t="s">
        <v>429</v>
      </c>
      <c r="E520" s="76" t="s">
        <v>419</v>
      </c>
      <c r="F520" s="76" t="s">
        <v>427</v>
      </c>
      <c r="G520" s="76" t="s">
        <v>425</v>
      </c>
      <c r="H520" s="85">
        <v>43745</v>
      </c>
      <c r="I520" s="76">
        <v>0</v>
      </c>
      <c r="J520" s="76" t="s">
        <v>228</v>
      </c>
      <c r="K520" s="76">
        <v>5</v>
      </c>
      <c r="L520" s="74" t="s">
        <v>248</v>
      </c>
      <c r="M520" s="74" t="s">
        <v>349</v>
      </c>
      <c r="N520" s="76">
        <v>3</v>
      </c>
      <c r="O520" s="76" t="s">
        <v>237</v>
      </c>
      <c r="P520" s="76">
        <v>7</v>
      </c>
      <c r="Q520" s="76">
        <v>0</v>
      </c>
      <c r="R520" s="96">
        <v>1.8</v>
      </c>
      <c r="S520" s="83">
        <v>56</v>
      </c>
      <c r="T520" s="76">
        <f>SUM(S520:S529)</f>
        <v>611</v>
      </c>
      <c r="V520" s="74">
        <f t="shared" si="14"/>
        <v>3.05362548</v>
      </c>
      <c r="W520" s="76">
        <f t="shared" si="15"/>
        <v>18.338856669482599</v>
      </c>
      <c r="X520" s="76">
        <v>75.75</v>
      </c>
      <c r="Y520" s="76">
        <f>SUM(X520:X529)</f>
        <v>700.11999999999989</v>
      </c>
      <c r="Z520" s="99">
        <f>(Y520-T520)/Y520*100</f>
        <v>12.729246414900288</v>
      </c>
      <c r="AE520" s="74" t="s">
        <v>183</v>
      </c>
      <c r="AF520" s="76">
        <v>2</v>
      </c>
      <c r="AG520" s="76">
        <v>2</v>
      </c>
      <c r="AJ520" s="76">
        <v>1</v>
      </c>
      <c r="AK520" s="76">
        <v>1</v>
      </c>
      <c r="AL520" s="76" t="s">
        <v>95</v>
      </c>
      <c r="AM520" s="76" t="s">
        <v>204</v>
      </c>
      <c r="AN520" s="25"/>
      <c r="AO520" s="76" t="s">
        <v>183</v>
      </c>
      <c r="AP520" s="76">
        <v>2</v>
      </c>
    </row>
    <row r="521" spans="1:42" x14ac:dyDescent="0.25">
      <c r="A521" s="74" t="s">
        <v>183</v>
      </c>
      <c r="B521" s="76">
        <v>2</v>
      </c>
      <c r="C521" s="76">
        <v>2</v>
      </c>
      <c r="D521" s="76" t="s">
        <v>429</v>
      </c>
      <c r="E521" s="76" t="s">
        <v>419</v>
      </c>
      <c r="F521" s="76" t="s">
        <v>427</v>
      </c>
      <c r="G521" s="76" t="s">
        <v>425</v>
      </c>
      <c r="H521" s="85">
        <v>43745</v>
      </c>
      <c r="I521" s="76">
        <v>0</v>
      </c>
      <c r="J521" s="76" t="s">
        <v>247</v>
      </c>
      <c r="K521" s="76">
        <v>4</v>
      </c>
      <c r="L521" s="74" t="s">
        <v>229</v>
      </c>
      <c r="M521" s="74" t="s">
        <v>348</v>
      </c>
      <c r="N521" s="76">
        <v>3</v>
      </c>
      <c r="O521" s="76" t="s">
        <v>244</v>
      </c>
      <c r="P521" s="76">
        <v>3</v>
      </c>
      <c r="R521" s="96">
        <v>1.7</v>
      </c>
      <c r="S521" s="76">
        <v>59.2</v>
      </c>
      <c r="V521" s="74">
        <f t="shared" si="14"/>
        <v>2.5724386116666662</v>
      </c>
      <c r="W521" s="76">
        <f t="shared" si="15"/>
        <v>23.013182795310598</v>
      </c>
      <c r="X521" s="76">
        <v>75.75</v>
      </c>
    </row>
    <row r="522" spans="1:42" x14ac:dyDescent="0.25">
      <c r="A522" s="74" t="s">
        <v>183</v>
      </c>
      <c r="B522" s="76">
        <v>2</v>
      </c>
      <c r="C522" s="76">
        <v>3</v>
      </c>
      <c r="D522" s="76" t="s">
        <v>429</v>
      </c>
      <c r="E522" s="76" t="s">
        <v>419</v>
      </c>
      <c r="F522" s="76" t="s">
        <v>427</v>
      </c>
      <c r="G522" s="76" t="s">
        <v>425</v>
      </c>
      <c r="H522" s="85">
        <v>43745</v>
      </c>
      <c r="I522" s="76" t="s">
        <v>232</v>
      </c>
      <c r="J522" s="76" t="s">
        <v>228</v>
      </c>
      <c r="K522" s="76">
        <v>5</v>
      </c>
      <c r="L522" s="74" t="s">
        <v>246</v>
      </c>
      <c r="M522" s="76" t="s">
        <v>243</v>
      </c>
      <c r="N522" s="76">
        <v>2</v>
      </c>
      <c r="O522" s="76" t="s">
        <v>239</v>
      </c>
      <c r="P522" s="76">
        <v>5</v>
      </c>
      <c r="R522" s="76">
        <v>1.7</v>
      </c>
      <c r="S522" s="76">
        <v>55.9</v>
      </c>
      <c r="V522" s="74">
        <f t="shared" si="14"/>
        <v>2.5724386116666662</v>
      </c>
      <c r="W522" s="76">
        <f t="shared" si="15"/>
        <v>21.730353348950377</v>
      </c>
      <c r="X522" s="76">
        <v>51.6</v>
      </c>
    </row>
    <row r="523" spans="1:42" x14ac:dyDescent="0.25">
      <c r="A523" s="74" t="s">
        <v>183</v>
      </c>
      <c r="B523" s="76">
        <v>2</v>
      </c>
      <c r="C523" s="76">
        <v>4</v>
      </c>
      <c r="D523" s="76" t="s">
        <v>429</v>
      </c>
      <c r="E523" s="76" t="s">
        <v>419</v>
      </c>
      <c r="F523" s="76" t="s">
        <v>427</v>
      </c>
      <c r="G523" s="76" t="s">
        <v>425</v>
      </c>
      <c r="H523" s="85">
        <v>43745</v>
      </c>
      <c r="I523" s="76" t="s">
        <v>232</v>
      </c>
      <c r="J523" s="76" t="s">
        <v>228</v>
      </c>
      <c r="K523" s="76">
        <v>5</v>
      </c>
      <c r="L523" s="74" t="s">
        <v>229</v>
      </c>
      <c r="M523" s="76" t="s">
        <v>349</v>
      </c>
      <c r="N523" s="76">
        <v>3</v>
      </c>
      <c r="O523" s="76" t="s">
        <v>259</v>
      </c>
      <c r="P523" s="76">
        <v>4</v>
      </c>
      <c r="R523" s="76">
        <v>1.9</v>
      </c>
      <c r="S523" s="76">
        <v>69.7</v>
      </c>
      <c r="V523" s="74">
        <f t="shared" ref="V523:V586" si="16">4/3*3.14159*(R523/2)^3</f>
        <v>3.5913609683333325</v>
      </c>
      <c r="W523" s="76">
        <f t="shared" ref="W523:W586" si="17">S523/V523</f>
        <v>19.407684333203118</v>
      </c>
      <c r="X523" s="76">
        <v>51.6</v>
      </c>
    </row>
    <row r="524" spans="1:42" x14ac:dyDescent="0.25">
      <c r="A524" s="74" t="s">
        <v>183</v>
      </c>
      <c r="B524" s="76">
        <v>2</v>
      </c>
      <c r="C524" s="76">
        <v>5</v>
      </c>
      <c r="D524" s="76" t="s">
        <v>429</v>
      </c>
      <c r="E524" s="76" t="s">
        <v>419</v>
      </c>
      <c r="F524" s="76" t="s">
        <v>427</v>
      </c>
      <c r="G524" s="76" t="s">
        <v>425</v>
      </c>
      <c r="H524" s="85">
        <v>43745</v>
      </c>
      <c r="I524" s="76">
        <v>0</v>
      </c>
      <c r="J524" s="76" t="s">
        <v>228</v>
      </c>
      <c r="K524" s="76">
        <v>5</v>
      </c>
      <c r="L524" s="74" t="s">
        <v>246</v>
      </c>
      <c r="M524" s="74" t="s">
        <v>243</v>
      </c>
      <c r="N524" s="76">
        <v>2</v>
      </c>
      <c r="O524" s="76" t="s">
        <v>249</v>
      </c>
      <c r="P524" s="76">
        <v>4</v>
      </c>
      <c r="R524" s="96">
        <v>1.7</v>
      </c>
      <c r="S524" s="76">
        <v>49.5</v>
      </c>
      <c r="V524" s="74">
        <f t="shared" si="16"/>
        <v>2.5724386116666662</v>
      </c>
      <c r="W524" s="76">
        <f t="shared" si="17"/>
        <v>19.242441695403286</v>
      </c>
      <c r="X524" s="76">
        <v>75.75</v>
      </c>
    </row>
    <row r="525" spans="1:42" x14ac:dyDescent="0.25">
      <c r="A525" s="74" t="s">
        <v>183</v>
      </c>
      <c r="B525" s="76">
        <v>2</v>
      </c>
      <c r="C525" s="76">
        <v>6</v>
      </c>
      <c r="D525" s="76" t="s">
        <v>429</v>
      </c>
      <c r="E525" s="76" t="s">
        <v>419</v>
      </c>
      <c r="F525" s="76" t="s">
        <v>427</v>
      </c>
      <c r="G525" s="76" t="s">
        <v>425</v>
      </c>
      <c r="H525" s="85">
        <v>43745</v>
      </c>
      <c r="I525" s="76">
        <v>0</v>
      </c>
      <c r="J525" s="76" t="s">
        <v>247</v>
      </c>
      <c r="K525" s="76">
        <v>4</v>
      </c>
      <c r="L525" s="74" t="s">
        <v>242</v>
      </c>
      <c r="M525" s="74" t="s">
        <v>354</v>
      </c>
      <c r="N525" s="76">
        <v>1</v>
      </c>
      <c r="O525" s="76" t="s">
        <v>236</v>
      </c>
      <c r="P525" s="76">
        <v>6</v>
      </c>
      <c r="R525" s="96">
        <v>1.9</v>
      </c>
      <c r="S525" s="76">
        <v>54.3</v>
      </c>
      <c r="V525" s="74">
        <f t="shared" si="16"/>
        <v>3.5913609683333325</v>
      </c>
      <c r="W525" s="76">
        <f t="shared" si="17"/>
        <v>15.119616345666131</v>
      </c>
      <c r="X525" s="76">
        <v>75.75</v>
      </c>
    </row>
    <row r="526" spans="1:42" x14ac:dyDescent="0.25">
      <c r="A526" s="74" t="s">
        <v>183</v>
      </c>
      <c r="B526" s="76">
        <v>2</v>
      </c>
      <c r="C526" s="76">
        <v>7</v>
      </c>
      <c r="D526" s="76" t="s">
        <v>429</v>
      </c>
      <c r="E526" s="76" t="s">
        <v>419</v>
      </c>
      <c r="F526" s="76" t="s">
        <v>427</v>
      </c>
      <c r="G526" s="76" t="s">
        <v>425</v>
      </c>
      <c r="H526" s="85">
        <v>43745</v>
      </c>
      <c r="I526" s="76" t="s">
        <v>232</v>
      </c>
      <c r="J526" s="76" t="s">
        <v>228</v>
      </c>
      <c r="K526" s="76">
        <v>5</v>
      </c>
      <c r="L526" s="74" t="s">
        <v>229</v>
      </c>
      <c r="M526" s="76" t="s">
        <v>243</v>
      </c>
      <c r="N526" s="76">
        <v>2</v>
      </c>
      <c r="O526" s="76" t="s">
        <v>244</v>
      </c>
      <c r="P526" s="76">
        <v>3</v>
      </c>
      <c r="R526" s="83">
        <v>2</v>
      </c>
      <c r="S526" s="76">
        <v>71.7</v>
      </c>
      <c r="V526" s="74">
        <f t="shared" si="16"/>
        <v>4.1887866666666662</v>
      </c>
      <c r="W526" s="76">
        <f t="shared" si="17"/>
        <v>17.117128587753339</v>
      </c>
      <c r="X526" s="76">
        <v>67.11</v>
      </c>
    </row>
    <row r="527" spans="1:42" x14ac:dyDescent="0.25">
      <c r="A527" s="74" t="s">
        <v>183</v>
      </c>
      <c r="B527" s="76">
        <v>2</v>
      </c>
      <c r="C527" s="76">
        <v>8</v>
      </c>
      <c r="D527" s="76" t="s">
        <v>429</v>
      </c>
      <c r="E527" s="76" t="s">
        <v>419</v>
      </c>
      <c r="F527" s="76" t="s">
        <v>427</v>
      </c>
      <c r="G527" s="76" t="s">
        <v>425</v>
      </c>
      <c r="H527" s="85">
        <v>43745</v>
      </c>
      <c r="I527" s="76">
        <v>0</v>
      </c>
      <c r="J527" s="76" t="s">
        <v>260</v>
      </c>
      <c r="K527" s="76">
        <v>6</v>
      </c>
      <c r="L527" s="74" t="s">
        <v>246</v>
      </c>
      <c r="M527" s="76" t="s">
        <v>243</v>
      </c>
      <c r="N527" s="76">
        <v>2</v>
      </c>
      <c r="O527" s="76" t="s">
        <v>244</v>
      </c>
      <c r="P527" s="76">
        <v>3</v>
      </c>
      <c r="R527" s="96">
        <v>1.8</v>
      </c>
      <c r="S527" s="76">
        <v>67.5</v>
      </c>
      <c r="V527" s="74">
        <f t="shared" si="16"/>
        <v>3.05362548</v>
      </c>
      <c r="W527" s="76">
        <f t="shared" si="17"/>
        <v>22.104871878394203</v>
      </c>
      <c r="X527" s="76">
        <v>75.75</v>
      </c>
    </row>
    <row r="528" spans="1:42" x14ac:dyDescent="0.25">
      <c r="A528" s="74" t="s">
        <v>183</v>
      </c>
      <c r="B528" s="76">
        <v>2</v>
      </c>
      <c r="C528" s="76">
        <v>9</v>
      </c>
      <c r="D528" s="76" t="s">
        <v>429</v>
      </c>
      <c r="E528" s="76" t="s">
        <v>419</v>
      </c>
      <c r="F528" s="76" t="s">
        <v>427</v>
      </c>
      <c r="G528" s="76" t="s">
        <v>425</v>
      </c>
      <c r="H528" s="85">
        <v>43745</v>
      </c>
      <c r="I528" s="76">
        <v>0</v>
      </c>
      <c r="J528" s="76" t="s">
        <v>247</v>
      </c>
      <c r="K528" s="76">
        <v>4</v>
      </c>
      <c r="L528" s="74" t="s">
        <v>246</v>
      </c>
      <c r="M528" s="76" t="s">
        <v>243</v>
      </c>
      <c r="N528" s="76">
        <v>2</v>
      </c>
      <c r="O528" s="76" t="s">
        <v>239</v>
      </c>
      <c r="P528" s="76">
        <v>5</v>
      </c>
      <c r="R528" s="97">
        <v>2</v>
      </c>
      <c r="S528" s="76">
        <v>61.9</v>
      </c>
      <c r="V528" s="74">
        <f t="shared" si="16"/>
        <v>4.1887866666666662</v>
      </c>
      <c r="W528" s="76">
        <f t="shared" si="17"/>
        <v>14.777548948144094</v>
      </c>
      <c r="X528" s="76">
        <v>75.31</v>
      </c>
    </row>
    <row r="529" spans="1:42" x14ac:dyDescent="0.25">
      <c r="A529" s="74" t="s">
        <v>183</v>
      </c>
      <c r="B529" s="76">
        <v>2</v>
      </c>
      <c r="C529" s="76">
        <v>10</v>
      </c>
      <c r="D529" s="76" t="s">
        <v>429</v>
      </c>
      <c r="E529" s="76" t="s">
        <v>419</v>
      </c>
      <c r="F529" s="76" t="s">
        <v>427</v>
      </c>
      <c r="G529" s="76" t="s">
        <v>425</v>
      </c>
      <c r="H529" s="85">
        <v>43745</v>
      </c>
      <c r="I529" s="76" t="s">
        <v>232</v>
      </c>
      <c r="J529" s="76" t="s">
        <v>247</v>
      </c>
      <c r="K529" s="76">
        <v>4</v>
      </c>
      <c r="L529" s="74" t="s">
        <v>239</v>
      </c>
      <c r="M529" s="76" t="s">
        <v>243</v>
      </c>
      <c r="N529" s="76">
        <v>2</v>
      </c>
      <c r="O529" s="76" t="s">
        <v>244</v>
      </c>
      <c r="P529" s="76">
        <v>3</v>
      </c>
      <c r="R529" s="96">
        <v>1.9</v>
      </c>
      <c r="S529" s="76">
        <v>65.3</v>
      </c>
      <c r="T529" s="83"/>
      <c r="V529" s="74">
        <f t="shared" si="16"/>
        <v>3.5913609683333325</v>
      </c>
      <c r="W529" s="76">
        <f t="shared" si="17"/>
        <v>18.182522051049695</v>
      </c>
      <c r="X529" s="76">
        <v>75.75</v>
      </c>
    </row>
    <row r="530" spans="1:42" x14ac:dyDescent="0.25">
      <c r="A530" s="74" t="s">
        <v>183</v>
      </c>
      <c r="B530" s="76">
        <v>3</v>
      </c>
      <c r="C530" s="76">
        <v>1</v>
      </c>
      <c r="D530" s="76" t="s">
        <v>429</v>
      </c>
      <c r="E530" s="76" t="s">
        <v>419</v>
      </c>
      <c r="F530" s="76" t="s">
        <v>427</v>
      </c>
      <c r="G530" s="76" t="s">
        <v>425</v>
      </c>
      <c r="H530" s="85">
        <v>43746</v>
      </c>
      <c r="I530" s="76" t="s">
        <v>232</v>
      </c>
      <c r="J530" s="76" t="s">
        <v>260</v>
      </c>
      <c r="K530" s="76">
        <v>6</v>
      </c>
      <c r="L530" s="74" t="s">
        <v>246</v>
      </c>
      <c r="M530" s="76" t="s">
        <v>243</v>
      </c>
      <c r="N530" s="76">
        <v>2</v>
      </c>
      <c r="O530" s="76" t="s">
        <v>249</v>
      </c>
      <c r="P530" s="76">
        <v>4</v>
      </c>
      <c r="Q530" s="76">
        <v>30</v>
      </c>
      <c r="R530" s="76">
        <v>2.1</v>
      </c>
      <c r="S530" s="76">
        <v>93.4</v>
      </c>
      <c r="T530" s="76">
        <f>SUM(S530:S539)</f>
        <v>665.5</v>
      </c>
      <c r="V530" s="74">
        <f t="shared" si="16"/>
        <v>4.8490441649999996</v>
      </c>
      <c r="W530" s="76">
        <f t="shared" si="17"/>
        <v>19.261528008788513</v>
      </c>
      <c r="X530" s="76">
        <v>83.26</v>
      </c>
      <c r="Y530" s="76">
        <f>SUM(X530:X539)</f>
        <v>782.83999999999992</v>
      </c>
      <c r="Z530" s="99">
        <f>(Y530-T530)/Y530*100</f>
        <v>14.989014357978633</v>
      </c>
      <c r="AE530" s="74" t="s">
        <v>183</v>
      </c>
      <c r="AF530" s="76">
        <v>3</v>
      </c>
      <c r="AG530" s="76">
        <v>6</v>
      </c>
      <c r="AJ530" s="76">
        <v>15</v>
      </c>
      <c r="AK530" s="76">
        <v>1</v>
      </c>
      <c r="AL530" s="76" t="s">
        <v>211</v>
      </c>
      <c r="AM530" s="76" t="s">
        <v>204</v>
      </c>
      <c r="AN530" s="25"/>
      <c r="AO530" s="76" t="s">
        <v>183</v>
      </c>
      <c r="AP530" s="76">
        <v>3</v>
      </c>
    </row>
    <row r="531" spans="1:42" x14ac:dyDescent="0.25">
      <c r="A531" s="74" t="s">
        <v>183</v>
      </c>
      <c r="B531" s="76">
        <v>3</v>
      </c>
      <c r="C531" s="76">
        <v>2</v>
      </c>
      <c r="D531" s="76" t="s">
        <v>429</v>
      </c>
      <c r="E531" s="76" t="s">
        <v>419</v>
      </c>
      <c r="F531" s="76" t="s">
        <v>427</v>
      </c>
      <c r="G531" s="76" t="s">
        <v>425</v>
      </c>
      <c r="H531" s="85">
        <v>43746</v>
      </c>
      <c r="I531" s="76" t="s">
        <v>237</v>
      </c>
      <c r="J531" s="76" t="s">
        <v>260</v>
      </c>
      <c r="K531" s="76">
        <v>6</v>
      </c>
      <c r="L531" s="74" t="s">
        <v>239</v>
      </c>
      <c r="M531" s="76" t="s">
        <v>243</v>
      </c>
      <c r="N531" s="76">
        <v>2</v>
      </c>
      <c r="O531" s="76" t="s">
        <v>241</v>
      </c>
      <c r="P531" s="76">
        <v>3</v>
      </c>
      <c r="R531" s="76">
        <v>1.7</v>
      </c>
      <c r="S531" s="83">
        <v>53</v>
      </c>
      <c r="V531" s="74">
        <f t="shared" si="16"/>
        <v>2.5724386116666662</v>
      </c>
      <c r="W531" s="76">
        <f t="shared" si="17"/>
        <v>20.603018380936852</v>
      </c>
      <c r="X531" s="76">
        <v>60</v>
      </c>
    </row>
    <row r="532" spans="1:42" x14ac:dyDescent="0.25">
      <c r="A532" s="74" t="s">
        <v>183</v>
      </c>
      <c r="B532" s="76">
        <v>3</v>
      </c>
      <c r="C532" s="76">
        <v>3</v>
      </c>
      <c r="D532" s="76" t="s">
        <v>429</v>
      </c>
      <c r="E532" s="76" t="s">
        <v>419</v>
      </c>
      <c r="F532" s="76" t="s">
        <v>427</v>
      </c>
      <c r="G532" s="76" t="s">
        <v>425</v>
      </c>
      <c r="H532" s="85">
        <v>43746</v>
      </c>
      <c r="I532" s="76" t="s">
        <v>232</v>
      </c>
      <c r="J532" s="76" t="s">
        <v>268</v>
      </c>
      <c r="K532" s="76">
        <v>4</v>
      </c>
      <c r="L532" s="74" t="s">
        <v>239</v>
      </c>
      <c r="M532" s="76" t="s">
        <v>243</v>
      </c>
      <c r="N532" s="76">
        <v>2</v>
      </c>
      <c r="O532" s="76" t="s">
        <v>253</v>
      </c>
      <c r="P532" s="76">
        <v>8</v>
      </c>
      <c r="R532" s="96">
        <v>2.2000000000000002</v>
      </c>
      <c r="S532" s="76">
        <v>81.8</v>
      </c>
      <c r="U532" s="74" t="s">
        <v>269</v>
      </c>
      <c r="V532" s="74">
        <f t="shared" si="16"/>
        <v>5.5752750533333346</v>
      </c>
      <c r="W532" s="76">
        <f t="shared" si="17"/>
        <v>14.671921872463237</v>
      </c>
      <c r="X532" s="76">
        <v>83.26</v>
      </c>
    </row>
    <row r="533" spans="1:42" x14ac:dyDescent="0.25">
      <c r="A533" s="74" t="s">
        <v>183</v>
      </c>
      <c r="B533" s="76">
        <v>3</v>
      </c>
      <c r="C533" s="76">
        <v>4</v>
      </c>
      <c r="D533" s="76" t="s">
        <v>429</v>
      </c>
      <c r="E533" s="76" t="s">
        <v>419</v>
      </c>
      <c r="F533" s="76" t="s">
        <v>427</v>
      </c>
      <c r="G533" s="76" t="s">
        <v>425</v>
      </c>
      <c r="H533" s="85">
        <v>43746</v>
      </c>
      <c r="I533" s="76" t="s">
        <v>237</v>
      </c>
      <c r="J533" s="76" t="s">
        <v>247</v>
      </c>
      <c r="K533" s="76">
        <v>4</v>
      </c>
      <c r="L533" s="74" t="s">
        <v>250</v>
      </c>
      <c r="M533" s="76" t="s">
        <v>243</v>
      </c>
      <c r="N533" s="76">
        <v>2</v>
      </c>
      <c r="O533" s="76" t="s">
        <v>244</v>
      </c>
      <c r="P533" s="76">
        <v>2</v>
      </c>
      <c r="R533" s="76">
        <v>2.2000000000000002</v>
      </c>
      <c r="S533" s="76">
        <v>82.7</v>
      </c>
      <c r="V533" s="74">
        <f t="shared" si="16"/>
        <v>5.5752750533333346</v>
      </c>
      <c r="W533" s="76">
        <f t="shared" si="17"/>
        <v>14.833348885729949</v>
      </c>
      <c r="X533" s="76">
        <v>83.26</v>
      </c>
    </row>
    <row r="534" spans="1:42" x14ac:dyDescent="0.25">
      <c r="A534" s="74" t="s">
        <v>183</v>
      </c>
      <c r="B534" s="76">
        <v>3</v>
      </c>
      <c r="C534" s="76">
        <v>5</v>
      </c>
      <c r="D534" s="76" t="s">
        <v>429</v>
      </c>
      <c r="E534" s="76" t="s">
        <v>419</v>
      </c>
      <c r="F534" s="76" t="s">
        <v>427</v>
      </c>
      <c r="G534" s="76" t="s">
        <v>425</v>
      </c>
      <c r="H534" s="85">
        <v>43746</v>
      </c>
      <c r="I534" s="76" t="s">
        <v>232</v>
      </c>
      <c r="J534" s="76" t="s">
        <v>260</v>
      </c>
      <c r="K534" s="76">
        <v>6</v>
      </c>
      <c r="L534" s="74" t="s">
        <v>270</v>
      </c>
      <c r="M534" s="76" t="s">
        <v>243</v>
      </c>
      <c r="N534" s="76">
        <v>2</v>
      </c>
      <c r="O534" s="76" t="s">
        <v>249</v>
      </c>
      <c r="P534" s="76">
        <v>4</v>
      </c>
      <c r="R534" s="96">
        <v>2.2999999999999998</v>
      </c>
      <c r="S534" s="83">
        <v>91</v>
      </c>
      <c r="V534" s="74">
        <f t="shared" si="16"/>
        <v>6.3706209216666636</v>
      </c>
      <c r="W534" s="76">
        <f t="shared" si="17"/>
        <v>14.284321908168543</v>
      </c>
      <c r="X534" s="76">
        <v>94.31</v>
      </c>
    </row>
    <row r="535" spans="1:42" x14ac:dyDescent="0.25">
      <c r="A535" s="74" t="s">
        <v>183</v>
      </c>
      <c r="B535" s="76">
        <v>3</v>
      </c>
      <c r="C535" s="76">
        <v>6</v>
      </c>
      <c r="D535" s="76" t="s">
        <v>429</v>
      </c>
      <c r="E535" s="76" t="s">
        <v>419</v>
      </c>
      <c r="F535" s="76" t="s">
        <v>427</v>
      </c>
      <c r="G535" s="76" t="s">
        <v>425</v>
      </c>
      <c r="H535" s="85">
        <v>43746</v>
      </c>
      <c r="I535" s="76" t="s">
        <v>232</v>
      </c>
      <c r="J535" s="76" t="s">
        <v>260</v>
      </c>
      <c r="K535" s="76">
        <v>6</v>
      </c>
      <c r="L535" s="74" t="s">
        <v>229</v>
      </c>
      <c r="M535" s="76" t="s">
        <v>230</v>
      </c>
      <c r="N535" s="76">
        <v>1</v>
      </c>
      <c r="O535" s="76" t="s">
        <v>231</v>
      </c>
      <c r="P535" s="76">
        <v>2</v>
      </c>
      <c r="R535" s="76">
        <v>1.6</v>
      </c>
      <c r="S535" s="76">
        <v>51.5</v>
      </c>
      <c r="V535" s="74">
        <f t="shared" si="16"/>
        <v>2.1446587733333335</v>
      </c>
      <c r="W535" s="76">
        <f t="shared" si="17"/>
        <v>24.013144021021201</v>
      </c>
      <c r="X535" s="76">
        <v>75.75</v>
      </c>
    </row>
    <row r="536" spans="1:42" x14ac:dyDescent="0.25">
      <c r="A536" s="74" t="s">
        <v>183</v>
      </c>
      <c r="B536" s="76">
        <v>3</v>
      </c>
      <c r="C536" s="76">
        <v>7</v>
      </c>
      <c r="D536" s="76" t="s">
        <v>429</v>
      </c>
      <c r="E536" s="76" t="s">
        <v>419</v>
      </c>
      <c r="F536" s="76" t="s">
        <v>427</v>
      </c>
      <c r="G536" s="76" t="s">
        <v>425</v>
      </c>
      <c r="H536" s="85">
        <v>43746</v>
      </c>
      <c r="I536" s="76" t="s">
        <v>232</v>
      </c>
      <c r="J536" s="76" t="s">
        <v>233</v>
      </c>
      <c r="K536" s="76">
        <v>3</v>
      </c>
      <c r="L536" s="74" t="s">
        <v>251</v>
      </c>
      <c r="M536" s="76" t="s">
        <v>239</v>
      </c>
      <c r="N536" s="76">
        <v>4</v>
      </c>
      <c r="O536" s="76" t="s">
        <v>253</v>
      </c>
      <c r="P536" s="76">
        <v>8</v>
      </c>
      <c r="R536" s="96">
        <v>1.6</v>
      </c>
      <c r="S536" s="76">
        <v>62.1</v>
      </c>
      <c r="T536" s="83"/>
      <c r="U536" s="74" t="s">
        <v>271</v>
      </c>
      <c r="V536" s="74">
        <f t="shared" si="16"/>
        <v>2.1446587733333335</v>
      </c>
      <c r="W536" s="76">
        <f t="shared" si="17"/>
        <v>28.955655217580905</v>
      </c>
      <c r="X536" s="76">
        <v>75.75</v>
      </c>
    </row>
    <row r="537" spans="1:42" x14ac:dyDescent="0.25">
      <c r="A537" s="74" t="s">
        <v>183</v>
      </c>
      <c r="B537" s="76">
        <v>3</v>
      </c>
      <c r="C537" s="76">
        <v>8</v>
      </c>
      <c r="D537" s="76" t="s">
        <v>429</v>
      </c>
      <c r="E537" s="76" t="s">
        <v>419</v>
      </c>
      <c r="F537" s="76" t="s">
        <v>427</v>
      </c>
      <c r="G537" s="76" t="s">
        <v>425</v>
      </c>
      <c r="H537" s="85">
        <v>43746</v>
      </c>
      <c r="I537" s="76">
        <v>0</v>
      </c>
      <c r="J537" s="76" t="s">
        <v>233</v>
      </c>
      <c r="K537" s="76">
        <v>3</v>
      </c>
      <c r="L537" s="74" t="s">
        <v>234</v>
      </c>
      <c r="M537" s="76" t="s">
        <v>272</v>
      </c>
      <c r="N537" s="76">
        <v>5</v>
      </c>
      <c r="O537" s="76" t="s">
        <v>253</v>
      </c>
      <c r="P537" s="76">
        <v>8</v>
      </c>
      <c r="R537" s="96">
        <v>1.8</v>
      </c>
      <c r="S537" s="76">
        <v>58.9</v>
      </c>
      <c r="U537" s="74" t="s">
        <v>256</v>
      </c>
      <c r="V537" s="74">
        <f t="shared" si="16"/>
        <v>3.05362548</v>
      </c>
      <c r="W537" s="76">
        <f t="shared" si="17"/>
        <v>19.288547461295089</v>
      </c>
      <c r="X537" s="76">
        <v>75.75</v>
      </c>
    </row>
    <row r="538" spans="1:42" x14ac:dyDescent="0.25">
      <c r="A538" s="74" t="s">
        <v>183</v>
      </c>
      <c r="B538" s="76">
        <v>3</v>
      </c>
      <c r="C538" s="76">
        <v>9</v>
      </c>
      <c r="D538" s="76" t="s">
        <v>429</v>
      </c>
      <c r="E538" s="76" t="s">
        <v>419</v>
      </c>
      <c r="F538" s="76" t="s">
        <v>427</v>
      </c>
      <c r="G538" s="76" t="s">
        <v>425</v>
      </c>
      <c r="H538" s="85">
        <v>43746</v>
      </c>
      <c r="I538" s="76">
        <v>0</v>
      </c>
      <c r="J538" s="76" t="s">
        <v>233</v>
      </c>
      <c r="K538" s="76">
        <v>3</v>
      </c>
      <c r="L538" s="74" t="s">
        <v>239</v>
      </c>
      <c r="M538" s="76" t="s">
        <v>239</v>
      </c>
      <c r="N538" s="76">
        <v>4</v>
      </c>
      <c r="O538" s="76" t="s">
        <v>236</v>
      </c>
      <c r="P538" s="76">
        <v>6</v>
      </c>
      <c r="R538" s="96">
        <v>1.3</v>
      </c>
      <c r="S538" s="83">
        <v>39</v>
      </c>
      <c r="V538" s="74">
        <f t="shared" si="16"/>
        <v>1.1503455383333334</v>
      </c>
      <c r="W538" s="76">
        <f t="shared" si="17"/>
        <v>33.90285675076791</v>
      </c>
      <c r="X538" s="76">
        <v>75.75</v>
      </c>
    </row>
    <row r="539" spans="1:42" x14ac:dyDescent="0.25">
      <c r="A539" s="74" t="s">
        <v>183</v>
      </c>
      <c r="B539" s="76">
        <v>3</v>
      </c>
      <c r="C539" s="76">
        <v>10</v>
      </c>
      <c r="D539" s="76" t="s">
        <v>429</v>
      </c>
      <c r="E539" s="76" t="s">
        <v>419</v>
      </c>
      <c r="F539" s="76" t="s">
        <v>427</v>
      </c>
      <c r="G539" s="76" t="s">
        <v>425</v>
      </c>
      <c r="H539" s="85">
        <v>43746</v>
      </c>
      <c r="I539" s="76" t="s">
        <v>232</v>
      </c>
      <c r="J539" s="76" t="s">
        <v>233</v>
      </c>
      <c r="K539" s="76">
        <v>3</v>
      </c>
      <c r="L539" s="74" t="s">
        <v>239</v>
      </c>
      <c r="M539" s="76" t="s">
        <v>243</v>
      </c>
      <c r="N539" s="76">
        <v>2</v>
      </c>
      <c r="O539" s="76" t="s">
        <v>244</v>
      </c>
      <c r="P539" s="76">
        <v>4</v>
      </c>
      <c r="R539" s="96">
        <v>1.7</v>
      </c>
      <c r="S539" s="76">
        <v>52.1</v>
      </c>
      <c r="V539" s="74">
        <f t="shared" si="16"/>
        <v>2.5724386116666662</v>
      </c>
      <c r="W539" s="76">
        <f t="shared" si="17"/>
        <v>20.253155804656792</v>
      </c>
      <c r="X539" s="76">
        <v>75.75</v>
      </c>
    </row>
    <row r="540" spans="1:42" x14ac:dyDescent="0.25">
      <c r="A540" s="74" t="s">
        <v>183</v>
      </c>
      <c r="B540" s="76">
        <v>4</v>
      </c>
      <c r="C540" s="76">
        <v>1</v>
      </c>
      <c r="D540" s="76" t="s">
        <v>429</v>
      </c>
      <c r="E540" s="76" t="s">
        <v>419</v>
      </c>
      <c r="F540" s="76" t="s">
        <v>427</v>
      </c>
      <c r="G540" s="76" t="s">
        <v>425</v>
      </c>
      <c r="H540" s="85">
        <v>43748</v>
      </c>
      <c r="I540" s="76">
        <v>0</v>
      </c>
      <c r="J540" s="76" t="s">
        <v>267</v>
      </c>
      <c r="K540" s="76">
        <v>7</v>
      </c>
      <c r="L540" s="74" t="s">
        <v>248</v>
      </c>
      <c r="M540" s="76" t="s">
        <v>255</v>
      </c>
      <c r="N540" s="76">
        <v>6</v>
      </c>
      <c r="O540" s="76" t="s">
        <v>253</v>
      </c>
      <c r="P540" s="76">
        <v>8</v>
      </c>
      <c r="Q540" s="76">
        <v>10</v>
      </c>
      <c r="R540" s="96">
        <v>1.8</v>
      </c>
      <c r="S540" s="76">
        <v>52.7</v>
      </c>
      <c r="T540" s="76">
        <f>SUM(S540:S549)</f>
        <v>712.4</v>
      </c>
      <c r="U540" s="74" t="s">
        <v>257</v>
      </c>
      <c r="V540" s="74">
        <f t="shared" si="16"/>
        <v>3.05362548</v>
      </c>
      <c r="W540" s="76">
        <f t="shared" si="17"/>
        <v>17.258174044316661</v>
      </c>
      <c r="X540" s="76">
        <v>75.75</v>
      </c>
      <c r="Y540" s="76">
        <f>SUM(X540:X549)</f>
        <v>805.36999999999989</v>
      </c>
      <c r="Z540" s="99">
        <f>(Y540-T540)/Y540*100</f>
        <v>11.543762494257289</v>
      </c>
      <c r="AE540" s="74" t="s">
        <v>183</v>
      </c>
      <c r="AF540" s="76">
        <v>4</v>
      </c>
      <c r="AG540" s="76">
        <v>1</v>
      </c>
      <c r="AJ540" s="76">
        <v>3</v>
      </c>
      <c r="AK540" s="76">
        <v>1</v>
      </c>
      <c r="AL540" s="76" t="s">
        <v>211</v>
      </c>
      <c r="AM540" s="76" t="s">
        <v>204</v>
      </c>
      <c r="AN540" s="25"/>
      <c r="AO540" s="76" t="s">
        <v>183</v>
      </c>
      <c r="AP540" s="76">
        <v>4</v>
      </c>
    </row>
    <row r="541" spans="1:42" x14ac:dyDescent="0.25">
      <c r="A541" s="74" t="s">
        <v>183</v>
      </c>
      <c r="B541" s="76">
        <v>4</v>
      </c>
      <c r="C541" s="76">
        <v>2</v>
      </c>
      <c r="D541" s="76" t="s">
        <v>429</v>
      </c>
      <c r="E541" s="76" t="s">
        <v>419</v>
      </c>
      <c r="F541" s="76" t="s">
        <v>427</v>
      </c>
      <c r="G541" s="76" t="s">
        <v>425</v>
      </c>
      <c r="H541" s="85">
        <v>43748</v>
      </c>
      <c r="I541" s="76" t="s">
        <v>232</v>
      </c>
      <c r="J541" s="76" t="s">
        <v>228</v>
      </c>
      <c r="K541" s="76">
        <v>5</v>
      </c>
      <c r="L541" s="74" t="s">
        <v>246</v>
      </c>
      <c r="M541" s="76" t="s">
        <v>258</v>
      </c>
      <c r="N541" s="76">
        <v>3</v>
      </c>
      <c r="O541" s="76" t="s">
        <v>239</v>
      </c>
      <c r="P541" s="76">
        <v>5</v>
      </c>
      <c r="R541" s="97">
        <v>2</v>
      </c>
      <c r="S541" s="76">
        <v>71.5</v>
      </c>
      <c r="V541" s="74">
        <f t="shared" si="16"/>
        <v>4.1887866666666662</v>
      </c>
      <c r="W541" s="76">
        <f t="shared" si="17"/>
        <v>17.069382064496004</v>
      </c>
      <c r="X541" s="76">
        <v>83.26</v>
      </c>
    </row>
    <row r="542" spans="1:42" x14ac:dyDescent="0.25">
      <c r="A542" s="74" t="s">
        <v>183</v>
      </c>
      <c r="B542" s="76">
        <v>4</v>
      </c>
      <c r="C542" s="76">
        <v>3</v>
      </c>
      <c r="D542" s="76" t="s">
        <v>429</v>
      </c>
      <c r="E542" s="76" t="s">
        <v>419</v>
      </c>
      <c r="F542" s="76" t="s">
        <v>427</v>
      </c>
      <c r="G542" s="76" t="s">
        <v>425</v>
      </c>
      <c r="H542" s="85">
        <v>43748</v>
      </c>
      <c r="I542" s="76" t="s">
        <v>237</v>
      </c>
      <c r="J542" s="76" t="s">
        <v>228</v>
      </c>
      <c r="K542" s="76">
        <v>5</v>
      </c>
      <c r="L542" s="74" t="s">
        <v>246</v>
      </c>
      <c r="M542" s="76" t="s">
        <v>243</v>
      </c>
      <c r="N542" s="76">
        <v>2</v>
      </c>
      <c r="O542" s="76" t="s">
        <v>249</v>
      </c>
      <c r="P542" s="76">
        <v>4</v>
      </c>
      <c r="R542" s="83">
        <v>2</v>
      </c>
      <c r="S542" s="83">
        <v>82</v>
      </c>
      <c r="V542" s="74">
        <f t="shared" si="16"/>
        <v>4.1887866666666662</v>
      </c>
      <c r="W542" s="76">
        <f t="shared" si="17"/>
        <v>19.57607453550591</v>
      </c>
      <c r="X542" s="76">
        <v>83.26</v>
      </c>
    </row>
    <row r="543" spans="1:42" x14ac:dyDescent="0.25">
      <c r="A543" s="74" t="s">
        <v>183</v>
      </c>
      <c r="B543" s="76">
        <v>4</v>
      </c>
      <c r="C543" s="76">
        <v>4</v>
      </c>
      <c r="D543" s="76" t="s">
        <v>429</v>
      </c>
      <c r="E543" s="76" t="s">
        <v>419</v>
      </c>
      <c r="F543" s="76" t="s">
        <v>427</v>
      </c>
      <c r="G543" s="76" t="s">
        <v>425</v>
      </c>
      <c r="H543" s="85">
        <v>43748</v>
      </c>
      <c r="I543" s="76">
        <v>0</v>
      </c>
      <c r="J543" s="76" t="s">
        <v>267</v>
      </c>
      <c r="K543" s="76">
        <v>7</v>
      </c>
      <c r="L543" s="74" t="s">
        <v>246</v>
      </c>
      <c r="M543" s="76" t="s">
        <v>243</v>
      </c>
      <c r="N543" s="76">
        <v>2</v>
      </c>
      <c r="O543" s="76" t="s">
        <v>239</v>
      </c>
      <c r="P543" s="76">
        <v>5</v>
      </c>
      <c r="R543" s="96">
        <v>2.5</v>
      </c>
      <c r="S543" s="76">
        <v>104.8</v>
      </c>
      <c r="V543" s="74">
        <f t="shared" si="16"/>
        <v>8.1812239583333319</v>
      </c>
      <c r="W543" s="76">
        <f t="shared" si="17"/>
        <v>12.809819231662949</v>
      </c>
      <c r="X543" s="76">
        <v>94.31</v>
      </c>
    </row>
    <row r="544" spans="1:42" x14ac:dyDescent="0.25">
      <c r="A544" s="74" t="s">
        <v>183</v>
      </c>
      <c r="B544" s="76">
        <v>4</v>
      </c>
      <c r="C544" s="76">
        <v>5</v>
      </c>
      <c r="D544" s="76" t="s">
        <v>429</v>
      </c>
      <c r="E544" s="76" t="s">
        <v>419</v>
      </c>
      <c r="F544" s="76" t="s">
        <v>427</v>
      </c>
      <c r="G544" s="76" t="s">
        <v>425</v>
      </c>
      <c r="H544" s="85">
        <v>43748</v>
      </c>
      <c r="I544" s="76" t="s">
        <v>232</v>
      </c>
      <c r="J544" s="76" t="s">
        <v>228</v>
      </c>
      <c r="K544" s="76">
        <v>5</v>
      </c>
      <c r="L544" s="74" t="s">
        <v>229</v>
      </c>
      <c r="M544" s="76" t="s">
        <v>243</v>
      </c>
      <c r="N544" s="76">
        <v>2</v>
      </c>
      <c r="O544" s="76" t="s">
        <v>244</v>
      </c>
      <c r="P544" s="76">
        <v>3</v>
      </c>
      <c r="R544" s="96">
        <v>2.1</v>
      </c>
      <c r="S544" s="76">
        <v>78.8</v>
      </c>
      <c r="V544" s="74">
        <f t="shared" si="16"/>
        <v>4.8490441649999996</v>
      </c>
      <c r="W544" s="76">
        <f t="shared" si="17"/>
        <v>16.250625343603158</v>
      </c>
      <c r="X544" s="76">
        <v>83.26</v>
      </c>
    </row>
    <row r="545" spans="1:42" x14ac:dyDescent="0.25">
      <c r="A545" s="74" t="s">
        <v>183</v>
      </c>
      <c r="B545" s="76">
        <v>4</v>
      </c>
      <c r="C545" s="76">
        <v>6</v>
      </c>
      <c r="D545" s="76" t="s">
        <v>429</v>
      </c>
      <c r="E545" s="76" t="s">
        <v>419</v>
      </c>
      <c r="F545" s="76" t="s">
        <v>427</v>
      </c>
      <c r="G545" s="76" t="s">
        <v>425</v>
      </c>
      <c r="H545" s="85">
        <v>43748</v>
      </c>
      <c r="I545" s="76" t="s">
        <v>232</v>
      </c>
      <c r="J545" s="76" t="s">
        <v>260</v>
      </c>
      <c r="K545" s="76">
        <v>6</v>
      </c>
      <c r="L545" s="74" t="s">
        <v>246</v>
      </c>
      <c r="M545" s="76" t="s">
        <v>243</v>
      </c>
      <c r="N545" s="76">
        <v>2</v>
      </c>
      <c r="O545" s="76" t="s">
        <v>259</v>
      </c>
      <c r="P545" s="76">
        <v>4</v>
      </c>
      <c r="R545" s="76">
        <v>2.1</v>
      </c>
      <c r="S545" s="76">
        <v>77.599999999999994</v>
      </c>
      <c r="V545" s="74">
        <f t="shared" si="16"/>
        <v>4.8490441649999996</v>
      </c>
      <c r="W545" s="76">
        <f t="shared" si="17"/>
        <v>16.003153891670113</v>
      </c>
      <c r="X545" s="76">
        <v>83.26</v>
      </c>
    </row>
    <row r="546" spans="1:42" x14ac:dyDescent="0.25">
      <c r="A546" s="74" t="s">
        <v>183</v>
      </c>
      <c r="B546" s="76">
        <v>4</v>
      </c>
      <c r="C546" s="76">
        <v>7</v>
      </c>
      <c r="D546" s="76" t="s">
        <v>429</v>
      </c>
      <c r="E546" s="76" t="s">
        <v>419</v>
      </c>
      <c r="F546" s="76" t="s">
        <v>427</v>
      </c>
      <c r="G546" s="76" t="s">
        <v>425</v>
      </c>
      <c r="H546" s="85">
        <v>43748</v>
      </c>
      <c r="I546" s="76" t="s">
        <v>232</v>
      </c>
      <c r="J546" s="76" t="s">
        <v>233</v>
      </c>
      <c r="K546" s="76">
        <v>3</v>
      </c>
      <c r="L546" s="74" t="s">
        <v>335</v>
      </c>
      <c r="M546" s="76" t="s">
        <v>235</v>
      </c>
      <c r="N546" s="76">
        <v>3</v>
      </c>
      <c r="O546" s="76" t="s">
        <v>236</v>
      </c>
      <c r="P546" s="76">
        <v>6</v>
      </c>
      <c r="R546" s="76">
        <v>1.6</v>
      </c>
      <c r="S546" s="76">
        <v>43.2</v>
      </c>
      <c r="V546" s="74">
        <f t="shared" si="16"/>
        <v>2.1446587733333335</v>
      </c>
      <c r="W546" s="76">
        <f t="shared" si="17"/>
        <v>20.143064499186718</v>
      </c>
      <c r="X546" s="76">
        <v>75.75</v>
      </c>
    </row>
    <row r="547" spans="1:42" x14ac:dyDescent="0.25">
      <c r="A547" s="74" t="s">
        <v>183</v>
      </c>
      <c r="B547" s="76">
        <v>4</v>
      </c>
      <c r="C547" s="76">
        <v>8</v>
      </c>
      <c r="D547" s="76" t="s">
        <v>429</v>
      </c>
      <c r="E547" s="76" t="s">
        <v>419</v>
      </c>
      <c r="F547" s="76" t="s">
        <v>427</v>
      </c>
      <c r="G547" s="76" t="s">
        <v>425</v>
      </c>
      <c r="H547" s="85">
        <v>43748</v>
      </c>
      <c r="I547" s="76">
        <v>0</v>
      </c>
      <c r="J547" s="76" t="s">
        <v>233</v>
      </c>
      <c r="K547" s="76">
        <v>3</v>
      </c>
      <c r="L547" s="74" t="s">
        <v>234</v>
      </c>
      <c r="M547" s="76" t="s">
        <v>243</v>
      </c>
      <c r="N547" s="76">
        <v>2</v>
      </c>
      <c r="O547" s="76" t="s">
        <v>239</v>
      </c>
      <c r="P547" s="76">
        <v>5</v>
      </c>
      <c r="R547" s="97">
        <v>2</v>
      </c>
      <c r="S547" s="76">
        <v>58.6</v>
      </c>
      <c r="V547" s="74">
        <f t="shared" si="16"/>
        <v>4.1887866666666662</v>
      </c>
      <c r="W547" s="76">
        <f t="shared" si="17"/>
        <v>13.989731314398124</v>
      </c>
      <c r="X547" s="76">
        <v>83.26</v>
      </c>
    </row>
    <row r="548" spans="1:42" x14ac:dyDescent="0.25">
      <c r="A548" s="74" t="s">
        <v>183</v>
      </c>
      <c r="B548" s="76">
        <v>4</v>
      </c>
      <c r="C548" s="76">
        <v>9</v>
      </c>
      <c r="D548" s="76" t="s">
        <v>429</v>
      </c>
      <c r="E548" s="76" t="s">
        <v>419</v>
      </c>
      <c r="F548" s="76" t="s">
        <v>427</v>
      </c>
      <c r="G548" s="76" t="s">
        <v>425</v>
      </c>
      <c r="H548" s="85">
        <v>43748</v>
      </c>
      <c r="I548" s="76" t="s">
        <v>232</v>
      </c>
      <c r="J548" s="76" t="s">
        <v>260</v>
      </c>
      <c r="K548" s="76">
        <v>6</v>
      </c>
      <c r="L548" s="74" t="s">
        <v>239</v>
      </c>
      <c r="M548" s="76" t="s">
        <v>235</v>
      </c>
      <c r="N548" s="76">
        <v>3</v>
      </c>
      <c r="O548" s="76" t="s">
        <v>249</v>
      </c>
      <c r="P548" s="76">
        <v>4</v>
      </c>
      <c r="R548" s="96">
        <v>2.2000000000000002</v>
      </c>
      <c r="S548" s="83">
        <v>88</v>
      </c>
      <c r="V548" s="74">
        <f t="shared" si="16"/>
        <v>5.5752750533333346</v>
      </c>
      <c r="W548" s="76">
        <f t="shared" si="17"/>
        <v>15.783974630522799</v>
      </c>
      <c r="X548" s="76">
        <v>83.26</v>
      </c>
    </row>
    <row r="549" spans="1:42" x14ac:dyDescent="0.25">
      <c r="A549" s="74" t="s">
        <v>183</v>
      </c>
      <c r="B549" s="76">
        <v>4</v>
      </c>
      <c r="C549" s="76">
        <v>10</v>
      </c>
      <c r="D549" s="76" t="s">
        <v>429</v>
      </c>
      <c r="E549" s="76" t="s">
        <v>419</v>
      </c>
      <c r="F549" s="76" t="s">
        <v>427</v>
      </c>
      <c r="G549" s="76" t="s">
        <v>425</v>
      </c>
      <c r="H549" s="85">
        <v>43748</v>
      </c>
      <c r="I549" s="76" t="s">
        <v>232</v>
      </c>
      <c r="J549" s="76" t="s">
        <v>228</v>
      </c>
      <c r="K549" s="76">
        <v>5</v>
      </c>
      <c r="L549" s="74" t="s">
        <v>248</v>
      </c>
      <c r="M549" s="76" t="s">
        <v>243</v>
      </c>
      <c r="N549" s="76">
        <v>2</v>
      </c>
      <c r="O549" s="76" t="s">
        <v>259</v>
      </c>
      <c r="P549" s="76">
        <v>4</v>
      </c>
      <c r="R549" s="91">
        <v>1.8</v>
      </c>
      <c r="S549" s="76">
        <v>55.2</v>
      </c>
      <c r="T549" s="83"/>
      <c r="V549" s="74">
        <f t="shared" si="16"/>
        <v>3.05362548</v>
      </c>
      <c r="W549" s="76">
        <f t="shared" si="17"/>
        <v>18.076873002775706</v>
      </c>
      <c r="X549" s="76">
        <v>60</v>
      </c>
    </row>
    <row r="550" spans="1:42" x14ac:dyDescent="0.25">
      <c r="A550" s="74" t="s">
        <v>183</v>
      </c>
      <c r="B550" s="76">
        <v>5</v>
      </c>
      <c r="C550" s="76">
        <v>1</v>
      </c>
      <c r="D550" s="76" t="s">
        <v>429</v>
      </c>
      <c r="E550" s="76" t="s">
        <v>419</v>
      </c>
      <c r="F550" s="76" t="s">
        <v>427</v>
      </c>
      <c r="G550" s="76" t="s">
        <v>425</v>
      </c>
      <c r="H550" s="85">
        <v>43748</v>
      </c>
      <c r="I550" s="76" t="s">
        <v>232</v>
      </c>
      <c r="J550" s="76" t="s">
        <v>228</v>
      </c>
      <c r="K550" s="76">
        <v>5</v>
      </c>
      <c r="L550" s="76" t="s">
        <v>274</v>
      </c>
      <c r="M550" s="76" t="s">
        <v>230</v>
      </c>
      <c r="N550" s="76">
        <v>1</v>
      </c>
      <c r="O550" s="76" t="s">
        <v>259</v>
      </c>
      <c r="P550" s="76">
        <v>4</v>
      </c>
      <c r="Q550" s="76">
        <v>20</v>
      </c>
      <c r="R550" s="96">
        <v>1.8</v>
      </c>
      <c r="S550" s="83">
        <v>55</v>
      </c>
      <c r="T550" s="76">
        <f>SUM(S550:S559)</f>
        <v>612.9</v>
      </c>
      <c r="V550" s="74">
        <f t="shared" si="16"/>
        <v>3.05362548</v>
      </c>
      <c r="W550" s="76">
        <f t="shared" si="17"/>
        <v>18.011377086098982</v>
      </c>
      <c r="X550" s="76">
        <v>83.26</v>
      </c>
      <c r="Y550" s="76">
        <f>SUM(X550:X559)</f>
        <v>762.06000000000006</v>
      </c>
      <c r="Z550" s="99">
        <f>(Y550-T550)/Y550*100</f>
        <v>19.57326194787813</v>
      </c>
      <c r="AE550" s="74" t="s">
        <v>183</v>
      </c>
      <c r="AF550" s="76">
        <v>5</v>
      </c>
      <c r="AG550" s="76">
        <v>1.5</v>
      </c>
      <c r="AJ550" s="76">
        <v>0</v>
      </c>
      <c r="AK550" s="76">
        <v>1</v>
      </c>
      <c r="AL550" s="76" t="s">
        <v>211</v>
      </c>
      <c r="AM550" s="76" t="s">
        <v>204</v>
      </c>
      <c r="AN550" s="25"/>
      <c r="AO550" s="76" t="s">
        <v>183</v>
      </c>
      <c r="AP550" s="76">
        <v>5</v>
      </c>
    </row>
    <row r="551" spans="1:42" x14ac:dyDescent="0.25">
      <c r="A551" s="74" t="s">
        <v>183</v>
      </c>
      <c r="B551" s="76">
        <v>5</v>
      </c>
      <c r="C551" s="76">
        <v>2</v>
      </c>
      <c r="D551" s="76" t="s">
        <v>429</v>
      </c>
      <c r="E551" s="76" t="s">
        <v>419</v>
      </c>
      <c r="F551" s="76" t="s">
        <v>427</v>
      </c>
      <c r="G551" s="76" t="s">
        <v>425</v>
      </c>
      <c r="H551" s="85">
        <v>43748</v>
      </c>
      <c r="I551" s="76" t="s">
        <v>232</v>
      </c>
      <c r="J551" s="76" t="s">
        <v>305</v>
      </c>
      <c r="K551" s="76">
        <v>8</v>
      </c>
      <c r="L551" s="74" t="s">
        <v>246</v>
      </c>
      <c r="M551" s="76" t="s">
        <v>243</v>
      </c>
      <c r="N551" s="76">
        <v>2</v>
      </c>
      <c r="O551" s="76" t="s">
        <v>249</v>
      </c>
      <c r="P551" s="76">
        <v>4</v>
      </c>
      <c r="R551" s="76">
        <v>2.2999999999999998</v>
      </c>
      <c r="S551" s="76">
        <v>87.4</v>
      </c>
      <c r="V551" s="74">
        <f t="shared" si="16"/>
        <v>6.3706209216666636</v>
      </c>
      <c r="W551" s="76">
        <f t="shared" si="17"/>
        <v>13.71922785465858</v>
      </c>
      <c r="X551" s="76">
        <v>94.31</v>
      </c>
    </row>
    <row r="552" spans="1:42" x14ac:dyDescent="0.25">
      <c r="A552" s="74" t="s">
        <v>183</v>
      </c>
      <c r="B552" s="76">
        <v>5</v>
      </c>
      <c r="C552" s="76">
        <v>3</v>
      </c>
      <c r="D552" s="76" t="s">
        <v>429</v>
      </c>
      <c r="E552" s="76" t="s">
        <v>419</v>
      </c>
      <c r="F552" s="76" t="s">
        <v>427</v>
      </c>
      <c r="G552" s="76" t="s">
        <v>425</v>
      </c>
      <c r="H552" s="85">
        <v>43748</v>
      </c>
      <c r="I552" s="76">
        <v>0</v>
      </c>
      <c r="J552" s="76" t="s">
        <v>233</v>
      </c>
      <c r="K552" s="76">
        <v>3</v>
      </c>
      <c r="L552" s="74" t="s">
        <v>250</v>
      </c>
      <c r="M552" s="74" t="s">
        <v>230</v>
      </c>
      <c r="N552" s="76">
        <v>1</v>
      </c>
      <c r="O552" s="76" t="s">
        <v>249</v>
      </c>
      <c r="P552" s="76">
        <v>4</v>
      </c>
      <c r="R552" s="96">
        <v>1.9</v>
      </c>
      <c r="S552" s="83">
        <v>64</v>
      </c>
      <c r="T552" s="83"/>
      <c r="V552" s="74">
        <f t="shared" si="16"/>
        <v>3.5913609683333325</v>
      </c>
      <c r="W552" s="76">
        <f t="shared" si="17"/>
        <v>17.820542285868001</v>
      </c>
      <c r="X552" s="76">
        <v>75.75</v>
      </c>
      <c r="AA552" s="74" t="s">
        <v>263</v>
      </c>
    </row>
    <row r="553" spans="1:42" x14ac:dyDescent="0.25">
      <c r="A553" s="74" t="s">
        <v>183</v>
      </c>
      <c r="B553" s="76">
        <v>5</v>
      </c>
      <c r="C553" s="76">
        <v>4</v>
      </c>
      <c r="D553" s="76" t="s">
        <v>429</v>
      </c>
      <c r="E553" s="76" t="s">
        <v>419</v>
      </c>
      <c r="F553" s="76" t="s">
        <v>427</v>
      </c>
      <c r="G553" s="76" t="s">
        <v>425</v>
      </c>
      <c r="H553" s="85">
        <v>43748</v>
      </c>
      <c r="I553" s="76" t="s">
        <v>227</v>
      </c>
      <c r="J553" s="76" t="s">
        <v>305</v>
      </c>
      <c r="K553" s="76">
        <v>8</v>
      </c>
      <c r="L553" s="74" t="s">
        <v>276</v>
      </c>
      <c r="M553" s="76" t="s">
        <v>230</v>
      </c>
      <c r="N553" s="76">
        <v>1</v>
      </c>
      <c r="O553" s="76" t="s">
        <v>319</v>
      </c>
      <c r="P553" s="76">
        <v>6</v>
      </c>
      <c r="R553" s="76">
        <v>1.8</v>
      </c>
      <c r="S553" s="76">
        <v>53.2</v>
      </c>
      <c r="V553" s="74">
        <f t="shared" si="16"/>
        <v>3.05362548</v>
      </c>
      <c r="W553" s="76">
        <f t="shared" si="17"/>
        <v>17.421913836008468</v>
      </c>
      <c r="X553" s="76">
        <v>60</v>
      </c>
    </row>
    <row r="554" spans="1:42" x14ac:dyDescent="0.25">
      <c r="A554" s="74" t="s">
        <v>183</v>
      </c>
      <c r="B554" s="76">
        <v>5</v>
      </c>
      <c r="C554" s="76">
        <v>5</v>
      </c>
      <c r="D554" s="76" t="s">
        <v>429</v>
      </c>
      <c r="E554" s="76" t="s">
        <v>419</v>
      </c>
      <c r="F554" s="76" t="s">
        <v>427</v>
      </c>
      <c r="G554" s="76" t="s">
        <v>425</v>
      </c>
      <c r="H554" s="85">
        <v>43748</v>
      </c>
      <c r="I554" s="76" t="s">
        <v>237</v>
      </c>
      <c r="J554" s="76" t="s">
        <v>305</v>
      </c>
      <c r="K554" s="76">
        <v>8</v>
      </c>
      <c r="L554" s="74" t="s">
        <v>229</v>
      </c>
      <c r="M554" s="76" t="s">
        <v>243</v>
      </c>
      <c r="N554" s="76">
        <v>2</v>
      </c>
      <c r="O554" s="76" t="s">
        <v>253</v>
      </c>
      <c r="P554" s="76">
        <v>8</v>
      </c>
      <c r="R554" s="76">
        <v>1.6</v>
      </c>
      <c r="S554" s="83">
        <v>39.4</v>
      </c>
      <c r="T554" s="83"/>
      <c r="U554" s="74" t="s">
        <v>269</v>
      </c>
      <c r="V554" s="74">
        <f t="shared" si="16"/>
        <v>2.1446587733333335</v>
      </c>
      <c r="W554" s="76">
        <f t="shared" si="17"/>
        <v>18.371220862684179</v>
      </c>
      <c r="X554" s="76">
        <v>56.1</v>
      </c>
      <c r="AA554" s="74" t="s">
        <v>263</v>
      </c>
    </row>
    <row r="555" spans="1:42" x14ac:dyDescent="0.25">
      <c r="A555" s="74" t="s">
        <v>183</v>
      </c>
      <c r="B555" s="76">
        <v>5</v>
      </c>
      <c r="C555" s="76">
        <v>6</v>
      </c>
      <c r="D555" s="76" t="s">
        <v>429</v>
      </c>
      <c r="E555" s="76" t="s">
        <v>419</v>
      </c>
      <c r="F555" s="76" t="s">
        <v>427</v>
      </c>
      <c r="G555" s="76" t="s">
        <v>425</v>
      </c>
      <c r="H555" s="85">
        <v>43748</v>
      </c>
      <c r="I555" s="76" t="s">
        <v>232</v>
      </c>
      <c r="J555" s="76" t="s">
        <v>247</v>
      </c>
      <c r="K555" s="76">
        <v>4</v>
      </c>
      <c r="L555" s="74" t="s">
        <v>234</v>
      </c>
      <c r="M555" s="76" t="s">
        <v>230</v>
      </c>
      <c r="N555" s="76">
        <v>1</v>
      </c>
      <c r="O555" s="76" t="s">
        <v>259</v>
      </c>
      <c r="P555" s="76">
        <v>4</v>
      </c>
      <c r="R555" s="97">
        <v>2</v>
      </c>
      <c r="S555" s="76">
        <v>62.3</v>
      </c>
      <c r="V555" s="74">
        <f t="shared" si="16"/>
        <v>4.1887866666666662</v>
      </c>
      <c r="W555" s="76">
        <f t="shared" si="17"/>
        <v>14.873041994658756</v>
      </c>
      <c r="X555" s="76">
        <v>83.26</v>
      </c>
    </row>
    <row r="556" spans="1:42" x14ac:dyDescent="0.25">
      <c r="A556" s="74" t="s">
        <v>183</v>
      </c>
      <c r="B556" s="76">
        <v>5</v>
      </c>
      <c r="C556" s="76">
        <v>7</v>
      </c>
      <c r="D556" s="76" t="s">
        <v>429</v>
      </c>
      <c r="E556" s="76" t="s">
        <v>419</v>
      </c>
      <c r="F556" s="76" t="s">
        <v>427</v>
      </c>
      <c r="G556" s="76" t="s">
        <v>425</v>
      </c>
      <c r="H556" s="85">
        <v>43748</v>
      </c>
      <c r="I556" s="76" t="s">
        <v>232</v>
      </c>
      <c r="J556" s="76" t="s">
        <v>228</v>
      </c>
      <c r="K556" s="76">
        <v>5</v>
      </c>
      <c r="L556" s="74" t="s">
        <v>229</v>
      </c>
      <c r="M556" s="76" t="s">
        <v>230</v>
      </c>
      <c r="N556" s="76">
        <v>1</v>
      </c>
      <c r="O556" s="76" t="s">
        <v>231</v>
      </c>
      <c r="P556" s="76">
        <v>2</v>
      </c>
      <c r="R556" s="97">
        <v>2</v>
      </c>
      <c r="S556" s="83">
        <v>61.4</v>
      </c>
      <c r="T556" s="83"/>
      <c r="V556" s="74">
        <f t="shared" si="16"/>
        <v>4.1887866666666662</v>
      </c>
      <c r="W556" s="76">
        <f t="shared" si="17"/>
        <v>14.658182640000765</v>
      </c>
      <c r="X556" s="76">
        <v>83.26</v>
      </c>
    </row>
    <row r="557" spans="1:42" x14ac:dyDescent="0.25">
      <c r="A557" s="74" t="s">
        <v>183</v>
      </c>
      <c r="B557" s="76">
        <v>5</v>
      </c>
      <c r="C557" s="76">
        <v>8</v>
      </c>
      <c r="D557" s="76" t="s">
        <v>429</v>
      </c>
      <c r="E557" s="76" t="s">
        <v>419</v>
      </c>
      <c r="F557" s="76" t="s">
        <v>427</v>
      </c>
      <c r="G557" s="76" t="s">
        <v>425</v>
      </c>
      <c r="H557" s="85">
        <v>43748</v>
      </c>
      <c r="I557" s="76" t="s">
        <v>237</v>
      </c>
      <c r="J557" s="76" t="s">
        <v>305</v>
      </c>
      <c r="K557" s="76">
        <v>8</v>
      </c>
      <c r="L557" s="74" t="s">
        <v>250</v>
      </c>
      <c r="M557" s="76" t="s">
        <v>243</v>
      </c>
      <c r="N557" s="76">
        <v>2</v>
      </c>
      <c r="O557" s="76" t="s">
        <v>244</v>
      </c>
      <c r="P557" s="76">
        <v>3</v>
      </c>
      <c r="R557" s="76">
        <v>2.2000000000000002</v>
      </c>
      <c r="S557" s="76">
        <v>79.5</v>
      </c>
      <c r="V557" s="74">
        <f t="shared" si="16"/>
        <v>5.5752750533333346</v>
      </c>
      <c r="W557" s="76">
        <f t="shared" si="17"/>
        <v>14.259386171892755</v>
      </c>
      <c r="X557" s="76">
        <v>67.11</v>
      </c>
    </row>
    <row r="558" spans="1:42" x14ac:dyDescent="0.25">
      <c r="A558" s="74" t="s">
        <v>183</v>
      </c>
      <c r="B558" s="76">
        <v>5</v>
      </c>
      <c r="C558" s="76">
        <v>9</v>
      </c>
      <c r="D558" s="76" t="s">
        <v>429</v>
      </c>
      <c r="E558" s="76" t="s">
        <v>419</v>
      </c>
      <c r="F558" s="76" t="s">
        <v>427</v>
      </c>
      <c r="G558" s="76" t="s">
        <v>425</v>
      </c>
      <c r="H558" s="85">
        <v>43748</v>
      </c>
      <c r="I558" s="76" t="s">
        <v>232</v>
      </c>
      <c r="J558" s="76" t="s">
        <v>247</v>
      </c>
      <c r="K558" s="76">
        <v>4</v>
      </c>
      <c r="L558" s="74" t="s">
        <v>239</v>
      </c>
      <c r="M558" s="76" t="s">
        <v>230</v>
      </c>
      <c r="N558" s="76">
        <v>1</v>
      </c>
      <c r="O558" s="76" t="s">
        <v>231</v>
      </c>
      <c r="P558" s="76">
        <v>2</v>
      </c>
      <c r="R558" s="96">
        <v>2.1</v>
      </c>
      <c r="S558" s="83">
        <v>61.8</v>
      </c>
      <c r="T558" s="83"/>
      <c r="V558" s="74">
        <f t="shared" si="16"/>
        <v>4.8490441649999996</v>
      </c>
      <c r="W558" s="76">
        <f t="shared" si="17"/>
        <v>12.744779774551713</v>
      </c>
      <c r="X558" s="76">
        <v>83.26</v>
      </c>
    </row>
    <row r="559" spans="1:42" x14ac:dyDescent="0.25">
      <c r="A559" s="74" t="s">
        <v>183</v>
      </c>
      <c r="B559" s="76">
        <v>5</v>
      </c>
      <c r="C559" s="76">
        <v>10</v>
      </c>
      <c r="D559" s="76" t="s">
        <v>429</v>
      </c>
      <c r="E559" s="76" t="s">
        <v>419</v>
      </c>
      <c r="F559" s="76" t="s">
        <v>427</v>
      </c>
      <c r="G559" s="76" t="s">
        <v>425</v>
      </c>
      <c r="H559" s="85">
        <v>43748</v>
      </c>
      <c r="I559" s="76" t="s">
        <v>232</v>
      </c>
      <c r="J559" s="76" t="s">
        <v>303</v>
      </c>
      <c r="K559" s="76">
        <v>6</v>
      </c>
      <c r="L559" s="74" t="s">
        <v>246</v>
      </c>
      <c r="M559" s="76" t="s">
        <v>230</v>
      </c>
      <c r="N559" s="76">
        <v>1</v>
      </c>
      <c r="O559" s="76" t="s">
        <v>253</v>
      </c>
      <c r="P559" s="76">
        <v>8</v>
      </c>
      <c r="R559" s="96">
        <v>1.8</v>
      </c>
      <c r="S559" s="76">
        <v>48.9</v>
      </c>
      <c r="U559" s="74" t="s">
        <v>269</v>
      </c>
      <c r="V559" s="74">
        <f t="shared" si="16"/>
        <v>3.05362548</v>
      </c>
      <c r="W559" s="76">
        <f t="shared" si="17"/>
        <v>16.013751627458912</v>
      </c>
      <c r="X559" s="76">
        <v>75.75</v>
      </c>
    </row>
    <row r="560" spans="1:42" x14ac:dyDescent="0.25">
      <c r="A560" s="74" t="s">
        <v>184</v>
      </c>
      <c r="B560" s="76">
        <v>1</v>
      </c>
      <c r="C560" s="76">
        <v>1</v>
      </c>
      <c r="D560" s="76" t="s">
        <v>430</v>
      </c>
      <c r="E560" s="76" t="s">
        <v>16</v>
      </c>
      <c r="F560" s="76" t="s">
        <v>420</v>
      </c>
      <c r="G560" s="76" t="s">
        <v>12</v>
      </c>
      <c r="H560" s="85">
        <v>43745</v>
      </c>
      <c r="J560" s="76" t="s">
        <v>342</v>
      </c>
      <c r="L560" s="74" t="s">
        <v>250</v>
      </c>
      <c r="M560" s="76" t="s">
        <v>243</v>
      </c>
      <c r="N560" s="76">
        <v>2</v>
      </c>
      <c r="O560" s="76" t="s">
        <v>244</v>
      </c>
      <c r="P560" s="76">
        <v>3</v>
      </c>
      <c r="Q560" s="76">
        <v>10</v>
      </c>
      <c r="R560" s="96">
        <v>2.5</v>
      </c>
      <c r="S560" s="83">
        <v>86.5</v>
      </c>
      <c r="T560" s="76">
        <f>SUM(S560:S569)</f>
        <v>684.1</v>
      </c>
      <c r="V560" s="74">
        <f t="shared" si="16"/>
        <v>8.1812239583333319</v>
      </c>
      <c r="W560" s="76">
        <f t="shared" si="17"/>
        <v>10.572990110103484</v>
      </c>
      <c r="X560" s="76">
        <v>119.14</v>
      </c>
      <c r="Y560" s="76">
        <f>SUM(X560:X569)</f>
        <v>797.01</v>
      </c>
      <c r="Z560" s="99">
        <f>(Y560-T560)/Y560*100</f>
        <v>14.166698033901703</v>
      </c>
      <c r="AE560" s="74" t="s">
        <v>184</v>
      </c>
      <c r="AF560" s="76">
        <v>1</v>
      </c>
      <c r="AG560" s="76">
        <v>3</v>
      </c>
      <c r="AH560" s="76">
        <v>5</v>
      </c>
      <c r="AJ560" s="76">
        <v>0</v>
      </c>
      <c r="AK560" s="76">
        <v>1</v>
      </c>
      <c r="AL560" s="76" t="s">
        <v>95</v>
      </c>
      <c r="AM560" s="76" t="s">
        <v>204</v>
      </c>
      <c r="AN560" s="25"/>
      <c r="AO560" s="76" t="s">
        <v>184</v>
      </c>
      <c r="AP560" s="76">
        <v>1</v>
      </c>
    </row>
    <row r="561" spans="1:42" x14ac:dyDescent="0.25">
      <c r="A561" s="74" t="s">
        <v>184</v>
      </c>
      <c r="B561" s="76">
        <v>1</v>
      </c>
      <c r="C561" s="76">
        <v>2</v>
      </c>
      <c r="D561" s="76" t="s">
        <v>430</v>
      </c>
      <c r="E561" s="76" t="s">
        <v>16</v>
      </c>
      <c r="F561" s="76" t="s">
        <v>420</v>
      </c>
      <c r="G561" s="76" t="s">
        <v>12</v>
      </c>
      <c r="H561" s="85">
        <v>43745</v>
      </c>
      <c r="I561" s="76" t="s">
        <v>232</v>
      </c>
      <c r="J561" s="76" t="s">
        <v>343</v>
      </c>
      <c r="L561" s="74" t="s">
        <v>246</v>
      </c>
      <c r="M561" s="76" t="s">
        <v>243</v>
      </c>
      <c r="N561" s="76">
        <v>2</v>
      </c>
      <c r="O561" s="76" t="s">
        <v>259</v>
      </c>
      <c r="P561" s="76">
        <v>4</v>
      </c>
      <c r="R561" s="76">
        <v>2.1</v>
      </c>
      <c r="S561" s="76">
        <v>63.8</v>
      </c>
      <c r="V561" s="74">
        <f t="shared" si="16"/>
        <v>4.8490441649999996</v>
      </c>
      <c r="W561" s="76">
        <f t="shared" si="17"/>
        <v>13.157232194440118</v>
      </c>
      <c r="X561" s="76">
        <v>67.11</v>
      </c>
      <c r="AF561" s="76"/>
      <c r="AG561" s="76"/>
      <c r="AL561" s="76"/>
      <c r="AM561" s="76"/>
      <c r="AN561" s="25"/>
      <c r="AO561" s="76"/>
      <c r="AP561" s="76"/>
    </row>
    <row r="562" spans="1:42" x14ac:dyDescent="0.25">
      <c r="A562" s="74" t="s">
        <v>184</v>
      </c>
      <c r="B562" s="76">
        <v>1</v>
      </c>
      <c r="C562" s="76">
        <v>3</v>
      </c>
      <c r="D562" s="76" t="s">
        <v>430</v>
      </c>
      <c r="E562" s="76" t="s">
        <v>16</v>
      </c>
      <c r="F562" s="76" t="s">
        <v>420</v>
      </c>
      <c r="G562" s="76" t="s">
        <v>12</v>
      </c>
      <c r="H562" s="85">
        <v>43745</v>
      </c>
      <c r="J562" s="76" t="s">
        <v>342</v>
      </c>
      <c r="L562" s="74" t="s">
        <v>229</v>
      </c>
      <c r="M562" s="76" t="s">
        <v>243</v>
      </c>
      <c r="N562" s="76">
        <v>2</v>
      </c>
      <c r="O562" s="76" t="s">
        <v>231</v>
      </c>
      <c r="P562" s="76">
        <v>2</v>
      </c>
      <c r="R562" s="97">
        <v>2</v>
      </c>
      <c r="S562" s="83">
        <v>64.099999999999994</v>
      </c>
      <c r="T562" s="83"/>
      <c r="V562" s="74">
        <f t="shared" si="16"/>
        <v>4.1887866666666662</v>
      </c>
      <c r="W562" s="76">
        <f t="shared" si="17"/>
        <v>15.302760703974739</v>
      </c>
      <c r="X562" s="76">
        <v>83.26</v>
      </c>
      <c r="AF562" s="76"/>
      <c r="AG562" s="76"/>
      <c r="AL562" s="76"/>
      <c r="AM562" s="76"/>
      <c r="AN562" s="25"/>
      <c r="AO562" s="76"/>
      <c r="AP562" s="76"/>
    </row>
    <row r="563" spans="1:42" x14ac:dyDescent="0.25">
      <c r="A563" s="74" t="s">
        <v>184</v>
      </c>
      <c r="B563" s="76">
        <v>1</v>
      </c>
      <c r="C563" s="76">
        <v>4</v>
      </c>
      <c r="D563" s="76" t="s">
        <v>430</v>
      </c>
      <c r="E563" s="76" t="s">
        <v>16</v>
      </c>
      <c r="F563" s="76" t="s">
        <v>420</v>
      </c>
      <c r="G563" s="76" t="s">
        <v>12</v>
      </c>
      <c r="H563" s="85">
        <v>43745</v>
      </c>
      <c r="I563" s="76" t="s">
        <v>232</v>
      </c>
      <c r="J563" s="76" t="s">
        <v>342</v>
      </c>
      <c r="L563" s="74" t="s">
        <v>229</v>
      </c>
      <c r="M563" s="76" t="s">
        <v>243</v>
      </c>
      <c r="N563" s="76">
        <v>2</v>
      </c>
      <c r="O563" s="76" t="s">
        <v>244</v>
      </c>
      <c r="P563" s="76">
        <v>3</v>
      </c>
      <c r="R563" s="96">
        <v>2.1</v>
      </c>
      <c r="S563" s="76">
        <v>76.2</v>
      </c>
      <c r="V563" s="74">
        <f t="shared" si="16"/>
        <v>4.8490441649999996</v>
      </c>
      <c r="W563" s="76">
        <f t="shared" si="17"/>
        <v>15.71443719774823</v>
      </c>
      <c r="X563" s="76">
        <v>83.26</v>
      </c>
      <c r="AF563" s="76"/>
      <c r="AG563" s="76"/>
      <c r="AL563" s="76"/>
      <c r="AM563" s="76"/>
      <c r="AN563" s="25"/>
      <c r="AO563" s="76"/>
      <c r="AP563" s="76"/>
    </row>
    <row r="564" spans="1:42" x14ac:dyDescent="0.25">
      <c r="A564" s="74" t="s">
        <v>184</v>
      </c>
      <c r="B564" s="76">
        <v>1</v>
      </c>
      <c r="C564" s="76">
        <v>5</v>
      </c>
      <c r="D564" s="76" t="s">
        <v>430</v>
      </c>
      <c r="E564" s="76" t="s">
        <v>16</v>
      </c>
      <c r="F564" s="76" t="s">
        <v>420</v>
      </c>
      <c r="G564" s="76" t="s">
        <v>12</v>
      </c>
      <c r="H564" s="85">
        <v>43745</v>
      </c>
      <c r="I564" s="76" t="s">
        <v>232</v>
      </c>
      <c r="J564" s="76" t="s">
        <v>343</v>
      </c>
      <c r="L564" s="74" t="s">
        <v>250</v>
      </c>
      <c r="M564" s="76" t="s">
        <v>348</v>
      </c>
      <c r="N564" s="76">
        <v>3</v>
      </c>
      <c r="O564" s="76" t="s">
        <v>239</v>
      </c>
      <c r="P564" s="76">
        <v>5</v>
      </c>
      <c r="R564" s="96">
        <v>2.2999999999999998</v>
      </c>
      <c r="S564" s="83">
        <v>73.5</v>
      </c>
      <c r="T564" s="83"/>
      <c r="V564" s="74">
        <f t="shared" si="16"/>
        <v>6.3706209216666636</v>
      </c>
      <c r="W564" s="76">
        <f t="shared" si="17"/>
        <v>11.53733692582844</v>
      </c>
      <c r="X564" s="76">
        <v>83.26</v>
      </c>
      <c r="AF564" s="76"/>
      <c r="AG564" s="76"/>
      <c r="AL564" s="76"/>
      <c r="AM564" s="76"/>
      <c r="AN564" s="25"/>
      <c r="AO564" s="76"/>
      <c r="AP564" s="76"/>
    </row>
    <row r="565" spans="1:42" x14ac:dyDescent="0.25">
      <c r="A565" s="74" t="s">
        <v>184</v>
      </c>
      <c r="B565" s="76">
        <v>1</v>
      </c>
      <c r="C565" s="76">
        <v>6</v>
      </c>
      <c r="D565" s="76" t="s">
        <v>430</v>
      </c>
      <c r="E565" s="76" t="s">
        <v>16</v>
      </c>
      <c r="F565" s="76" t="s">
        <v>420</v>
      </c>
      <c r="G565" s="76" t="s">
        <v>12</v>
      </c>
      <c r="H565" s="85">
        <v>43745</v>
      </c>
      <c r="I565" s="76" t="s">
        <v>232</v>
      </c>
      <c r="J565" s="76" t="s">
        <v>342</v>
      </c>
      <c r="L565" s="74" t="s">
        <v>242</v>
      </c>
      <c r="M565" s="76" t="s">
        <v>243</v>
      </c>
      <c r="N565" s="76">
        <v>2</v>
      </c>
      <c r="O565" s="76" t="s">
        <v>331</v>
      </c>
      <c r="P565" s="76">
        <v>4</v>
      </c>
      <c r="R565" s="96">
        <v>1.9</v>
      </c>
      <c r="S565" s="76">
        <v>47.5</v>
      </c>
      <c r="V565" s="74">
        <f t="shared" si="16"/>
        <v>3.5913609683333325</v>
      </c>
      <c r="W565" s="76">
        <f t="shared" si="17"/>
        <v>13.226183727792657</v>
      </c>
      <c r="X565" s="76">
        <v>75.75</v>
      </c>
    </row>
    <row r="566" spans="1:42" x14ac:dyDescent="0.25">
      <c r="A566" s="74" t="s">
        <v>184</v>
      </c>
      <c r="B566" s="76">
        <v>1</v>
      </c>
      <c r="C566" s="76">
        <v>7</v>
      </c>
      <c r="D566" s="76" t="s">
        <v>430</v>
      </c>
      <c r="E566" s="76" t="s">
        <v>16</v>
      </c>
      <c r="F566" s="76" t="s">
        <v>420</v>
      </c>
      <c r="G566" s="76" t="s">
        <v>12</v>
      </c>
      <c r="H566" s="85">
        <v>43745</v>
      </c>
      <c r="I566" s="76" t="s">
        <v>237</v>
      </c>
      <c r="J566" s="76" t="s">
        <v>342</v>
      </c>
      <c r="L566" s="74" t="s">
        <v>276</v>
      </c>
      <c r="M566" s="76" t="s">
        <v>239</v>
      </c>
      <c r="N566" s="76">
        <v>4</v>
      </c>
      <c r="O566" s="76" t="s">
        <v>253</v>
      </c>
      <c r="P566" s="76">
        <v>8</v>
      </c>
      <c r="R566" s="83">
        <v>2</v>
      </c>
      <c r="S566" s="83">
        <v>57.3</v>
      </c>
      <c r="T566" s="83"/>
      <c r="U566" s="74" t="s">
        <v>269</v>
      </c>
      <c r="V566" s="74">
        <f t="shared" si="16"/>
        <v>4.1887866666666662</v>
      </c>
      <c r="W566" s="76">
        <f t="shared" si="17"/>
        <v>13.67937891322547</v>
      </c>
      <c r="X566" s="76">
        <v>67.11</v>
      </c>
    </row>
    <row r="567" spans="1:42" x14ac:dyDescent="0.25">
      <c r="A567" s="74" t="s">
        <v>184</v>
      </c>
      <c r="B567" s="76">
        <v>1</v>
      </c>
      <c r="C567" s="76">
        <v>8</v>
      </c>
      <c r="D567" s="76" t="s">
        <v>430</v>
      </c>
      <c r="E567" s="76" t="s">
        <v>16</v>
      </c>
      <c r="F567" s="76" t="s">
        <v>420</v>
      </c>
      <c r="G567" s="76" t="s">
        <v>12</v>
      </c>
      <c r="H567" s="85">
        <v>43745</v>
      </c>
      <c r="J567" s="76" t="s">
        <v>342</v>
      </c>
      <c r="L567" s="74" t="s">
        <v>242</v>
      </c>
      <c r="M567" s="76" t="s">
        <v>243</v>
      </c>
      <c r="N567" s="76">
        <v>2</v>
      </c>
      <c r="O567" s="76" t="s">
        <v>239</v>
      </c>
      <c r="P567" s="76">
        <v>5</v>
      </c>
      <c r="R567" s="96">
        <v>2.2999999999999998</v>
      </c>
      <c r="S567" s="76">
        <v>77.2</v>
      </c>
      <c r="V567" s="74">
        <f t="shared" si="16"/>
        <v>6.3706209216666636</v>
      </c>
      <c r="W567" s="76">
        <f t="shared" si="17"/>
        <v>12.118128036380346</v>
      </c>
      <c r="X567" s="76">
        <v>83.26</v>
      </c>
    </row>
    <row r="568" spans="1:42" x14ac:dyDescent="0.25">
      <c r="A568" s="74" t="s">
        <v>184</v>
      </c>
      <c r="B568" s="76">
        <v>1</v>
      </c>
      <c r="C568" s="76">
        <v>9</v>
      </c>
      <c r="D568" s="76" t="s">
        <v>430</v>
      </c>
      <c r="E568" s="76" t="s">
        <v>16</v>
      </c>
      <c r="F568" s="76" t="s">
        <v>420</v>
      </c>
      <c r="G568" s="76" t="s">
        <v>12</v>
      </c>
      <c r="H568" s="85">
        <v>43745</v>
      </c>
      <c r="I568" s="76" t="s">
        <v>232</v>
      </c>
      <c r="J568" s="76" t="s">
        <v>343</v>
      </c>
      <c r="L568" s="74" t="s">
        <v>250</v>
      </c>
      <c r="M568" s="76" t="s">
        <v>239</v>
      </c>
      <c r="N568" s="76">
        <v>4</v>
      </c>
      <c r="O568" s="76" t="s">
        <v>239</v>
      </c>
      <c r="P568" s="76">
        <v>5</v>
      </c>
      <c r="R568" s="76">
        <v>1.9</v>
      </c>
      <c r="S568" s="83">
        <v>66.2</v>
      </c>
      <c r="T568" s="83"/>
      <c r="V568" s="74">
        <f t="shared" si="16"/>
        <v>3.5913609683333325</v>
      </c>
      <c r="W568" s="76">
        <f t="shared" si="17"/>
        <v>18.433123426944714</v>
      </c>
      <c r="X568" s="76">
        <v>51.6</v>
      </c>
    </row>
    <row r="569" spans="1:42" x14ac:dyDescent="0.25">
      <c r="A569" s="74" t="s">
        <v>184</v>
      </c>
      <c r="B569" s="76">
        <v>1</v>
      </c>
      <c r="C569" s="76">
        <v>10</v>
      </c>
      <c r="D569" s="76" t="s">
        <v>430</v>
      </c>
      <c r="E569" s="76" t="s">
        <v>16</v>
      </c>
      <c r="F569" s="76" t="s">
        <v>420</v>
      </c>
      <c r="G569" s="76" t="s">
        <v>12</v>
      </c>
      <c r="H569" s="85">
        <v>43745</v>
      </c>
      <c r="J569" s="76" t="s">
        <v>343</v>
      </c>
      <c r="L569" s="74" t="s">
        <v>239</v>
      </c>
      <c r="M569" s="76" t="s">
        <v>243</v>
      </c>
      <c r="N569" s="76">
        <v>2</v>
      </c>
      <c r="O569" s="76" t="s">
        <v>249</v>
      </c>
      <c r="P569" s="76">
        <v>4</v>
      </c>
      <c r="R569" s="97">
        <v>2</v>
      </c>
      <c r="S569" s="76">
        <v>71.8</v>
      </c>
      <c r="V569" s="74">
        <f t="shared" si="16"/>
        <v>4.1887866666666662</v>
      </c>
      <c r="W569" s="76">
        <f t="shared" si="17"/>
        <v>17.141001849382</v>
      </c>
      <c r="X569" s="76">
        <v>83.26</v>
      </c>
    </row>
    <row r="570" spans="1:42" x14ac:dyDescent="0.25">
      <c r="A570" s="74" t="s">
        <v>184</v>
      </c>
      <c r="B570" s="76">
        <v>2</v>
      </c>
      <c r="C570" s="76">
        <v>1</v>
      </c>
      <c r="D570" s="76" t="s">
        <v>430</v>
      </c>
      <c r="E570" s="76" t="s">
        <v>16</v>
      </c>
      <c r="F570" s="76" t="s">
        <v>420</v>
      </c>
      <c r="G570" s="76" t="s">
        <v>12</v>
      </c>
      <c r="H570" s="85">
        <v>43745</v>
      </c>
      <c r="I570" s="76" t="s">
        <v>232</v>
      </c>
      <c r="J570" s="76" t="s">
        <v>228</v>
      </c>
      <c r="K570" s="76">
        <v>5</v>
      </c>
      <c r="L570" s="74" t="s">
        <v>239</v>
      </c>
      <c r="M570" s="76" t="s">
        <v>243</v>
      </c>
      <c r="N570" s="76">
        <v>2</v>
      </c>
      <c r="O570" s="76" t="s">
        <v>244</v>
      </c>
      <c r="P570" s="76">
        <v>3</v>
      </c>
      <c r="Q570" s="76">
        <v>0</v>
      </c>
      <c r="R570" s="96">
        <v>1.9</v>
      </c>
      <c r="S570" s="83">
        <v>72.900000000000006</v>
      </c>
      <c r="T570" s="76">
        <f>SUM(S570:S579)</f>
        <v>592.6</v>
      </c>
      <c r="V570" s="74">
        <f t="shared" si="16"/>
        <v>3.5913609683333325</v>
      </c>
      <c r="W570" s="76">
        <f t="shared" si="17"/>
        <v>20.298711447496519</v>
      </c>
      <c r="X570" s="76">
        <v>75.75</v>
      </c>
      <c r="Y570" s="76">
        <f>SUM(X570:X579)</f>
        <v>700.12</v>
      </c>
      <c r="Z570" s="99">
        <f>(Y570-T570)/Y570*100</f>
        <v>15.357367308461404</v>
      </c>
      <c r="AE570" s="74" t="s">
        <v>184</v>
      </c>
      <c r="AF570" s="76">
        <v>2</v>
      </c>
      <c r="AG570" s="76">
        <v>0.5</v>
      </c>
      <c r="AJ570" s="76">
        <v>0</v>
      </c>
      <c r="AK570" s="76">
        <v>1</v>
      </c>
      <c r="AL570" s="76" t="s">
        <v>95</v>
      </c>
      <c r="AM570" s="76" t="s">
        <v>204</v>
      </c>
      <c r="AN570" s="25"/>
      <c r="AO570" s="76" t="s">
        <v>184</v>
      </c>
      <c r="AP570" s="76">
        <v>2</v>
      </c>
    </row>
    <row r="571" spans="1:42" x14ac:dyDescent="0.25">
      <c r="A571" s="74" t="s">
        <v>184</v>
      </c>
      <c r="B571" s="76">
        <v>2</v>
      </c>
      <c r="C571" s="76">
        <v>2</v>
      </c>
      <c r="D571" s="76" t="s">
        <v>430</v>
      </c>
      <c r="E571" s="76" t="s">
        <v>16</v>
      </c>
      <c r="F571" s="76" t="s">
        <v>420</v>
      </c>
      <c r="G571" s="76" t="s">
        <v>12</v>
      </c>
      <c r="H571" s="85">
        <v>43745</v>
      </c>
      <c r="I571" s="76" t="s">
        <v>237</v>
      </c>
      <c r="J571" s="76" t="s">
        <v>247</v>
      </c>
      <c r="K571" s="76">
        <v>4</v>
      </c>
      <c r="L571" s="74" t="s">
        <v>229</v>
      </c>
      <c r="M571" s="76" t="s">
        <v>230</v>
      </c>
      <c r="N571" s="76">
        <v>1</v>
      </c>
      <c r="O571" s="76" t="s">
        <v>231</v>
      </c>
      <c r="P571" s="76">
        <v>2</v>
      </c>
      <c r="R571" s="76">
        <v>1.9</v>
      </c>
      <c r="S571" s="83">
        <v>58</v>
      </c>
      <c r="V571" s="74">
        <f t="shared" si="16"/>
        <v>3.5913609683333325</v>
      </c>
      <c r="W571" s="76">
        <f t="shared" si="17"/>
        <v>16.149866446567874</v>
      </c>
      <c r="X571" s="76">
        <v>51.6</v>
      </c>
    </row>
    <row r="572" spans="1:42" x14ac:dyDescent="0.25">
      <c r="A572" s="74" t="s">
        <v>184</v>
      </c>
      <c r="B572" s="76">
        <v>2</v>
      </c>
      <c r="C572" s="76">
        <v>3</v>
      </c>
      <c r="D572" s="76" t="s">
        <v>430</v>
      </c>
      <c r="E572" s="76" t="s">
        <v>16</v>
      </c>
      <c r="F572" s="76" t="s">
        <v>420</v>
      </c>
      <c r="G572" s="76" t="s">
        <v>12</v>
      </c>
      <c r="H572" s="85">
        <v>43745</v>
      </c>
      <c r="I572" s="76" t="s">
        <v>232</v>
      </c>
      <c r="J572" s="76" t="s">
        <v>228</v>
      </c>
      <c r="K572" s="76">
        <v>5</v>
      </c>
      <c r="L572" s="74" t="s">
        <v>261</v>
      </c>
      <c r="M572" s="76" t="s">
        <v>230</v>
      </c>
      <c r="N572" s="76">
        <v>1</v>
      </c>
      <c r="O572" s="76" t="s">
        <v>244</v>
      </c>
      <c r="P572" s="76">
        <v>3</v>
      </c>
      <c r="R572" s="76">
        <v>2.1</v>
      </c>
      <c r="S572" s="83">
        <v>56.7</v>
      </c>
      <c r="V572" s="74">
        <f t="shared" si="16"/>
        <v>4.8490441649999996</v>
      </c>
      <c r="W572" s="76">
        <f t="shared" si="17"/>
        <v>11.693026103836281</v>
      </c>
      <c r="X572" s="76">
        <v>75.31</v>
      </c>
      <c r="AA572" s="74" t="s">
        <v>358</v>
      </c>
    </row>
    <row r="573" spans="1:42" x14ac:dyDescent="0.25">
      <c r="A573" s="74" t="s">
        <v>184</v>
      </c>
      <c r="B573" s="76">
        <v>2</v>
      </c>
      <c r="C573" s="76">
        <v>4</v>
      </c>
      <c r="D573" s="76" t="s">
        <v>430</v>
      </c>
      <c r="E573" s="76" t="s">
        <v>16</v>
      </c>
      <c r="F573" s="76" t="s">
        <v>420</v>
      </c>
      <c r="G573" s="76" t="s">
        <v>12</v>
      </c>
      <c r="H573" s="85">
        <v>43745</v>
      </c>
      <c r="I573" s="76" t="s">
        <v>232</v>
      </c>
      <c r="J573" s="76" t="s">
        <v>260</v>
      </c>
      <c r="K573" s="76">
        <v>6</v>
      </c>
      <c r="L573" s="74" t="s">
        <v>245</v>
      </c>
      <c r="M573" s="76" t="s">
        <v>243</v>
      </c>
      <c r="N573" s="76">
        <v>2</v>
      </c>
      <c r="O573" s="76" t="s">
        <v>244</v>
      </c>
      <c r="P573" s="76">
        <v>3</v>
      </c>
      <c r="R573" s="83">
        <v>2</v>
      </c>
      <c r="S573" s="83">
        <v>66.5</v>
      </c>
      <c r="T573" s="83"/>
      <c r="V573" s="74">
        <f t="shared" si="16"/>
        <v>4.1887866666666662</v>
      </c>
      <c r="W573" s="76">
        <f t="shared" si="17"/>
        <v>15.875718983062718</v>
      </c>
      <c r="X573" s="76">
        <v>67.11</v>
      </c>
    </row>
    <row r="574" spans="1:42" x14ac:dyDescent="0.25">
      <c r="A574" s="74" t="s">
        <v>184</v>
      </c>
      <c r="B574" s="76">
        <v>2</v>
      </c>
      <c r="C574" s="76">
        <v>5</v>
      </c>
      <c r="D574" s="76" t="s">
        <v>430</v>
      </c>
      <c r="E574" s="76" t="s">
        <v>16</v>
      </c>
      <c r="F574" s="76" t="s">
        <v>420</v>
      </c>
      <c r="G574" s="76" t="s">
        <v>12</v>
      </c>
      <c r="H574" s="85">
        <v>43745</v>
      </c>
      <c r="I574" s="76" t="s">
        <v>232</v>
      </c>
      <c r="J574" s="76" t="s">
        <v>267</v>
      </c>
      <c r="K574" s="76">
        <v>7</v>
      </c>
      <c r="L574" s="74" t="s">
        <v>250</v>
      </c>
      <c r="M574" s="76" t="s">
        <v>243</v>
      </c>
      <c r="N574" s="76">
        <v>2</v>
      </c>
      <c r="O574" s="76" t="s">
        <v>249</v>
      </c>
      <c r="P574" s="76">
        <v>4</v>
      </c>
      <c r="R574" s="76">
        <v>1.8</v>
      </c>
      <c r="S574" s="83">
        <v>51.3</v>
      </c>
      <c r="T574" s="83"/>
      <c r="V574" s="74">
        <f t="shared" si="16"/>
        <v>3.05362548</v>
      </c>
      <c r="W574" s="76">
        <f t="shared" si="17"/>
        <v>16.799702627579592</v>
      </c>
      <c r="X574" s="76">
        <v>51.6</v>
      </c>
    </row>
    <row r="575" spans="1:42" x14ac:dyDescent="0.25">
      <c r="A575" s="74" t="s">
        <v>184</v>
      </c>
      <c r="B575" s="76">
        <v>2</v>
      </c>
      <c r="C575" s="76">
        <v>6</v>
      </c>
      <c r="D575" s="76" t="s">
        <v>430</v>
      </c>
      <c r="E575" s="76" t="s">
        <v>16</v>
      </c>
      <c r="F575" s="76" t="s">
        <v>420</v>
      </c>
      <c r="G575" s="76" t="s">
        <v>12</v>
      </c>
      <c r="H575" s="85">
        <v>43745</v>
      </c>
      <c r="I575" s="76" t="s">
        <v>232</v>
      </c>
      <c r="J575" s="76" t="s">
        <v>228</v>
      </c>
      <c r="K575" s="76">
        <v>5</v>
      </c>
      <c r="L575" s="74" t="s">
        <v>250</v>
      </c>
      <c r="M575" s="76" t="s">
        <v>243</v>
      </c>
      <c r="N575" s="76">
        <v>2</v>
      </c>
      <c r="O575" s="76" t="s">
        <v>244</v>
      </c>
      <c r="P575" s="76">
        <v>3</v>
      </c>
      <c r="R575" s="96">
        <v>1.9</v>
      </c>
      <c r="S575" s="83">
        <v>69</v>
      </c>
      <c r="V575" s="74">
        <f t="shared" si="16"/>
        <v>3.5913609683333325</v>
      </c>
      <c r="W575" s="76">
        <f t="shared" si="17"/>
        <v>19.212772151951437</v>
      </c>
      <c r="X575" s="76">
        <v>75.75</v>
      </c>
    </row>
    <row r="576" spans="1:42" x14ac:dyDescent="0.25">
      <c r="A576" s="74" t="s">
        <v>184</v>
      </c>
      <c r="B576" s="76">
        <v>2</v>
      </c>
      <c r="C576" s="76">
        <v>7</v>
      </c>
      <c r="D576" s="76" t="s">
        <v>430</v>
      </c>
      <c r="E576" s="76" t="s">
        <v>16</v>
      </c>
      <c r="F576" s="76" t="s">
        <v>420</v>
      </c>
      <c r="G576" s="76" t="s">
        <v>12</v>
      </c>
      <c r="H576" s="85">
        <v>43745</v>
      </c>
      <c r="I576" s="76" t="s">
        <v>232</v>
      </c>
      <c r="J576" s="76" t="s">
        <v>247</v>
      </c>
      <c r="K576" s="76">
        <v>4</v>
      </c>
      <c r="L576" s="74" t="s">
        <v>251</v>
      </c>
      <c r="M576" s="76" t="s">
        <v>258</v>
      </c>
      <c r="N576" s="76">
        <v>3</v>
      </c>
      <c r="O576" s="76" t="s">
        <v>239</v>
      </c>
      <c r="P576" s="76">
        <v>5</v>
      </c>
      <c r="R576" s="96">
        <v>1.8</v>
      </c>
      <c r="S576" s="83">
        <v>59.1</v>
      </c>
      <c r="V576" s="74">
        <f t="shared" si="16"/>
        <v>3.05362548</v>
      </c>
      <c r="W576" s="76">
        <f t="shared" si="17"/>
        <v>19.354043377971813</v>
      </c>
      <c r="X576" s="76">
        <v>75.75</v>
      </c>
    </row>
    <row r="577" spans="1:42" x14ac:dyDescent="0.25">
      <c r="A577" s="74" t="s">
        <v>184</v>
      </c>
      <c r="B577" s="76">
        <v>2</v>
      </c>
      <c r="C577" s="76">
        <v>8</v>
      </c>
      <c r="D577" s="76" t="s">
        <v>430</v>
      </c>
      <c r="E577" s="76" t="s">
        <v>16</v>
      </c>
      <c r="F577" s="76" t="s">
        <v>420</v>
      </c>
      <c r="G577" s="76" t="s">
        <v>12</v>
      </c>
      <c r="H577" s="85">
        <v>43745</v>
      </c>
      <c r="I577" s="76" t="s">
        <v>232</v>
      </c>
      <c r="J577" s="76" t="s">
        <v>247</v>
      </c>
      <c r="K577" s="76">
        <v>4</v>
      </c>
      <c r="L577" s="74" t="s">
        <v>250</v>
      </c>
      <c r="M577" s="76" t="s">
        <v>243</v>
      </c>
      <c r="N577" s="76">
        <v>2</v>
      </c>
      <c r="O577" s="76" t="s">
        <v>249</v>
      </c>
      <c r="P577" s="76">
        <v>4</v>
      </c>
      <c r="R577" s="96">
        <v>1.7</v>
      </c>
      <c r="S577" s="83">
        <v>49</v>
      </c>
      <c r="V577" s="74">
        <f t="shared" si="16"/>
        <v>2.5724386116666662</v>
      </c>
      <c r="W577" s="76">
        <f t="shared" si="17"/>
        <v>19.048073597469919</v>
      </c>
      <c r="X577" s="76">
        <v>75.75</v>
      </c>
    </row>
    <row r="578" spans="1:42" x14ac:dyDescent="0.25">
      <c r="A578" s="74" t="s">
        <v>184</v>
      </c>
      <c r="B578" s="76">
        <v>2</v>
      </c>
      <c r="C578" s="76">
        <v>9</v>
      </c>
      <c r="D578" s="76" t="s">
        <v>430</v>
      </c>
      <c r="E578" s="76" t="s">
        <v>16</v>
      </c>
      <c r="F578" s="76" t="s">
        <v>420</v>
      </c>
      <c r="G578" s="76" t="s">
        <v>12</v>
      </c>
      <c r="H578" s="85">
        <v>43745</v>
      </c>
      <c r="I578" s="76" t="s">
        <v>232</v>
      </c>
      <c r="J578" s="76" t="s">
        <v>228</v>
      </c>
      <c r="K578" s="76">
        <v>5</v>
      </c>
      <c r="L578" s="74" t="s">
        <v>229</v>
      </c>
      <c r="M578" s="76" t="s">
        <v>243</v>
      </c>
      <c r="N578" s="76">
        <v>2</v>
      </c>
      <c r="O578" s="76" t="s">
        <v>244</v>
      </c>
      <c r="P578" s="76">
        <v>3</v>
      </c>
      <c r="R578" s="96">
        <v>1.9</v>
      </c>
      <c r="S578" s="83">
        <v>56.1</v>
      </c>
      <c r="V578" s="74">
        <f t="shared" si="16"/>
        <v>3.5913609683333325</v>
      </c>
      <c r="W578" s="76">
        <f t="shared" si="17"/>
        <v>15.620819097456168</v>
      </c>
      <c r="X578" s="76">
        <v>75.75</v>
      </c>
    </row>
    <row r="579" spans="1:42" x14ac:dyDescent="0.25">
      <c r="A579" s="74" t="s">
        <v>184</v>
      </c>
      <c r="B579" s="76">
        <v>2</v>
      </c>
      <c r="C579" s="76">
        <v>10</v>
      </c>
      <c r="D579" s="76" t="s">
        <v>430</v>
      </c>
      <c r="E579" s="76" t="s">
        <v>16</v>
      </c>
      <c r="F579" s="76" t="s">
        <v>420</v>
      </c>
      <c r="G579" s="76" t="s">
        <v>12</v>
      </c>
      <c r="H579" s="85">
        <v>43745</v>
      </c>
      <c r="I579" s="76" t="s">
        <v>232</v>
      </c>
      <c r="J579" s="76" t="s">
        <v>247</v>
      </c>
      <c r="K579" s="76">
        <v>4</v>
      </c>
      <c r="L579" s="74" t="s">
        <v>234</v>
      </c>
      <c r="M579" s="76" t="s">
        <v>235</v>
      </c>
      <c r="N579" s="76">
        <v>3</v>
      </c>
      <c r="O579" s="76" t="s">
        <v>319</v>
      </c>
      <c r="P579" s="76">
        <v>6</v>
      </c>
      <c r="R579" s="96">
        <v>1.9</v>
      </c>
      <c r="S579" s="83">
        <v>54</v>
      </c>
      <c r="T579" s="83"/>
      <c r="V579" s="74">
        <f t="shared" si="16"/>
        <v>3.5913609683333325</v>
      </c>
      <c r="W579" s="76">
        <f t="shared" si="17"/>
        <v>15.036082553701124</v>
      </c>
      <c r="X579" s="76">
        <v>75.75</v>
      </c>
    </row>
    <row r="580" spans="1:42" x14ac:dyDescent="0.25">
      <c r="A580" s="74" t="s">
        <v>184</v>
      </c>
      <c r="B580" s="76">
        <v>3</v>
      </c>
      <c r="C580" s="76">
        <v>1</v>
      </c>
      <c r="D580" s="76" t="s">
        <v>430</v>
      </c>
      <c r="E580" s="76" t="s">
        <v>16</v>
      </c>
      <c r="F580" s="76" t="s">
        <v>420</v>
      </c>
      <c r="G580" s="76" t="s">
        <v>12</v>
      </c>
      <c r="H580" s="85">
        <v>43746</v>
      </c>
      <c r="I580" s="76" t="s">
        <v>237</v>
      </c>
      <c r="J580" s="76" t="s">
        <v>228</v>
      </c>
      <c r="K580" s="76">
        <v>5</v>
      </c>
      <c r="L580" s="74" t="s">
        <v>239</v>
      </c>
      <c r="M580" s="76" t="s">
        <v>235</v>
      </c>
      <c r="N580" s="76">
        <v>3</v>
      </c>
      <c r="O580" s="76" t="s">
        <v>249</v>
      </c>
      <c r="P580" s="76">
        <v>4</v>
      </c>
      <c r="Q580" s="76">
        <v>30</v>
      </c>
      <c r="R580" s="76">
        <v>2.2999999999999998</v>
      </c>
      <c r="S580" s="76">
        <v>110.1</v>
      </c>
      <c r="T580" s="76">
        <f>SUM(S580:S589)</f>
        <v>643.80000000000018</v>
      </c>
      <c r="V580" s="74">
        <f t="shared" si="16"/>
        <v>6.3706209216666636</v>
      </c>
      <c r="W580" s="76">
        <f t="shared" si="17"/>
        <v>17.282459803179741</v>
      </c>
      <c r="X580" s="76">
        <v>94.31</v>
      </c>
      <c r="Y580" s="76">
        <f>SUM(X580:X589)</f>
        <v>736.03</v>
      </c>
      <c r="Z580" s="99">
        <f>(Y580-T580)/Y580*100</f>
        <v>12.530739236172412</v>
      </c>
      <c r="AE580" s="74" t="s">
        <v>184</v>
      </c>
      <c r="AF580" s="76">
        <v>3</v>
      </c>
      <c r="AG580" s="76">
        <v>2</v>
      </c>
      <c r="AJ580" s="76">
        <v>12</v>
      </c>
      <c r="AK580" s="76">
        <v>1</v>
      </c>
      <c r="AL580" s="76" t="s">
        <v>206</v>
      </c>
      <c r="AM580" s="76" t="s">
        <v>204</v>
      </c>
      <c r="AN580" s="25"/>
      <c r="AO580" s="76" t="s">
        <v>184</v>
      </c>
      <c r="AP580" s="76">
        <v>3</v>
      </c>
    </row>
    <row r="581" spans="1:42" x14ac:dyDescent="0.25">
      <c r="A581" s="74" t="s">
        <v>184</v>
      </c>
      <c r="B581" s="76">
        <v>3</v>
      </c>
      <c r="C581" s="76">
        <v>2</v>
      </c>
      <c r="D581" s="76" t="s">
        <v>430</v>
      </c>
      <c r="E581" s="76" t="s">
        <v>16</v>
      </c>
      <c r="F581" s="76" t="s">
        <v>420</v>
      </c>
      <c r="G581" s="76" t="s">
        <v>12</v>
      </c>
      <c r="H581" s="85">
        <v>43746</v>
      </c>
      <c r="I581" s="76" t="s">
        <v>232</v>
      </c>
      <c r="J581" s="76" t="s">
        <v>228</v>
      </c>
      <c r="K581" s="76">
        <v>5</v>
      </c>
      <c r="L581" s="74" t="s">
        <v>239</v>
      </c>
      <c r="M581" s="76" t="s">
        <v>243</v>
      </c>
      <c r="N581" s="76">
        <v>2</v>
      </c>
      <c r="O581" s="76" t="s">
        <v>244</v>
      </c>
      <c r="P581" s="76">
        <v>3</v>
      </c>
      <c r="R581" s="96">
        <v>2.2000000000000002</v>
      </c>
      <c r="S581" s="76">
        <v>83.6</v>
      </c>
      <c r="V581" s="74">
        <f t="shared" si="16"/>
        <v>5.5752750533333346</v>
      </c>
      <c r="W581" s="76">
        <f t="shared" si="17"/>
        <v>14.994775898996659</v>
      </c>
      <c r="X581" s="76">
        <v>83.26</v>
      </c>
    </row>
    <row r="582" spans="1:42" x14ac:dyDescent="0.25">
      <c r="A582" s="74" t="s">
        <v>184</v>
      </c>
      <c r="B582" s="76">
        <v>3</v>
      </c>
      <c r="C582" s="76">
        <v>3</v>
      </c>
      <c r="D582" s="76" t="s">
        <v>430</v>
      </c>
      <c r="E582" s="76" t="s">
        <v>16</v>
      </c>
      <c r="F582" s="76" t="s">
        <v>420</v>
      </c>
      <c r="G582" s="76" t="s">
        <v>12</v>
      </c>
      <c r="H582" s="85">
        <v>43746</v>
      </c>
      <c r="I582" s="76" t="s">
        <v>232</v>
      </c>
      <c r="J582" s="76" t="s">
        <v>260</v>
      </c>
      <c r="K582" s="76">
        <v>6</v>
      </c>
      <c r="L582" s="74" t="s">
        <v>239</v>
      </c>
      <c r="M582" s="76" t="s">
        <v>243</v>
      </c>
      <c r="N582" s="76">
        <v>2</v>
      </c>
      <c r="O582" s="76" t="s">
        <v>244</v>
      </c>
      <c r="P582" s="76">
        <v>3</v>
      </c>
      <c r="R582" s="76">
        <v>1.8</v>
      </c>
      <c r="S582" s="76">
        <v>54.7</v>
      </c>
      <c r="V582" s="74">
        <f t="shared" si="16"/>
        <v>3.05362548</v>
      </c>
      <c r="W582" s="76">
        <f t="shared" si="17"/>
        <v>17.913133211083895</v>
      </c>
      <c r="X582" s="76">
        <v>56.1</v>
      </c>
    </row>
    <row r="583" spans="1:42" x14ac:dyDescent="0.25">
      <c r="A583" s="74" t="s">
        <v>184</v>
      </c>
      <c r="B583" s="76">
        <v>3</v>
      </c>
      <c r="C583" s="76">
        <v>4</v>
      </c>
      <c r="D583" s="76" t="s">
        <v>430</v>
      </c>
      <c r="E583" s="76" t="s">
        <v>16</v>
      </c>
      <c r="F583" s="76" t="s">
        <v>420</v>
      </c>
      <c r="G583" s="76" t="s">
        <v>12</v>
      </c>
      <c r="H583" s="85">
        <v>43746</v>
      </c>
      <c r="I583" s="76" t="s">
        <v>232</v>
      </c>
      <c r="J583" s="76" t="s">
        <v>228</v>
      </c>
      <c r="K583" s="76">
        <v>5</v>
      </c>
      <c r="L583" s="74" t="s">
        <v>286</v>
      </c>
      <c r="M583" s="76" t="s">
        <v>235</v>
      </c>
      <c r="N583" s="76">
        <v>3</v>
      </c>
      <c r="O583" s="76" t="s">
        <v>253</v>
      </c>
      <c r="P583" s="76">
        <v>8</v>
      </c>
      <c r="R583" s="96">
        <v>1.7</v>
      </c>
      <c r="S583" s="76">
        <v>47.1</v>
      </c>
      <c r="U583" s="74" t="s">
        <v>287</v>
      </c>
      <c r="V583" s="74">
        <f t="shared" si="16"/>
        <v>2.5724386116666662</v>
      </c>
      <c r="W583" s="76">
        <f t="shared" si="17"/>
        <v>18.309474825323129</v>
      </c>
      <c r="X583" s="76">
        <v>75.75</v>
      </c>
    </row>
    <row r="584" spans="1:42" x14ac:dyDescent="0.25">
      <c r="A584" s="74" t="s">
        <v>184</v>
      </c>
      <c r="B584" s="76">
        <v>3</v>
      </c>
      <c r="C584" s="76">
        <v>5</v>
      </c>
      <c r="D584" s="76" t="s">
        <v>430</v>
      </c>
      <c r="E584" s="76" t="s">
        <v>16</v>
      </c>
      <c r="F584" s="76" t="s">
        <v>420</v>
      </c>
      <c r="G584" s="76" t="s">
        <v>12</v>
      </c>
      <c r="H584" s="85">
        <v>43746</v>
      </c>
      <c r="I584" s="76">
        <v>0</v>
      </c>
      <c r="J584" s="76" t="s">
        <v>247</v>
      </c>
      <c r="K584" s="76">
        <v>4</v>
      </c>
      <c r="L584" s="74" t="s">
        <v>229</v>
      </c>
      <c r="M584" s="76" t="s">
        <v>243</v>
      </c>
      <c r="N584" s="76">
        <v>2</v>
      </c>
      <c r="O584" s="76" t="s">
        <v>244</v>
      </c>
      <c r="P584" s="76">
        <v>3</v>
      </c>
      <c r="R584" s="96">
        <v>1.6</v>
      </c>
      <c r="S584" s="76">
        <v>43.6</v>
      </c>
      <c r="V584" s="74">
        <f t="shared" si="16"/>
        <v>2.1446587733333335</v>
      </c>
      <c r="W584" s="76">
        <f t="shared" si="17"/>
        <v>20.329574355660668</v>
      </c>
      <c r="X584" s="76">
        <v>75.75</v>
      </c>
      <c r="AA584" s="74" t="s">
        <v>263</v>
      </c>
    </row>
    <row r="585" spans="1:42" x14ac:dyDescent="0.25">
      <c r="A585" s="74" t="s">
        <v>184</v>
      </c>
      <c r="B585" s="76">
        <v>3</v>
      </c>
      <c r="C585" s="76">
        <v>6</v>
      </c>
      <c r="D585" s="76" t="s">
        <v>430</v>
      </c>
      <c r="E585" s="76" t="s">
        <v>16</v>
      </c>
      <c r="F585" s="76" t="s">
        <v>420</v>
      </c>
      <c r="G585" s="76" t="s">
        <v>12</v>
      </c>
      <c r="H585" s="85">
        <v>43746</v>
      </c>
      <c r="I585" s="76" t="s">
        <v>237</v>
      </c>
      <c r="J585" s="76" t="s">
        <v>260</v>
      </c>
      <c r="K585" s="76">
        <v>6</v>
      </c>
      <c r="L585" s="74" t="s">
        <v>239</v>
      </c>
      <c r="M585" s="76" t="s">
        <v>243</v>
      </c>
      <c r="N585" s="76">
        <v>2</v>
      </c>
      <c r="O585" s="76" t="s">
        <v>244</v>
      </c>
      <c r="P585" s="76">
        <v>3</v>
      </c>
      <c r="R585" s="76">
        <v>1.8</v>
      </c>
      <c r="S585" s="76">
        <v>54.1</v>
      </c>
      <c r="V585" s="74">
        <f t="shared" si="16"/>
        <v>3.05362548</v>
      </c>
      <c r="W585" s="76">
        <f t="shared" si="17"/>
        <v>17.716645461053723</v>
      </c>
      <c r="X585" s="76">
        <v>60</v>
      </c>
    </row>
    <row r="586" spans="1:42" x14ac:dyDescent="0.25">
      <c r="A586" s="74" t="s">
        <v>184</v>
      </c>
      <c r="B586" s="76">
        <v>3</v>
      </c>
      <c r="C586" s="76">
        <v>7</v>
      </c>
      <c r="D586" s="76" t="s">
        <v>430</v>
      </c>
      <c r="E586" s="76" t="s">
        <v>16</v>
      </c>
      <c r="F586" s="76" t="s">
        <v>420</v>
      </c>
      <c r="G586" s="76" t="s">
        <v>12</v>
      </c>
      <c r="H586" s="85">
        <v>43746</v>
      </c>
      <c r="I586" s="76" t="s">
        <v>232</v>
      </c>
      <c r="J586" s="76" t="s">
        <v>228</v>
      </c>
      <c r="K586" s="76">
        <v>5</v>
      </c>
      <c r="L586" s="74" t="s">
        <v>246</v>
      </c>
      <c r="M586" s="76" t="s">
        <v>243</v>
      </c>
      <c r="N586" s="76">
        <v>2</v>
      </c>
      <c r="O586" s="76" t="s">
        <v>244</v>
      </c>
      <c r="P586" s="76">
        <v>3</v>
      </c>
      <c r="R586" s="76">
        <v>1.9</v>
      </c>
      <c r="S586" s="76">
        <v>57.6</v>
      </c>
      <c r="V586" s="74">
        <f t="shared" si="16"/>
        <v>3.5913609683333325</v>
      </c>
      <c r="W586" s="76">
        <f t="shared" si="17"/>
        <v>16.038488057281199</v>
      </c>
      <c r="X586" s="76">
        <v>56.1</v>
      </c>
    </row>
    <row r="587" spans="1:42" x14ac:dyDescent="0.25">
      <c r="A587" s="74" t="s">
        <v>184</v>
      </c>
      <c r="B587" s="76">
        <v>3</v>
      </c>
      <c r="C587" s="76">
        <v>8</v>
      </c>
      <c r="D587" s="76" t="s">
        <v>430</v>
      </c>
      <c r="E587" s="76" t="s">
        <v>16</v>
      </c>
      <c r="F587" s="76" t="s">
        <v>420</v>
      </c>
      <c r="G587" s="76" t="s">
        <v>12</v>
      </c>
      <c r="H587" s="85">
        <v>43746</v>
      </c>
      <c r="I587" s="76" t="s">
        <v>232</v>
      </c>
      <c r="J587" s="76" t="s">
        <v>228</v>
      </c>
      <c r="K587" s="76">
        <v>5</v>
      </c>
      <c r="L587" s="74" t="s">
        <v>239</v>
      </c>
      <c r="M587" s="76" t="s">
        <v>239</v>
      </c>
      <c r="N587" s="76">
        <v>4</v>
      </c>
      <c r="O587" s="76" t="s">
        <v>275</v>
      </c>
      <c r="P587" s="76">
        <v>5</v>
      </c>
      <c r="R587" s="96">
        <v>1.9</v>
      </c>
      <c r="S587" s="76">
        <v>61.1</v>
      </c>
      <c r="V587" s="74">
        <f t="shared" ref="V587:V650" si="18">4/3*3.14159*(R587/2)^3</f>
        <v>3.5913609683333325</v>
      </c>
      <c r="W587" s="76">
        <f t="shared" ref="W587:W650" si="19">S587/V587</f>
        <v>17.013048963539607</v>
      </c>
      <c r="X587" s="76">
        <v>75.75</v>
      </c>
    </row>
    <row r="588" spans="1:42" x14ac:dyDescent="0.25">
      <c r="A588" s="74" t="s">
        <v>184</v>
      </c>
      <c r="B588" s="76">
        <v>3</v>
      </c>
      <c r="C588" s="76">
        <v>9</v>
      </c>
      <c r="D588" s="76" t="s">
        <v>430</v>
      </c>
      <c r="E588" s="76" t="s">
        <v>16</v>
      </c>
      <c r="F588" s="76" t="s">
        <v>420</v>
      </c>
      <c r="G588" s="76" t="s">
        <v>12</v>
      </c>
      <c r="H588" s="85">
        <v>43746</v>
      </c>
      <c r="I588" s="76" t="s">
        <v>232</v>
      </c>
      <c r="J588" s="76" t="s">
        <v>260</v>
      </c>
      <c r="K588" s="76">
        <v>6</v>
      </c>
      <c r="L588" s="74" t="s">
        <v>248</v>
      </c>
      <c r="M588" s="76" t="s">
        <v>239</v>
      </c>
      <c r="N588" s="76">
        <v>4</v>
      </c>
      <c r="O588" s="76" t="s">
        <v>253</v>
      </c>
      <c r="P588" s="76">
        <v>8</v>
      </c>
      <c r="R588" s="97">
        <v>2</v>
      </c>
      <c r="S588" s="76">
        <v>75.2</v>
      </c>
      <c r="U588" s="74" t="s">
        <v>252</v>
      </c>
      <c r="V588" s="74">
        <f t="shared" si="18"/>
        <v>4.1887866666666662</v>
      </c>
      <c r="W588" s="76">
        <f t="shared" si="19"/>
        <v>17.952692744756639</v>
      </c>
      <c r="X588" s="76">
        <v>83.26</v>
      </c>
    </row>
    <row r="589" spans="1:42" x14ac:dyDescent="0.25">
      <c r="A589" s="74" t="s">
        <v>184</v>
      </c>
      <c r="B589" s="76">
        <v>3</v>
      </c>
      <c r="C589" s="76">
        <v>10</v>
      </c>
      <c r="D589" s="76" t="s">
        <v>430</v>
      </c>
      <c r="E589" s="76" t="s">
        <v>16</v>
      </c>
      <c r="F589" s="76" t="s">
        <v>420</v>
      </c>
      <c r="G589" s="76" t="s">
        <v>12</v>
      </c>
      <c r="H589" s="85">
        <v>43746</v>
      </c>
      <c r="I589" s="76" t="s">
        <v>232</v>
      </c>
      <c r="J589" s="76" t="s">
        <v>247</v>
      </c>
      <c r="K589" s="76">
        <v>4</v>
      </c>
      <c r="L589" s="74" t="s">
        <v>239</v>
      </c>
      <c r="M589" s="76" t="s">
        <v>243</v>
      </c>
      <c r="N589" s="76">
        <v>2</v>
      </c>
      <c r="O589" s="76" t="s">
        <v>253</v>
      </c>
      <c r="P589" s="76">
        <v>8</v>
      </c>
      <c r="R589" s="96">
        <v>1.8</v>
      </c>
      <c r="S589" s="76">
        <v>56.7</v>
      </c>
      <c r="T589" s="83"/>
      <c r="U589" s="74" t="s">
        <v>269</v>
      </c>
      <c r="V589" s="74">
        <f t="shared" si="18"/>
        <v>3.05362548</v>
      </c>
      <c r="W589" s="76">
        <f t="shared" si="19"/>
        <v>18.56809237785113</v>
      </c>
      <c r="X589" s="76">
        <v>75.75</v>
      </c>
    </row>
    <row r="590" spans="1:42" x14ac:dyDescent="0.25">
      <c r="A590" s="74" t="s">
        <v>184</v>
      </c>
      <c r="B590" s="76">
        <v>4</v>
      </c>
      <c r="C590" s="76">
        <v>1</v>
      </c>
      <c r="D590" s="76" t="s">
        <v>430</v>
      </c>
      <c r="E590" s="76" t="s">
        <v>16</v>
      </c>
      <c r="F590" s="76" t="s">
        <v>420</v>
      </c>
      <c r="G590" s="76" t="s">
        <v>12</v>
      </c>
      <c r="H590" s="85">
        <v>43748</v>
      </c>
      <c r="I590" s="76" t="s">
        <v>232</v>
      </c>
      <c r="J590" s="76" t="s">
        <v>228</v>
      </c>
      <c r="K590" s="76">
        <v>5</v>
      </c>
      <c r="L590" s="74" t="s">
        <v>239</v>
      </c>
      <c r="M590" s="76" t="s">
        <v>235</v>
      </c>
      <c r="N590" s="76">
        <v>3</v>
      </c>
      <c r="O590" s="76" t="s">
        <v>249</v>
      </c>
      <c r="P590" s="76">
        <v>4</v>
      </c>
      <c r="Q590" s="76">
        <v>10</v>
      </c>
      <c r="R590" s="96">
        <v>2.1</v>
      </c>
      <c r="S590" s="76">
        <v>70.8</v>
      </c>
      <c r="T590" s="76">
        <f>SUM(S590:S599)</f>
        <v>727</v>
      </c>
      <c r="V590" s="74">
        <f t="shared" si="18"/>
        <v>4.8490441649999996</v>
      </c>
      <c r="W590" s="76">
        <f t="shared" si="19"/>
        <v>14.600815664049536</v>
      </c>
      <c r="X590" s="76">
        <v>83.26</v>
      </c>
      <c r="Y590" s="76">
        <f>SUM(X590:X599)</f>
        <v>781.75</v>
      </c>
      <c r="Z590" s="99">
        <f>(Y590-T590)/Y590*100</f>
        <v>7.0035177486408697</v>
      </c>
      <c r="AE590" s="74" t="s">
        <v>184</v>
      </c>
      <c r="AF590" s="76">
        <v>4</v>
      </c>
      <c r="AG590" s="76">
        <v>1</v>
      </c>
      <c r="AJ590" s="76">
        <v>45</v>
      </c>
      <c r="AK590" s="76">
        <v>1</v>
      </c>
      <c r="AL590" s="76" t="s">
        <v>206</v>
      </c>
      <c r="AM590" s="76" t="s">
        <v>207</v>
      </c>
      <c r="AN590" s="25"/>
      <c r="AO590" s="76" t="s">
        <v>184</v>
      </c>
      <c r="AP590" s="76">
        <v>4</v>
      </c>
    </row>
    <row r="591" spans="1:42" x14ac:dyDescent="0.25">
      <c r="A591" s="74" t="s">
        <v>184</v>
      </c>
      <c r="B591" s="76">
        <v>4</v>
      </c>
      <c r="C591" s="76">
        <v>2</v>
      </c>
      <c r="D591" s="76" t="s">
        <v>430</v>
      </c>
      <c r="E591" s="76" t="s">
        <v>16</v>
      </c>
      <c r="F591" s="76" t="s">
        <v>420</v>
      </c>
      <c r="G591" s="76" t="s">
        <v>12</v>
      </c>
      <c r="H591" s="85">
        <v>43748</v>
      </c>
      <c r="I591" s="76" t="s">
        <v>232</v>
      </c>
      <c r="J591" s="76" t="s">
        <v>228</v>
      </c>
      <c r="K591" s="76">
        <v>5</v>
      </c>
      <c r="L591" s="74" t="s">
        <v>295</v>
      </c>
      <c r="M591" s="76" t="s">
        <v>235</v>
      </c>
      <c r="N591" s="76">
        <v>3</v>
      </c>
      <c r="O591" s="76" t="s">
        <v>239</v>
      </c>
      <c r="P591" s="76">
        <v>5</v>
      </c>
      <c r="R591" s="96">
        <v>2.2000000000000002</v>
      </c>
      <c r="S591" s="76">
        <v>93.7</v>
      </c>
      <c r="V591" s="74">
        <f t="shared" si="18"/>
        <v>5.5752750533333346</v>
      </c>
      <c r="W591" s="76">
        <f t="shared" si="19"/>
        <v>16.806345714545298</v>
      </c>
      <c r="X591" s="76">
        <v>83.26</v>
      </c>
    </row>
    <row r="592" spans="1:42" x14ac:dyDescent="0.25">
      <c r="A592" s="74" t="s">
        <v>184</v>
      </c>
      <c r="B592" s="76">
        <v>4</v>
      </c>
      <c r="C592" s="76">
        <v>3</v>
      </c>
      <c r="D592" s="76" t="s">
        <v>430</v>
      </c>
      <c r="E592" s="76" t="s">
        <v>16</v>
      </c>
      <c r="F592" s="76" t="s">
        <v>420</v>
      </c>
      <c r="G592" s="76" t="s">
        <v>12</v>
      </c>
      <c r="H592" s="85">
        <v>43748</v>
      </c>
      <c r="I592" s="76" t="s">
        <v>232</v>
      </c>
      <c r="J592" s="76" t="s">
        <v>267</v>
      </c>
      <c r="K592" s="76">
        <v>8</v>
      </c>
      <c r="L592" s="74" t="s">
        <v>246</v>
      </c>
      <c r="M592" s="76" t="s">
        <v>258</v>
      </c>
      <c r="N592" s="76">
        <v>3</v>
      </c>
      <c r="O592" s="76" t="s">
        <v>239</v>
      </c>
      <c r="P592" s="76">
        <v>5</v>
      </c>
      <c r="R592" s="76">
        <v>2.4</v>
      </c>
      <c r="S592" s="76">
        <v>97.4</v>
      </c>
      <c r="V592" s="74">
        <f t="shared" si="18"/>
        <v>7.2382233599999992</v>
      </c>
      <c r="W592" s="76">
        <f t="shared" si="19"/>
        <v>13.456340755972473</v>
      </c>
      <c r="X592" s="76">
        <v>94.31</v>
      </c>
    </row>
    <row r="593" spans="1:42" x14ac:dyDescent="0.25">
      <c r="A593" s="74" t="s">
        <v>184</v>
      </c>
      <c r="B593" s="76">
        <v>4</v>
      </c>
      <c r="C593" s="76">
        <v>4</v>
      </c>
      <c r="D593" s="76" t="s">
        <v>430</v>
      </c>
      <c r="E593" s="76" t="s">
        <v>16</v>
      </c>
      <c r="F593" s="76" t="s">
        <v>420</v>
      </c>
      <c r="G593" s="76" t="s">
        <v>12</v>
      </c>
      <c r="H593" s="85">
        <v>43748</v>
      </c>
      <c r="I593" s="76" t="s">
        <v>237</v>
      </c>
      <c r="J593" s="76" t="s">
        <v>233</v>
      </c>
      <c r="K593" s="76">
        <v>3</v>
      </c>
      <c r="L593" s="74" t="s">
        <v>229</v>
      </c>
      <c r="M593" s="76" t="s">
        <v>243</v>
      </c>
      <c r="N593" s="76">
        <v>2</v>
      </c>
      <c r="O593" s="76" t="s">
        <v>244</v>
      </c>
      <c r="P593" s="76">
        <v>3</v>
      </c>
      <c r="R593" s="76">
        <v>2.2000000000000002</v>
      </c>
      <c r="S593" s="83">
        <v>96</v>
      </c>
      <c r="V593" s="74">
        <f t="shared" si="18"/>
        <v>5.5752750533333346</v>
      </c>
      <c r="W593" s="76">
        <f t="shared" si="19"/>
        <v>17.218881415115781</v>
      </c>
      <c r="X593" s="76">
        <v>94.31</v>
      </c>
    </row>
    <row r="594" spans="1:42" x14ac:dyDescent="0.25">
      <c r="A594" s="74" t="s">
        <v>184</v>
      </c>
      <c r="B594" s="76">
        <v>4</v>
      </c>
      <c r="C594" s="76">
        <v>5</v>
      </c>
      <c r="D594" s="76" t="s">
        <v>430</v>
      </c>
      <c r="E594" s="76" t="s">
        <v>16</v>
      </c>
      <c r="F594" s="76" t="s">
        <v>420</v>
      </c>
      <c r="G594" s="76" t="s">
        <v>12</v>
      </c>
      <c r="H594" s="85">
        <v>43748</v>
      </c>
      <c r="I594" s="76" t="s">
        <v>227</v>
      </c>
      <c r="J594" s="76" t="s">
        <v>233</v>
      </c>
      <c r="K594" s="76">
        <v>3</v>
      </c>
      <c r="L594" s="74" t="s">
        <v>239</v>
      </c>
      <c r="M594" s="76" t="s">
        <v>243</v>
      </c>
      <c r="N594" s="76">
        <v>2</v>
      </c>
      <c r="O594" s="76" t="s">
        <v>239</v>
      </c>
      <c r="P594" s="76">
        <v>5</v>
      </c>
      <c r="R594" s="76">
        <v>1.8</v>
      </c>
      <c r="S594" s="76">
        <v>65.8</v>
      </c>
      <c r="V594" s="74">
        <f t="shared" si="18"/>
        <v>3.05362548</v>
      </c>
      <c r="W594" s="76">
        <f t="shared" si="19"/>
        <v>21.548156586642051</v>
      </c>
      <c r="X594" s="76">
        <v>60</v>
      </c>
    </row>
    <row r="595" spans="1:42" x14ac:dyDescent="0.25">
      <c r="A595" s="74" t="s">
        <v>184</v>
      </c>
      <c r="B595" s="76">
        <v>4</v>
      </c>
      <c r="C595" s="76">
        <v>6</v>
      </c>
      <c r="D595" s="76" t="s">
        <v>430</v>
      </c>
      <c r="E595" s="76" t="s">
        <v>16</v>
      </c>
      <c r="F595" s="76" t="s">
        <v>420</v>
      </c>
      <c r="G595" s="76" t="s">
        <v>12</v>
      </c>
      <c r="H595" s="85">
        <v>43748</v>
      </c>
      <c r="I595" s="76" t="s">
        <v>232</v>
      </c>
      <c r="J595" s="76" t="s">
        <v>228</v>
      </c>
      <c r="K595" s="76">
        <v>5</v>
      </c>
      <c r="L595" s="74" t="s">
        <v>229</v>
      </c>
      <c r="M595" s="76" t="s">
        <v>243</v>
      </c>
      <c r="N595" s="76">
        <v>2</v>
      </c>
      <c r="O595" s="76" t="s">
        <v>244</v>
      </c>
      <c r="P595" s="76">
        <v>3</v>
      </c>
      <c r="R595" s="96">
        <v>1.9</v>
      </c>
      <c r="S595" s="76">
        <v>54.1</v>
      </c>
      <c r="V595" s="74">
        <f t="shared" si="18"/>
        <v>3.5913609683333325</v>
      </c>
      <c r="W595" s="76">
        <f t="shared" si="19"/>
        <v>15.063927151022794</v>
      </c>
      <c r="X595" s="76">
        <v>75.75</v>
      </c>
    </row>
    <row r="596" spans="1:42" x14ac:dyDescent="0.25">
      <c r="A596" s="74" t="s">
        <v>184</v>
      </c>
      <c r="B596" s="76">
        <v>4</v>
      </c>
      <c r="C596" s="76">
        <v>7</v>
      </c>
      <c r="D596" s="76" t="s">
        <v>430</v>
      </c>
      <c r="E596" s="76" t="s">
        <v>16</v>
      </c>
      <c r="F596" s="76" t="s">
        <v>420</v>
      </c>
      <c r="G596" s="76" t="s">
        <v>12</v>
      </c>
      <c r="H596" s="85">
        <v>43748</v>
      </c>
      <c r="I596" s="76" t="s">
        <v>227</v>
      </c>
      <c r="J596" s="76" t="s">
        <v>233</v>
      </c>
      <c r="K596" s="76">
        <v>3</v>
      </c>
      <c r="L596" s="74" t="s">
        <v>229</v>
      </c>
      <c r="M596" s="76" t="s">
        <v>243</v>
      </c>
      <c r="N596" s="76">
        <v>2</v>
      </c>
      <c r="O596" s="76" t="s">
        <v>244</v>
      </c>
      <c r="P596" s="76">
        <v>3</v>
      </c>
      <c r="R596" s="76">
        <v>1.6</v>
      </c>
      <c r="S596" s="83">
        <v>51</v>
      </c>
      <c r="T596" s="83"/>
      <c r="V596" s="74">
        <f t="shared" si="18"/>
        <v>2.1446587733333335</v>
      </c>
      <c r="W596" s="76">
        <f t="shared" si="19"/>
        <v>23.780006700428761</v>
      </c>
      <c r="X596" s="76">
        <v>56.1</v>
      </c>
    </row>
    <row r="597" spans="1:42" x14ac:dyDescent="0.25">
      <c r="A597" s="74" t="s">
        <v>184</v>
      </c>
      <c r="B597" s="76">
        <v>4</v>
      </c>
      <c r="C597" s="76">
        <v>8</v>
      </c>
      <c r="D597" s="76" t="s">
        <v>430</v>
      </c>
      <c r="E597" s="76" t="s">
        <v>16</v>
      </c>
      <c r="F597" s="76" t="s">
        <v>420</v>
      </c>
      <c r="G597" s="76" t="s">
        <v>12</v>
      </c>
      <c r="H597" s="85">
        <v>43748</v>
      </c>
      <c r="I597" s="76">
        <v>0</v>
      </c>
      <c r="J597" s="76" t="s">
        <v>260</v>
      </c>
      <c r="K597" s="76">
        <v>6</v>
      </c>
      <c r="L597" s="74" t="s">
        <v>229</v>
      </c>
      <c r="M597" s="76" t="s">
        <v>243</v>
      </c>
      <c r="N597" s="76">
        <v>2</v>
      </c>
      <c r="O597" s="76" t="s">
        <v>244</v>
      </c>
      <c r="P597" s="76">
        <v>3</v>
      </c>
      <c r="R597" s="96">
        <v>1.8</v>
      </c>
      <c r="S597" s="76">
        <v>64.900000000000006</v>
      </c>
      <c r="V597" s="74">
        <f t="shared" si="18"/>
        <v>3.05362548</v>
      </c>
      <c r="W597" s="76">
        <f t="shared" si="19"/>
        <v>21.253424961596799</v>
      </c>
      <c r="X597" s="76">
        <v>75.75</v>
      </c>
    </row>
    <row r="598" spans="1:42" x14ac:dyDescent="0.25">
      <c r="A598" s="74" t="s">
        <v>184</v>
      </c>
      <c r="B598" s="76">
        <v>4</v>
      </c>
      <c r="C598" s="76">
        <v>9</v>
      </c>
      <c r="D598" s="76" t="s">
        <v>430</v>
      </c>
      <c r="E598" s="76" t="s">
        <v>16</v>
      </c>
      <c r="F598" s="76" t="s">
        <v>420</v>
      </c>
      <c r="G598" s="76" t="s">
        <v>12</v>
      </c>
      <c r="H598" s="85">
        <v>43748</v>
      </c>
      <c r="I598" s="76" t="s">
        <v>232</v>
      </c>
      <c r="J598" s="76" t="s">
        <v>260</v>
      </c>
      <c r="K598" s="76">
        <v>6</v>
      </c>
      <c r="L598" s="74" t="s">
        <v>337</v>
      </c>
      <c r="M598" s="76" t="s">
        <v>230</v>
      </c>
      <c r="N598" s="76">
        <v>1</v>
      </c>
      <c r="O598" s="76" t="s">
        <v>244</v>
      </c>
      <c r="P598" s="76">
        <v>3</v>
      </c>
      <c r="R598" s="96">
        <v>1.8</v>
      </c>
      <c r="S598" s="76">
        <v>61.6</v>
      </c>
      <c r="V598" s="74">
        <f t="shared" si="18"/>
        <v>3.05362548</v>
      </c>
      <c r="W598" s="76">
        <f t="shared" si="19"/>
        <v>20.172742336430858</v>
      </c>
      <c r="X598" s="76">
        <v>75.75</v>
      </c>
    </row>
    <row r="599" spans="1:42" x14ac:dyDescent="0.25">
      <c r="A599" s="74" t="s">
        <v>184</v>
      </c>
      <c r="B599" s="76">
        <v>4</v>
      </c>
      <c r="C599" s="76">
        <v>10</v>
      </c>
      <c r="D599" s="76" t="s">
        <v>430</v>
      </c>
      <c r="E599" s="76" t="s">
        <v>16</v>
      </c>
      <c r="F599" s="76" t="s">
        <v>420</v>
      </c>
      <c r="G599" s="76" t="s">
        <v>12</v>
      </c>
      <c r="H599" s="85">
        <v>43748</v>
      </c>
      <c r="I599" s="76" t="s">
        <v>232</v>
      </c>
      <c r="J599" s="76" t="s">
        <v>233</v>
      </c>
      <c r="K599" s="76">
        <v>3</v>
      </c>
      <c r="L599" s="74" t="s">
        <v>261</v>
      </c>
      <c r="M599" s="76" t="s">
        <v>272</v>
      </c>
      <c r="N599" s="76">
        <v>5</v>
      </c>
      <c r="O599" s="76" t="s">
        <v>253</v>
      </c>
      <c r="P599" s="76">
        <v>8</v>
      </c>
      <c r="R599" s="97">
        <v>2</v>
      </c>
      <c r="S599" s="76">
        <v>71.7</v>
      </c>
      <c r="U599" s="74" t="s">
        <v>293</v>
      </c>
      <c r="V599" s="74">
        <f t="shared" si="18"/>
        <v>4.1887866666666662</v>
      </c>
      <c r="W599" s="76">
        <f t="shared" si="19"/>
        <v>17.117128587753339</v>
      </c>
      <c r="X599" s="76">
        <v>83.26</v>
      </c>
    </row>
    <row r="600" spans="1:42" x14ac:dyDescent="0.25">
      <c r="A600" s="74" t="s">
        <v>184</v>
      </c>
      <c r="B600" s="76">
        <v>5</v>
      </c>
      <c r="C600" s="76">
        <v>1</v>
      </c>
      <c r="D600" s="76" t="s">
        <v>430</v>
      </c>
      <c r="E600" s="76" t="s">
        <v>16</v>
      </c>
      <c r="F600" s="76" t="s">
        <v>420</v>
      </c>
      <c r="G600" s="76" t="s">
        <v>12</v>
      </c>
      <c r="H600" s="85">
        <v>43748</v>
      </c>
      <c r="I600" s="76" t="s">
        <v>232</v>
      </c>
      <c r="J600" s="76" t="s">
        <v>305</v>
      </c>
      <c r="K600" s="76">
        <v>8</v>
      </c>
      <c r="L600" s="76" t="s">
        <v>270</v>
      </c>
      <c r="M600" s="76" t="s">
        <v>230</v>
      </c>
      <c r="N600" s="76">
        <v>1</v>
      </c>
      <c r="O600" s="76" t="s">
        <v>259</v>
      </c>
      <c r="P600" s="76">
        <v>4</v>
      </c>
      <c r="Q600" s="76">
        <v>10</v>
      </c>
      <c r="R600" s="96">
        <v>1.9</v>
      </c>
      <c r="S600" s="76">
        <v>51.5</v>
      </c>
      <c r="T600" s="76">
        <f>SUM(S600:S609)</f>
        <v>614.59999999999991</v>
      </c>
      <c r="V600" s="74">
        <f t="shared" si="18"/>
        <v>3.5913609683333325</v>
      </c>
      <c r="W600" s="76">
        <f t="shared" si="19"/>
        <v>14.339967620659406</v>
      </c>
      <c r="X600" s="76">
        <v>75.75</v>
      </c>
      <c r="Y600" s="76">
        <f>SUM(X600:X609)</f>
        <v>707.7</v>
      </c>
      <c r="Z600" s="99">
        <f>(Y600-T600)/Y600*100</f>
        <v>13.155291790306645</v>
      </c>
      <c r="AE600" s="74" t="s">
        <v>184</v>
      </c>
      <c r="AF600" s="76">
        <v>5</v>
      </c>
      <c r="AG600" s="76">
        <v>2</v>
      </c>
      <c r="AJ600" s="76">
        <v>7</v>
      </c>
      <c r="AK600" s="76">
        <v>1</v>
      </c>
      <c r="AL600" s="76" t="s">
        <v>211</v>
      </c>
      <c r="AM600" s="76" t="s">
        <v>204</v>
      </c>
      <c r="AN600" s="25"/>
      <c r="AO600" s="76" t="s">
        <v>184</v>
      </c>
      <c r="AP600" s="76">
        <v>5</v>
      </c>
    </row>
    <row r="601" spans="1:42" x14ac:dyDescent="0.25">
      <c r="A601" s="74" t="s">
        <v>184</v>
      </c>
      <c r="B601" s="76">
        <v>5</v>
      </c>
      <c r="C601" s="76">
        <v>2</v>
      </c>
      <c r="D601" s="76" t="s">
        <v>430</v>
      </c>
      <c r="E601" s="76" t="s">
        <v>16</v>
      </c>
      <c r="F601" s="76" t="s">
        <v>420</v>
      </c>
      <c r="G601" s="76" t="s">
        <v>12</v>
      </c>
      <c r="H601" s="85">
        <v>43748</v>
      </c>
      <c r="I601" s="76">
        <v>0</v>
      </c>
      <c r="J601" s="76" t="s">
        <v>306</v>
      </c>
      <c r="K601" s="76">
        <v>7</v>
      </c>
      <c r="L601" s="76" t="s">
        <v>239</v>
      </c>
      <c r="M601" s="74" t="s">
        <v>243</v>
      </c>
      <c r="N601" s="76">
        <v>2</v>
      </c>
      <c r="O601" s="76" t="s">
        <v>244</v>
      </c>
      <c r="P601" s="76">
        <v>3</v>
      </c>
      <c r="R601" s="76">
        <v>1.9</v>
      </c>
      <c r="S601" s="76">
        <v>58.1</v>
      </c>
      <c r="V601" s="74">
        <f t="shared" si="18"/>
        <v>3.5913609683333325</v>
      </c>
      <c r="W601" s="76">
        <f t="shared" si="19"/>
        <v>16.177711043889545</v>
      </c>
      <c r="X601" s="76">
        <v>56.1</v>
      </c>
    </row>
    <row r="602" spans="1:42" x14ac:dyDescent="0.25">
      <c r="A602" s="74" t="s">
        <v>184</v>
      </c>
      <c r="B602" s="76">
        <v>5</v>
      </c>
      <c r="C602" s="76">
        <v>3</v>
      </c>
      <c r="D602" s="76" t="s">
        <v>430</v>
      </c>
      <c r="E602" s="76" t="s">
        <v>16</v>
      </c>
      <c r="F602" s="76" t="s">
        <v>420</v>
      </c>
      <c r="G602" s="76" t="s">
        <v>12</v>
      </c>
      <c r="H602" s="85">
        <v>43748</v>
      </c>
      <c r="I602" s="76">
        <v>0</v>
      </c>
      <c r="J602" s="76" t="s">
        <v>305</v>
      </c>
      <c r="K602" s="76">
        <v>8</v>
      </c>
      <c r="L602" s="76" t="s">
        <v>229</v>
      </c>
      <c r="M602" s="74" t="s">
        <v>230</v>
      </c>
      <c r="N602" s="76">
        <v>1</v>
      </c>
      <c r="O602" s="76" t="s">
        <v>231</v>
      </c>
      <c r="P602" s="76">
        <v>2</v>
      </c>
      <c r="R602" s="76">
        <v>1.8</v>
      </c>
      <c r="S602" s="76">
        <v>53.8</v>
      </c>
      <c r="V602" s="74">
        <f t="shared" si="18"/>
        <v>3.05362548</v>
      </c>
      <c r="W602" s="76">
        <f t="shared" si="19"/>
        <v>17.618401586038637</v>
      </c>
      <c r="X602" s="76">
        <v>56.1</v>
      </c>
    </row>
    <row r="603" spans="1:42" x14ac:dyDescent="0.25">
      <c r="A603" s="74" t="s">
        <v>184</v>
      </c>
      <c r="B603" s="76">
        <v>5</v>
      </c>
      <c r="C603" s="76">
        <v>4</v>
      </c>
      <c r="D603" s="76" t="s">
        <v>430</v>
      </c>
      <c r="E603" s="76" t="s">
        <v>16</v>
      </c>
      <c r="F603" s="76" t="s">
        <v>420</v>
      </c>
      <c r="G603" s="76" t="s">
        <v>12</v>
      </c>
      <c r="H603" s="85">
        <v>43748</v>
      </c>
      <c r="I603" s="76" t="s">
        <v>232</v>
      </c>
      <c r="J603" s="76" t="s">
        <v>305</v>
      </c>
      <c r="K603" s="76">
        <v>8</v>
      </c>
      <c r="L603" s="76" t="s">
        <v>250</v>
      </c>
      <c r="M603" s="76" t="s">
        <v>243</v>
      </c>
      <c r="N603" s="76">
        <v>2</v>
      </c>
      <c r="O603" s="76" t="s">
        <v>244</v>
      </c>
      <c r="P603" s="76">
        <v>3</v>
      </c>
      <c r="R603" s="76">
        <v>2.1</v>
      </c>
      <c r="S603" s="76">
        <v>75.599999999999994</v>
      </c>
      <c r="V603" s="74">
        <f t="shared" si="18"/>
        <v>4.8490441649999996</v>
      </c>
      <c r="W603" s="76">
        <f t="shared" si="19"/>
        <v>15.590701471781708</v>
      </c>
      <c r="X603" s="76">
        <v>67.11</v>
      </c>
    </row>
    <row r="604" spans="1:42" x14ac:dyDescent="0.25">
      <c r="A604" s="74" t="s">
        <v>184</v>
      </c>
      <c r="B604" s="76">
        <v>5</v>
      </c>
      <c r="C604" s="76">
        <v>5</v>
      </c>
      <c r="D604" s="76" t="s">
        <v>430</v>
      </c>
      <c r="E604" s="76" t="s">
        <v>16</v>
      </c>
      <c r="F604" s="76" t="s">
        <v>420</v>
      </c>
      <c r="G604" s="76" t="s">
        <v>12</v>
      </c>
      <c r="H604" s="85">
        <v>43748</v>
      </c>
      <c r="I604" s="76" t="s">
        <v>232</v>
      </c>
      <c r="J604" s="76" t="s">
        <v>306</v>
      </c>
      <c r="K604" s="76">
        <v>7</v>
      </c>
      <c r="L604" s="76" t="s">
        <v>284</v>
      </c>
      <c r="M604" s="76" t="s">
        <v>230</v>
      </c>
      <c r="N604" s="76">
        <v>1</v>
      </c>
      <c r="O604" s="76" t="s">
        <v>259</v>
      </c>
      <c r="P604" s="76">
        <v>4</v>
      </c>
      <c r="R604" s="96">
        <v>2.1</v>
      </c>
      <c r="S604" s="76">
        <v>72.400000000000006</v>
      </c>
      <c r="V604" s="74">
        <f t="shared" si="18"/>
        <v>4.8490441649999996</v>
      </c>
      <c r="W604" s="76">
        <f t="shared" si="19"/>
        <v>14.930777599960262</v>
      </c>
      <c r="X604" s="76">
        <v>83.26</v>
      </c>
    </row>
    <row r="605" spans="1:42" x14ac:dyDescent="0.25">
      <c r="A605" s="74" t="s">
        <v>184</v>
      </c>
      <c r="B605" s="76">
        <v>5</v>
      </c>
      <c r="C605" s="76">
        <v>6</v>
      </c>
      <c r="D605" s="76" t="s">
        <v>430</v>
      </c>
      <c r="E605" s="76" t="s">
        <v>16</v>
      </c>
      <c r="F605" s="76" t="s">
        <v>420</v>
      </c>
      <c r="G605" s="76" t="s">
        <v>12</v>
      </c>
      <c r="H605" s="85">
        <v>43748</v>
      </c>
      <c r="I605" s="76" t="s">
        <v>232</v>
      </c>
      <c r="J605" s="76" t="s">
        <v>233</v>
      </c>
      <c r="K605" s="76">
        <v>3</v>
      </c>
      <c r="L605" s="76" t="s">
        <v>261</v>
      </c>
      <c r="M605" s="76" t="s">
        <v>230</v>
      </c>
      <c r="N605" s="76">
        <v>1</v>
      </c>
      <c r="O605" s="76" t="s">
        <v>231</v>
      </c>
      <c r="P605" s="76">
        <v>2</v>
      </c>
      <c r="R605" s="97">
        <v>2</v>
      </c>
      <c r="S605" s="83">
        <v>67</v>
      </c>
      <c r="V605" s="74">
        <f t="shared" si="18"/>
        <v>4.1887866666666662</v>
      </c>
      <c r="W605" s="76">
        <f t="shared" si="19"/>
        <v>15.995085291206047</v>
      </c>
      <c r="X605" s="76">
        <v>83.26</v>
      </c>
      <c r="AA605" s="74" t="s">
        <v>263</v>
      </c>
    </row>
    <row r="606" spans="1:42" x14ac:dyDescent="0.25">
      <c r="A606" s="74" t="s">
        <v>184</v>
      </c>
      <c r="B606" s="76">
        <v>5</v>
      </c>
      <c r="C606" s="76">
        <v>7</v>
      </c>
      <c r="D606" s="76" t="s">
        <v>430</v>
      </c>
      <c r="E606" s="76" t="s">
        <v>16</v>
      </c>
      <c r="F606" s="76" t="s">
        <v>420</v>
      </c>
      <c r="G606" s="76" t="s">
        <v>12</v>
      </c>
      <c r="H606" s="85">
        <v>43748</v>
      </c>
      <c r="I606" s="76" t="s">
        <v>232</v>
      </c>
      <c r="J606" s="76" t="s">
        <v>305</v>
      </c>
      <c r="K606" s="76">
        <v>8</v>
      </c>
      <c r="L606" s="76" t="s">
        <v>250</v>
      </c>
      <c r="M606" s="76" t="s">
        <v>243</v>
      </c>
      <c r="N606" s="76">
        <v>2</v>
      </c>
      <c r="O606" s="76" t="s">
        <v>249</v>
      </c>
      <c r="P606" s="76">
        <v>4</v>
      </c>
      <c r="R606" s="76">
        <v>1.9</v>
      </c>
      <c r="S606" s="76">
        <v>49.5</v>
      </c>
      <c r="V606" s="74">
        <f t="shared" si="18"/>
        <v>3.5913609683333325</v>
      </c>
      <c r="W606" s="76">
        <f t="shared" si="19"/>
        <v>13.783075674226032</v>
      </c>
      <c r="X606" s="76">
        <v>67.11</v>
      </c>
    </row>
    <row r="607" spans="1:42" x14ac:dyDescent="0.25">
      <c r="A607" s="74" t="s">
        <v>184</v>
      </c>
      <c r="B607" s="76">
        <v>5</v>
      </c>
      <c r="C607" s="76">
        <v>8</v>
      </c>
      <c r="D607" s="76" t="s">
        <v>430</v>
      </c>
      <c r="E607" s="76" t="s">
        <v>16</v>
      </c>
      <c r="F607" s="76" t="s">
        <v>420</v>
      </c>
      <c r="G607" s="76" t="s">
        <v>12</v>
      </c>
      <c r="H607" s="85">
        <v>43748</v>
      </c>
      <c r="I607" s="76" t="s">
        <v>237</v>
      </c>
      <c r="J607" s="76" t="s">
        <v>305</v>
      </c>
      <c r="K607" s="76">
        <v>8</v>
      </c>
      <c r="L607" s="76" t="s">
        <v>250</v>
      </c>
      <c r="M607" s="76" t="s">
        <v>243</v>
      </c>
      <c r="N607" s="76">
        <v>2</v>
      </c>
      <c r="O607" s="76" t="s">
        <v>249</v>
      </c>
      <c r="P607" s="76">
        <v>4</v>
      </c>
      <c r="R607" s="83">
        <v>2</v>
      </c>
      <c r="S607" s="76">
        <v>71.400000000000006</v>
      </c>
      <c r="V607" s="74">
        <f t="shared" si="18"/>
        <v>4.1887866666666662</v>
      </c>
      <c r="W607" s="76">
        <f t="shared" si="19"/>
        <v>17.045508802867342</v>
      </c>
      <c r="X607" s="76">
        <v>60</v>
      </c>
    </row>
    <row r="608" spans="1:42" x14ac:dyDescent="0.25">
      <c r="A608" s="74" t="s">
        <v>184</v>
      </c>
      <c r="B608" s="76">
        <v>5</v>
      </c>
      <c r="C608" s="76">
        <v>9</v>
      </c>
      <c r="D608" s="76" t="s">
        <v>430</v>
      </c>
      <c r="E608" s="76" t="s">
        <v>16</v>
      </c>
      <c r="F608" s="76" t="s">
        <v>420</v>
      </c>
      <c r="G608" s="76" t="s">
        <v>12</v>
      </c>
      <c r="H608" s="85">
        <v>43748</v>
      </c>
      <c r="I608" s="76" t="s">
        <v>232</v>
      </c>
      <c r="J608" s="76" t="s">
        <v>228</v>
      </c>
      <c r="K608" s="76">
        <v>5</v>
      </c>
      <c r="L608" s="76" t="s">
        <v>250</v>
      </c>
      <c r="M608" s="76" t="s">
        <v>230</v>
      </c>
      <c r="N608" s="76">
        <v>1</v>
      </c>
      <c r="O608" s="76" t="s">
        <v>244</v>
      </c>
      <c r="P608" s="76">
        <v>3</v>
      </c>
      <c r="R608" s="97">
        <v>2</v>
      </c>
      <c r="S608" s="76">
        <v>67.900000000000006</v>
      </c>
      <c r="V608" s="74">
        <f t="shared" si="18"/>
        <v>4.1887866666666662</v>
      </c>
      <c r="W608" s="76">
        <f t="shared" si="19"/>
        <v>16.209944645864041</v>
      </c>
      <c r="X608" s="76">
        <v>83.26</v>
      </c>
    </row>
    <row r="609" spans="1:42" x14ac:dyDescent="0.25">
      <c r="A609" s="74" t="s">
        <v>184</v>
      </c>
      <c r="B609" s="76">
        <v>5</v>
      </c>
      <c r="C609" s="76">
        <v>10</v>
      </c>
      <c r="D609" s="76" t="s">
        <v>430</v>
      </c>
      <c r="E609" s="76" t="s">
        <v>16</v>
      </c>
      <c r="F609" s="76" t="s">
        <v>420</v>
      </c>
      <c r="G609" s="76" t="s">
        <v>12</v>
      </c>
      <c r="H609" s="85">
        <v>43748</v>
      </c>
      <c r="I609" s="76">
        <v>0</v>
      </c>
      <c r="J609" s="76" t="s">
        <v>228</v>
      </c>
      <c r="K609" s="76">
        <v>5</v>
      </c>
      <c r="L609" s="76" t="s">
        <v>246</v>
      </c>
      <c r="M609" s="76" t="s">
        <v>230</v>
      </c>
      <c r="N609" s="76">
        <v>1</v>
      </c>
      <c r="O609" s="76" t="s">
        <v>253</v>
      </c>
      <c r="P609" s="76">
        <v>8</v>
      </c>
      <c r="R609" s="97">
        <v>1.8</v>
      </c>
      <c r="S609" s="76">
        <v>47.4</v>
      </c>
      <c r="T609" s="83"/>
      <c r="U609" s="76" t="s">
        <v>269</v>
      </c>
      <c r="V609" s="74">
        <f t="shared" si="18"/>
        <v>3.05362548</v>
      </c>
      <c r="W609" s="76">
        <f t="shared" si="19"/>
        <v>15.522532252383485</v>
      </c>
      <c r="X609" s="76">
        <v>75.75</v>
      </c>
      <c r="AA609" s="76" t="s">
        <v>263</v>
      </c>
      <c r="AB609" s="76"/>
      <c r="AC609" s="76"/>
      <c r="AD609" s="76"/>
    </row>
    <row r="610" spans="1:42" x14ac:dyDescent="0.25">
      <c r="A610" s="74" t="s">
        <v>185</v>
      </c>
      <c r="B610" s="76">
        <v>1</v>
      </c>
      <c r="C610" s="76">
        <v>1</v>
      </c>
      <c r="D610" s="76" t="s">
        <v>431</v>
      </c>
      <c r="E610" s="76" t="s">
        <v>432</v>
      </c>
      <c r="F610" s="76" t="s">
        <v>427</v>
      </c>
      <c r="G610" s="76" t="s">
        <v>433</v>
      </c>
      <c r="H610" s="85">
        <v>43745</v>
      </c>
      <c r="I610" s="76" t="s">
        <v>237</v>
      </c>
      <c r="J610" s="76" t="s">
        <v>342</v>
      </c>
      <c r="L610" s="76" t="s">
        <v>229</v>
      </c>
      <c r="M610" s="76" t="s">
        <v>243</v>
      </c>
      <c r="N610" s="76">
        <v>2</v>
      </c>
      <c r="O610" s="76" t="s">
        <v>244</v>
      </c>
      <c r="P610" s="76">
        <v>3</v>
      </c>
      <c r="Q610" s="76">
        <v>0</v>
      </c>
      <c r="R610" s="97">
        <v>2</v>
      </c>
      <c r="S610" s="76">
        <v>57.3</v>
      </c>
      <c r="T610" s="76">
        <f>SUM(S610:S619)</f>
        <v>669.5</v>
      </c>
      <c r="V610" s="74">
        <f t="shared" si="18"/>
        <v>4.1887866666666662</v>
      </c>
      <c r="W610" s="76">
        <f t="shared" si="19"/>
        <v>13.67937891322547</v>
      </c>
      <c r="X610" s="76">
        <v>83.26</v>
      </c>
      <c r="Y610" s="76">
        <f>SUM(X610:X619)</f>
        <v>757.1</v>
      </c>
      <c r="Z610" s="99">
        <f>(Y610-T610)/Y610*100</f>
        <v>11.570466252806765</v>
      </c>
      <c r="AE610" s="74" t="s">
        <v>185</v>
      </c>
      <c r="AF610" s="76">
        <v>1</v>
      </c>
      <c r="AG610" s="76">
        <v>4</v>
      </c>
      <c r="AH610" s="76">
        <v>5</v>
      </c>
      <c r="AJ610" s="76">
        <v>0</v>
      </c>
      <c r="AK610" s="76">
        <v>0</v>
      </c>
      <c r="AL610" s="76" t="s">
        <v>95</v>
      </c>
      <c r="AM610" s="76" t="s">
        <v>204</v>
      </c>
      <c r="AN610" s="25"/>
      <c r="AO610" s="76" t="s">
        <v>185</v>
      </c>
      <c r="AP610" s="76">
        <v>1</v>
      </c>
    </row>
    <row r="611" spans="1:42" x14ac:dyDescent="0.25">
      <c r="A611" s="74" t="s">
        <v>185</v>
      </c>
      <c r="B611" s="76">
        <v>1</v>
      </c>
      <c r="C611" s="76">
        <v>2</v>
      </c>
      <c r="D611" s="76" t="s">
        <v>431</v>
      </c>
      <c r="E611" s="76" t="s">
        <v>432</v>
      </c>
      <c r="F611" s="76" t="s">
        <v>427</v>
      </c>
      <c r="G611" s="76" t="s">
        <v>433</v>
      </c>
      <c r="H611" s="85">
        <v>43745</v>
      </c>
      <c r="I611" s="76" t="s">
        <v>237</v>
      </c>
      <c r="J611" s="76" t="s">
        <v>343</v>
      </c>
      <c r="L611" s="76" t="s">
        <v>229</v>
      </c>
      <c r="M611" s="76" t="s">
        <v>243</v>
      </c>
      <c r="N611" s="76">
        <v>2</v>
      </c>
      <c r="O611" s="76" t="s">
        <v>244</v>
      </c>
      <c r="P611" s="76">
        <v>3</v>
      </c>
      <c r="R611" s="83">
        <v>2.2999999999999998</v>
      </c>
      <c r="S611" s="76">
        <v>75.900000000000006</v>
      </c>
      <c r="V611" s="74">
        <f t="shared" si="18"/>
        <v>6.3706209216666636</v>
      </c>
      <c r="W611" s="76">
        <f t="shared" si="19"/>
        <v>11.914066294835083</v>
      </c>
      <c r="X611" s="76">
        <v>94.31</v>
      </c>
      <c r="AF611" s="76"/>
      <c r="AG611" s="76"/>
      <c r="AL611" s="76"/>
      <c r="AM611" s="76"/>
      <c r="AN611" s="25"/>
      <c r="AO611" s="76"/>
      <c r="AP611" s="76"/>
    </row>
    <row r="612" spans="1:42" x14ac:dyDescent="0.25">
      <c r="A612" s="74" t="s">
        <v>185</v>
      </c>
      <c r="B612" s="76">
        <v>1</v>
      </c>
      <c r="C612" s="76">
        <v>3</v>
      </c>
      <c r="D612" s="76" t="s">
        <v>431</v>
      </c>
      <c r="E612" s="76" t="s">
        <v>432</v>
      </c>
      <c r="F612" s="76" t="s">
        <v>427</v>
      </c>
      <c r="G612" s="76" t="s">
        <v>433</v>
      </c>
      <c r="H612" s="85">
        <v>43745</v>
      </c>
      <c r="I612" s="76" t="s">
        <v>232</v>
      </c>
      <c r="J612" s="76" t="s">
        <v>343</v>
      </c>
      <c r="L612" s="76" t="s">
        <v>229</v>
      </c>
      <c r="M612" s="76" t="s">
        <v>243</v>
      </c>
      <c r="N612" s="76">
        <v>2</v>
      </c>
      <c r="O612" s="76" t="s">
        <v>244</v>
      </c>
      <c r="P612" s="76">
        <v>3</v>
      </c>
      <c r="R612" s="97">
        <v>2</v>
      </c>
      <c r="S612" s="76">
        <v>66.2</v>
      </c>
      <c r="V612" s="74">
        <f t="shared" si="18"/>
        <v>4.1887866666666662</v>
      </c>
      <c r="W612" s="76">
        <f t="shared" si="19"/>
        <v>15.804099198176722</v>
      </c>
      <c r="X612" s="76">
        <v>83.26</v>
      </c>
      <c r="AF612" s="76"/>
      <c r="AG612" s="76"/>
      <c r="AL612" s="76"/>
      <c r="AM612" s="76"/>
      <c r="AN612" s="25"/>
      <c r="AO612" s="76"/>
      <c r="AP612" s="76"/>
    </row>
    <row r="613" spans="1:42" x14ac:dyDescent="0.25">
      <c r="A613" s="74" t="s">
        <v>185</v>
      </c>
      <c r="B613" s="76">
        <v>1</v>
      </c>
      <c r="C613" s="76">
        <v>4</v>
      </c>
      <c r="D613" s="76" t="s">
        <v>431</v>
      </c>
      <c r="E613" s="76" t="s">
        <v>432</v>
      </c>
      <c r="F613" s="76" t="s">
        <v>427</v>
      </c>
      <c r="G613" s="76" t="s">
        <v>433</v>
      </c>
      <c r="H613" s="85">
        <v>43745</v>
      </c>
      <c r="I613" s="76" t="s">
        <v>237</v>
      </c>
      <c r="J613" s="76" t="s">
        <v>343</v>
      </c>
      <c r="L613" s="76" t="s">
        <v>276</v>
      </c>
      <c r="M613" s="76" t="s">
        <v>235</v>
      </c>
      <c r="N613" s="76">
        <v>3</v>
      </c>
      <c r="O613" s="76" t="s">
        <v>259</v>
      </c>
      <c r="P613" s="76">
        <v>4</v>
      </c>
      <c r="R613" s="97">
        <v>2.2999999999999998</v>
      </c>
      <c r="S613" s="76">
        <v>79.7</v>
      </c>
      <c r="V613" s="74">
        <f t="shared" si="18"/>
        <v>6.3706209216666636</v>
      </c>
      <c r="W613" s="76">
        <f t="shared" si="19"/>
        <v>12.510554462428933</v>
      </c>
      <c r="X613" s="76">
        <v>83.26</v>
      </c>
      <c r="AF613" s="76"/>
      <c r="AG613" s="76"/>
      <c r="AL613" s="76"/>
      <c r="AM613" s="76"/>
      <c r="AN613" s="25"/>
      <c r="AO613" s="76"/>
      <c r="AP613" s="76"/>
    </row>
    <row r="614" spans="1:42" x14ac:dyDescent="0.25">
      <c r="A614" s="74" t="s">
        <v>185</v>
      </c>
      <c r="B614" s="76">
        <v>1</v>
      </c>
      <c r="C614" s="76">
        <v>5</v>
      </c>
      <c r="D614" s="76" t="s">
        <v>431</v>
      </c>
      <c r="E614" s="76" t="s">
        <v>432</v>
      </c>
      <c r="F614" s="76" t="s">
        <v>427</v>
      </c>
      <c r="G614" s="76" t="s">
        <v>433</v>
      </c>
      <c r="H614" s="85">
        <v>43745</v>
      </c>
      <c r="I614" s="76" t="s">
        <v>227</v>
      </c>
      <c r="J614" s="76" t="s">
        <v>343</v>
      </c>
      <c r="L614" s="76" t="s">
        <v>276</v>
      </c>
      <c r="M614" s="76" t="s">
        <v>235</v>
      </c>
      <c r="N614" s="76">
        <v>3</v>
      </c>
      <c r="O614" s="76" t="s">
        <v>319</v>
      </c>
      <c r="P614" s="76">
        <v>6</v>
      </c>
      <c r="R614" s="83">
        <v>2.1</v>
      </c>
      <c r="S614" s="76">
        <v>65.400000000000006</v>
      </c>
      <c r="V614" s="74">
        <f t="shared" si="18"/>
        <v>4.8490441649999996</v>
      </c>
      <c r="W614" s="76">
        <f t="shared" si="19"/>
        <v>13.487194130350844</v>
      </c>
      <c r="X614" s="76" t="s">
        <v>400</v>
      </c>
      <c r="AF614" s="76"/>
      <c r="AG614" s="76"/>
      <c r="AL614" s="76"/>
      <c r="AM614" s="76"/>
      <c r="AN614" s="25"/>
      <c r="AO614" s="76"/>
      <c r="AP614" s="76"/>
    </row>
    <row r="615" spans="1:42" x14ac:dyDescent="0.25">
      <c r="A615" s="74" t="s">
        <v>185</v>
      </c>
      <c r="B615" s="76">
        <v>1</v>
      </c>
      <c r="C615" s="76">
        <v>6</v>
      </c>
      <c r="D615" s="76" t="s">
        <v>431</v>
      </c>
      <c r="E615" s="76" t="s">
        <v>432</v>
      </c>
      <c r="F615" s="76" t="s">
        <v>427</v>
      </c>
      <c r="G615" s="76" t="s">
        <v>433</v>
      </c>
      <c r="H615" s="85">
        <v>43745</v>
      </c>
      <c r="I615" s="76" t="s">
        <v>237</v>
      </c>
      <c r="J615" s="76" t="s">
        <v>343</v>
      </c>
      <c r="L615" s="76" t="s">
        <v>234</v>
      </c>
      <c r="M615" s="76" t="s">
        <v>243</v>
      </c>
      <c r="N615" s="76">
        <v>2</v>
      </c>
      <c r="O615" s="76" t="s">
        <v>237</v>
      </c>
      <c r="P615" s="76">
        <v>7</v>
      </c>
      <c r="R615" s="97">
        <v>1.8</v>
      </c>
      <c r="S615" s="76">
        <v>45.3</v>
      </c>
      <c r="V615" s="74">
        <f t="shared" si="18"/>
        <v>3.05362548</v>
      </c>
      <c r="W615" s="76">
        <f t="shared" si="19"/>
        <v>14.834825127277886</v>
      </c>
      <c r="X615" s="76">
        <v>75.75</v>
      </c>
    </row>
    <row r="616" spans="1:42" x14ac:dyDescent="0.25">
      <c r="A616" s="74" t="s">
        <v>185</v>
      </c>
      <c r="B616" s="76">
        <v>1</v>
      </c>
      <c r="C616" s="76">
        <v>7</v>
      </c>
      <c r="D616" s="76" t="s">
        <v>431</v>
      </c>
      <c r="E616" s="76" t="s">
        <v>432</v>
      </c>
      <c r="F616" s="76" t="s">
        <v>427</v>
      </c>
      <c r="G616" s="76" t="s">
        <v>433</v>
      </c>
      <c r="H616" s="85">
        <v>43745</v>
      </c>
      <c r="I616" s="76" t="s">
        <v>232</v>
      </c>
      <c r="J616" s="76" t="s">
        <v>342</v>
      </c>
      <c r="L616" s="76" t="s">
        <v>239</v>
      </c>
      <c r="M616" s="76" t="s">
        <v>243</v>
      </c>
      <c r="N616" s="76">
        <v>2</v>
      </c>
      <c r="O616" s="76" t="s">
        <v>244</v>
      </c>
      <c r="P616" s="76">
        <v>3</v>
      </c>
      <c r="R616" s="97">
        <v>2.9</v>
      </c>
      <c r="S616" s="76">
        <v>57.6</v>
      </c>
      <c r="V616" s="74">
        <f t="shared" si="18"/>
        <v>12.770039751666665</v>
      </c>
      <c r="W616" s="76">
        <f t="shared" si="19"/>
        <v>4.5105576114187436</v>
      </c>
      <c r="X616" s="76">
        <v>119.14</v>
      </c>
    </row>
    <row r="617" spans="1:42" x14ac:dyDescent="0.25">
      <c r="A617" s="74" t="s">
        <v>185</v>
      </c>
      <c r="B617" s="76">
        <v>1</v>
      </c>
      <c r="C617" s="76">
        <v>8</v>
      </c>
      <c r="D617" s="76" t="s">
        <v>431</v>
      </c>
      <c r="E617" s="76" t="s">
        <v>432</v>
      </c>
      <c r="F617" s="76" t="s">
        <v>427</v>
      </c>
      <c r="G617" s="76" t="s">
        <v>433</v>
      </c>
      <c r="H617" s="85">
        <v>43745</v>
      </c>
      <c r="I617" s="76" t="s">
        <v>232</v>
      </c>
      <c r="J617" s="76" t="s">
        <v>342</v>
      </c>
      <c r="L617" s="76" t="s">
        <v>234</v>
      </c>
      <c r="M617" s="76" t="s">
        <v>243</v>
      </c>
      <c r="N617" s="76">
        <v>2</v>
      </c>
      <c r="O617" s="76" t="s">
        <v>236</v>
      </c>
      <c r="P617" s="76">
        <v>6</v>
      </c>
      <c r="R617" s="97">
        <v>2.2000000000000002</v>
      </c>
      <c r="S617" s="76">
        <v>74.7</v>
      </c>
      <c r="V617" s="74">
        <f t="shared" si="18"/>
        <v>5.5752750533333346</v>
      </c>
      <c r="W617" s="76">
        <f t="shared" si="19"/>
        <v>13.398442101136968</v>
      </c>
      <c r="X617" s="76">
        <v>83.26</v>
      </c>
    </row>
    <row r="618" spans="1:42" x14ac:dyDescent="0.25">
      <c r="A618" s="74" t="s">
        <v>185</v>
      </c>
      <c r="B618" s="76">
        <v>1</v>
      </c>
      <c r="C618" s="76">
        <v>9</v>
      </c>
      <c r="D618" s="76" t="s">
        <v>431</v>
      </c>
      <c r="E618" s="76" t="s">
        <v>432</v>
      </c>
      <c r="F618" s="76" t="s">
        <v>427</v>
      </c>
      <c r="G618" s="76" t="s">
        <v>433</v>
      </c>
      <c r="H618" s="85">
        <v>43745</v>
      </c>
      <c r="I618" s="76" t="s">
        <v>227</v>
      </c>
      <c r="J618" s="76" t="s">
        <v>342</v>
      </c>
      <c r="L618" s="76" t="s">
        <v>229</v>
      </c>
      <c r="M618" s="76" t="s">
        <v>243</v>
      </c>
      <c r="N618" s="76">
        <v>2</v>
      </c>
      <c r="O618" s="76" t="s">
        <v>244</v>
      </c>
      <c r="P618" s="76">
        <v>3</v>
      </c>
      <c r="R618" s="83">
        <v>1.8</v>
      </c>
      <c r="S618" s="83">
        <v>56</v>
      </c>
      <c r="T618" s="83"/>
      <c r="V618" s="74">
        <f t="shared" si="18"/>
        <v>3.05362548</v>
      </c>
      <c r="W618" s="76">
        <f t="shared" si="19"/>
        <v>18.338856669482599</v>
      </c>
      <c r="X618" s="76">
        <v>51.6</v>
      </c>
    </row>
    <row r="619" spans="1:42" x14ac:dyDescent="0.25">
      <c r="A619" s="74" t="s">
        <v>185</v>
      </c>
      <c r="B619" s="76">
        <v>1</v>
      </c>
      <c r="C619" s="76">
        <v>10</v>
      </c>
      <c r="D619" s="76" t="s">
        <v>431</v>
      </c>
      <c r="E619" s="76" t="s">
        <v>432</v>
      </c>
      <c r="F619" s="76" t="s">
        <v>427</v>
      </c>
      <c r="G619" s="76" t="s">
        <v>433</v>
      </c>
      <c r="H619" s="85">
        <v>43745</v>
      </c>
      <c r="I619" s="76" t="s">
        <v>232</v>
      </c>
      <c r="J619" s="76" t="s">
        <v>343</v>
      </c>
      <c r="L619" s="76" t="s">
        <v>239</v>
      </c>
      <c r="M619" s="76" t="s">
        <v>243</v>
      </c>
      <c r="N619" s="76">
        <v>2</v>
      </c>
      <c r="O619" s="76" t="s">
        <v>244</v>
      </c>
      <c r="P619" s="76">
        <v>3</v>
      </c>
      <c r="R619" s="97">
        <v>2.2999999999999998</v>
      </c>
      <c r="S619" s="76">
        <v>91.4</v>
      </c>
      <c r="V619" s="74">
        <f t="shared" si="18"/>
        <v>6.3706209216666636</v>
      </c>
      <c r="W619" s="76">
        <f t="shared" si="19"/>
        <v>14.347110136336317</v>
      </c>
      <c r="X619" s="76">
        <v>83.26</v>
      </c>
    </row>
    <row r="620" spans="1:42" x14ac:dyDescent="0.25">
      <c r="A620" s="74" t="s">
        <v>185</v>
      </c>
      <c r="B620" s="76">
        <v>2</v>
      </c>
      <c r="C620" s="76">
        <v>1</v>
      </c>
      <c r="D620" s="76" t="s">
        <v>431</v>
      </c>
      <c r="E620" s="76" t="s">
        <v>432</v>
      </c>
      <c r="F620" s="76" t="s">
        <v>427</v>
      </c>
      <c r="G620" s="76" t="s">
        <v>433</v>
      </c>
      <c r="H620" s="85">
        <v>43745</v>
      </c>
      <c r="I620" s="76" t="s">
        <v>232</v>
      </c>
      <c r="J620" s="76" t="s">
        <v>233</v>
      </c>
      <c r="K620" s="76">
        <v>3</v>
      </c>
      <c r="L620" s="76" t="s">
        <v>242</v>
      </c>
      <c r="M620" s="76" t="s">
        <v>258</v>
      </c>
      <c r="N620" s="76">
        <v>3</v>
      </c>
      <c r="O620" s="76" t="s">
        <v>239</v>
      </c>
      <c r="P620" s="76">
        <v>5</v>
      </c>
      <c r="Q620" s="76">
        <v>20</v>
      </c>
      <c r="R620" s="83">
        <v>1.9</v>
      </c>
      <c r="S620" s="76">
        <v>54.3</v>
      </c>
      <c r="T620" s="76">
        <f>SUM(S620:S629)</f>
        <v>638</v>
      </c>
      <c r="V620" s="74">
        <f t="shared" si="18"/>
        <v>3.5913609683333325</v>
      </c>
      <c r="W620" s="76">
        <f t="shared" si="19"/>
        <v>15.119616345666131</v>
      </c>
      <c r="X620" s="76">
        <v>75.31</v>
      </c>
      <c r="Y620" s="76">
        <f>SUM(X620:X629)</f>
        <v>731.65</v>
      </c>
      <c r="Z620" s="99">
        <f>(Y620-T620)/Y620*100</f>
        <v>12.799835987152324</v>
      </c>
      <c r="AE620" s="74" t="s">
        <v>185</v>
      </c>
      <c r="AF620" s="76">
        <v>2</v>
      </c>
      <c r="AG620" s="76">
        <v>0.5</v>
      </c>
      <c r="AJ620" s="76">
        <v>1</v>
      </c>
      <c r="AK620" s="76">
        <v>1</v>
      </c>
      <c r="AL620" s="76" t="s">
        <v>206</v>
      </c>
      <c r="AM620" s="76" t="s">
        <v>207</v>
      </c>
      <c r="AN620" s="25"/>
      <c r="AO620" s="76" t="s">
        <v>185</v>
      </c>
      <c r="AP620" s="76">
        <v>2</v>
      </c>
    </row>
    <row r="621" spans="1:42" x14ac:dyDescent="0.25">
      <c r="A621" s="74" t="s">
        <v>185</v>
      </c>
      <c r="B621" s="76">
        <v>2</v>
      </c>
      <c r="C621" s="76">
        <v>2</v>
      </c>
      <c r="D621" s="76" t="s">
        <v>431</v>
      </c>
      <c r="E621" s="76" t="s">
        <v>432</v>
      </c>
      <c r="F621" s="76" t="s">
        <v>427</v>
      </c>
      <c r="G621" s="76" t="s">
        <v>433</v>
      </c>
      <c r="H621" s="85">
        <v>43745</v>
      </c>
      <c r="I621" s="76" t="s">
        <v>232</v>
      </c>
      <c r="J621" s="76" t="s">
        <v>267</v>
      </c>
      <c r="K621" s="76">
        <v>7</v>
      </c>
      <c r="L621" s="76" t="s">
        <v>239</v>
      </c>
      <c r="M621" s="76" t="s">
        <v>258</v>
      </c>
      <c r="N621" s="76">
        <v>3</v>
      </c>
      <c r="O621" s="76" t="s">
        <v>253</v>
      </c>
      <c r="P621" s="76">
        <v>8</v>
      </c>
      <c r="R621" s="97">
        <v>2.2000000000000002</v>
      </c>
      <c r="S621" s="76">
        <v>70.2</v>
      </c>
      <c r="U621" s="25" t="s">
        <v>269</v>
      </c>
      <c r="V621" s="74">
        <f t="shared" si="18"/>
        <v>5.5752750533333346</v>
      </c>
      <c r="W621" s="76">
        <f t="shared" si="19"/>
        <v>12.591307034803416</v>
      </c>
      <c r="X621" s="76">
        <v>83.26</v>
      </c>
    </row>
    <row r="622" spans="1:42" x14ac:dyDescent="0.25">
      <c r="A622" s="74" t="s">
        <v>185</v>
      </c>
      <c r="B622" s="76">
        <v>2</v>
      </c>
      <c r="C622" s="76">
        <v>3</v>
      </c>
      <c r="D622" s="76" t="s">
        <v>431</v>
      </c>
      <c r="E622" s="76" t="s">
        <v>432</v>
      </c>
      <c r="F622" s="76" t="s">
        <v>427</v>
      </c>
      <c r="G622" s="76" t="s">
        <v>433</v>
      </c>
      <c r="H622" s="85">
        <v>43745</v>
      </c>
      <c r="I622" s="76" t="s">
        <v>232</v>
      </c>
      <c r="J622" s="76" t="s">
        <v>228</v>
      </c>
      <c r="K622" s="76">
        <v>5</v>
      </c>
      <c r="L622" s="76" t="s">
        <v>229</v>
      </c>
      <c r="M622" s="76" t="s">
        <v>243</v>
      </c>
      <c r="N622" s="76">
        <v>2</v>
      </c>
      <c r="O622" s="76" t="s">
        <v>231</v>
      </c>
      <c r="P622" s="76">
        <v>2</v>
      </c>
      <c r="R622" s="97">
        <v>2.1</v>
      </c>
      <c r="S622" s="76">
        <v>74.5</v>
      </c>
      <c r="V622" s="74">
        <f t="shared" si="18"/>
        <v>4.8490441649999996</v>
      </c>
      <c r="W622" s="76">
        <f t="shared" si="19"/>
        <v>15.363852640843087</v>
      </c>
      <c r="X622" s="76">
        <v>83.26</v>
      </c>
    </row>
    <row r="623" spans="1:42" x14ac:dyDescent="0.25">
      <c r="A623" s="74" t="s">
        <v>185</v>
      </c>
      <c r="B623" s="76">
        <v>2</v>
      </c>
      <c r="C623" s="76">
        <v>4</v>
      </c>
      <c r="D623" s="76" t="s">
        <v>431</v>
      </c>
      <c r="E623" s="76" t="s">
        <v>432</v>
      </c>
      <c r="F623" s="76" t="s">
        <v>427</v>
      </c>
      <c r="G623" s="76" t="s">
        <v>433</v>
      </c>
      <c r="H623" s="85">
        <v>43745</v>
      </c>
      <c r="I623" s="76">
        <v>0</v>
      </c>
      <c r="J623" s="76" t="s">
        <v>247</v>
      </c>
      <c r="K623" s="76">
        <v>4</v>
      </c>
      <c r="L623" s="76" t="s">
        <v>242</v>
      </c>
      <c r="M623" s="76" t="s">
        <v>243</v>
      </c>
      <c r="N623" s="76">
        <v>2</v>
      </c>
      <c r="O623" s="76" t="s">
        <v>244</v>
      </c>
      <c r="P623" s="76">
        <v>3</v>
      </c>
      <c r="R623" s="97">
        <v>1.8</v>
      </c>
      <c r="S623" s="76">
        <v>44.9</v>
      </c>
      <c r="T623" s="83"/>
      <c r="V623" s="74">
        <f t="shared" si="18"/>
        <v>3.05362548</v>
      </c>
      <c r="W623" s="76">
        <f t="shared" si="19"/>
        <v>14.70383329392444</v>
      </c>
      <c r="X623" s="76">
        <v>75.75</v>
      </c>
    </row>
    <row r="624" spans="1:42" x14ac:dyDescent="0.25">
      <c r="A624" s="74" t="s">
        <v>185</v>
      </c>
      <c r="B624" s="76">
        <v>2</v>
      </c>
      <c r="C624" s="76">
        <v>5</v>
      </c>
      <c r="D624" s="76" t="s">
        <v>431</v>
      </c>
      <c r="E624" s="76" t="s">
        <v>432</v>
      </c>
      <c r="F624" s="76" t="s">
        <v>427</v>
      </c>
      <c r="G624" s="76" t="s">
        <v>433</v>
      </c>
      <c r="H624" s="85">
        <v>43745</v>
      </c>
      <c r="I624" s="76" t="s">
        <v>237</v>
      </c>
      <c r="J624" s="76" t="s">
        <v>228</v>
      </c>
      <c r="K624" s="76">
        <v>5</v>
      </c>
      <c r="L624" s="76" t="s">
        <v>229</v>
      </c>
      <c r="M624" s="76" t="s">
        <v>243</v>
      </c>
      <c r="N624" s="76">
        <v>2</v>
      </c>
      <c r="O624" s="76" t="s">
        <v>253</v>
      </c>
      <c r="P624" s="76">
        <v>8</v>
      </c>
      <c r="R624" s="83">
        <v>1.8</v>
      </c>
      <c r="S624" s="76">
        <v>42.1</v>
      </c>
      <c r="T624" s="83"/>
      <c r="U624" s="25" t="s">
        <v>269</v>
      </c>
      <c r="V624" s="74">
        <f t="shared" si="18"/>
        <v>3.05362548</v>
      </c>
      <c r="W624" s="76">
        <f t="shared" si="19"/>
        <v>13.78689046045031</v>
      </c>
      <c r="X624" s="76">
        <v>56.1</v>
      </c>
    </row>
    <row r="625" spans="1:42" x14ac:dyDescent="0.25">
      <c r="A625" s="74" t="s">
        <v>185</v>
      </c>
      <c r="B625" s="76">
        <v>2</v>
      </c>
      <c r="C625" s="76">
        <v>6</v>
      </c>
      <c r="D625" s="76" t="s">
        <v>431</v>
      </c>
      <c r="E625" s="76" t="s">
        <v>432</v>
      </c>
      <c r="F625" s="76" t="s">
        <v>427</v>
      </c>
      <c r="G625" s="76" t="s">
        <v>433</v>
      </c>
      <c r="H625" s="85">
        <v>43745</v>
      </c>
      <c r="I625" s="76" t="s">
        <v>237</v>
      </c>
      <c r="J625" s="76" t="s">
        <v>247</v>
      </c>
      <c r="K625" s="76">
        <v>4</v>
      </c>
      <c r="L625" s="76" t="s">
        <v>250</v>
      </c>
      <c r="M625" s="76" t="s">
        <v>243</v>
      </c>
      <c r="N625" s="76">
        <v>2</v>
      </c>
      <c r="O625" s="76" t="s">
        <v>249</v>
      </c>
      <c r="P625" s="76">
        <v>4</v>
      </c>
      <c r="R625" s="83">
        <v>2</v>
      </c>
      <c r="S625" s="76">
        <v>76.2</v>
      </c>
      <c r="V625" s="74">
        <f t="shared" si="18"/>
        <v>4.1887866666666662</v>
      </c>
      <c r="W625" s="76">
        <f t="shared" si="19"/>
        <v>18.191425361043297</v>
      </c>
      <c r="X625" s="76">
        <v>67.11</v>
      </c>
    </row>
    <row r="626" spans="1:42" x14ac:dyDescent="0.25">
      <c r="A626" s="74" t="s">
        <v>185</v>
      </c>
      <c r="B626" s="76">
        <v>2</v>
      </c>
      <c r="C626" s="76">
        <v>7</v>
      </c>
      <c r="D626" s="76" t="s">
        <v>431</v>
      </c>
      <c r="E626" s="76" t="s">
        <v>432</v>
      </c>
      <c r="F626" s="76" t="s">
        <v>427</v>
      </c>
      <c r="G626" s="76" t="s">
        <v>433</v>
      </c>
      <c r="H626" s="85">
        <v>43745</v>
      </c>
      <c r="I626" s="76" t="s">
        <v>232</v>
      </c>
      <c r="J626" s="76" t="s">
        <v>233</v>
      </c>
      <c r="K626" s="76">
        <v>3</v>
      </c>
      <c r="L626" s="76" t="s">
        <v>229</v>
      </c>
      <c r="M626" s="76" t="s">
        <v>243</v>
      </c>
      <c r="N626" s="76">
        <v>2</v>
      </c>
      <c r="O626" s="76" t="s">
        <v>231</v>
      </c>
      <c r="P626" s="76">
        <v>2</v>
      </c>
      <c r="R626" s="97">
        <v>1.7</v>
      </c>
      <c r="S626" s="76">
        <v>45.2</v>
      </c>
      <c r="V626" s="74">
        <f t="shared" si="18"/>
        <v>2.5724386116666662</v>
      </c>
      <c r="W626" s="76">
        <f t="shared" si="19"/>
        <v>17.570876053176335</v>
      </c>
      <c r="X626" s="76">
        <v>75.75</v>
      </c>
    </row>
    <row r="627" spans="1:42" x14ac:dyDescent="0.25">
      <c r="A627" s="74" t="s">
        <v>185</v>
      </c>
      <c r="B627" s="76">
        <v>2</v>
      </c>
      <c r="C627" s="76">
        <v>8</v>
      </c>
      <c r="D627" s="76" t="s">
        <v>431</v>
      </c>
      <c r="E627" s="76" t="s">
        <v>432</v>
      </c>
      <c r="F627" s="76" t="s">
        <v>427</v>
      </c>
      <c r="G627" s="76" t="s">
        <v>433</v>
      </c>
      <c r="H627" s="85">
        <v>43745</v>
      </c>
      <c r="I627" s="76" t="s">
        <v>237</v>
      </c>
      <c r="J627" s="76" t="s">
        <v>228</v>
      </c>
      <c r="K627" s="76">
        <v>5</v>
      </c>
      <c r="L627" s="76" t="s">
        <v>229</v>
      </c>
      <c r="M627" s="76" t="s">
        <v>243</v>
      </c>
      <c r="N627" s="76">
        <v>2</v>
      </c>
      <c r="O627" s="76" t="s">
        <v>244</v>
      </c>
      <c r="P627" s="76">
        <v>3</v>
      </c>
      <c r="R627" s="83">
        <v>1.9</v>
      </c>
      <c r="S627" s="76">
        <v>82.6</v>
      </c>
      <c r="V627" s="74">
        <f t="shared" si="18"/>
        <v>3.5913609683333325</v>
      </c>
      <c r="W627" s="76">
        <f t="shared" si="19"/>
        <v>22.999637387698385</v>
      </c>
      <c r="X627" s="76">
        <v>56.1</v>
      </c>
    </row>
    <row r="628" spans="1:42" x14ac:dyDescent="0.25">
      <c r="A628" s="74" t="s">
        <v>185</v>
      </c>
      <c r="B628" s="76">
        <v>2</v>
      </c>
      <c r="C628" s="76">
        <v>9</v>
      </c>
      <c r="D628" s="76" t="s">
        <v>431</v>
      </c>
      <c r="E628" s="76" t="s">
        <v>432</v>
      </c>
      <c r="F628" s="76" t="s">
        <v>427</v>
      </c>
      <c r="G628" s="76" t="s">
        <v>433</v>
      </c>
      <c r="H628" s="85">
        <v>43745</v>
      </c>
      <c r="I628" s="76" t="s">
        <v>232</v>
      </c>
      <c r="J628" s="76" t="s">
        <v>267</v>
      </c>
      <c r="K628" s="76">
        <v>7</v>
      </c>
      <c r="L628" s="76" t="s">
        <v>246</v>
      </c>
      <c r="M628" s="76" t="s">
        <v>243</v>
      </c>
      <c r="N628" s="76">
        <v>2</v>
      </c>
      <c r="O628" s="76" t="s">
        <v>239</v>
      </c>
      <c r="P628" s="76">
        <v>5</v>
      </c>
      <c r="R628" s="97">
        <v>2</v>
      </c>
      <c r="S628" s="76">
        <v>78.7</v>
      </c>
      <c r="V628" s="74">
        <f t="shared" si="18"/>
        <v>4.1887866666666662</v>
      </c>
      <c r="W628" s="76">
        <f t="shared" si="19"/>
        <v>18.78825690175994</v>
      </c>
      <c r="X628" s="76">
        <v>83.26</v>
      </c>
    </row>
    <row r="629" spans="1:42" x14ac:dyDescent="0.25">
      <c r="A629" s="74" t="s">
        <v>185</v>
      </c>
      <c r="B629" s="76">
        <v>2</v>
      </c>
      <c r="C629" s="76">
        <v>10</v>
      </c>
      <c r="D629" s="76" t="s">
        <v>431</v>
      </c>
      <c r="E629" s="76" t="s">
        <v>432</v>
      </c>
      <c r="F629" s="76" t="s">
        <v>427</v>
      </c>
      <c r="G629" s="76" t="s">
        <v>433</v>
      </c>
      <c r="H629" s="85">
        <v>43745</v>
      </c>
      <c r="I629" s="76" t="s">
        <v>232</v>
      </c>
      <c r="J629" s="76" t="s">
        <v>247</v>
      </c>
      <c r="K629" s="76">
        <v>4</v>
      </c>
      <c r="L629" s="76" t="s">
        <v>250</v>
      </c>
      <c r="M629" s="76" t="s">
        <v>243</v>
      </c>
      <c r="N629" s="76">
        <v>2</v>
      </c>
      <c r="O629" s="76" t="s">
        <v>259</v>
      </c>
      <c r="P629" s="76">
        <v>4</v>
      </c>
      <c r="R629" s="97">
        <v>1.9</v>
      </c>
      <c r="S629" s="76">
        <v>69.3</v>
      </c>
      <c r="T629" s="83"/>
      <c r="V629" s="74">
        <f t="shared" si="18"/>
        <v>3.5913609683333325</v>
      </c>
      <c r="W629" s="76">
        <f t="shared" si="19"/>
        <v>19.296305943916444</v>
      </c>
      <c r="X629" s="76">
        <v>75.75</v>
      </c>
    </row>
    <row r="630" spans="1:42" x14ac:dyDescent="0.25">
      <c r="A630" s="74" t="s">
        <v>185</v>
      </c>
      <c r="B630" s="76">
        <v>3</v>
      </c>
      <c r="C630" s="76">
        <v>1</v>
      </c>
      <c r="D630" s="76" t="s">
        <v>431</v>
      </c>
      <c r="E630" s="76" t="s">
        <v>432</v>
      </c>
      <c r="F630" s="76" t="s">
        <v>427</v>
      </c>
      <c r="G630" s="76" t="s">
        <v>433</v>
      </c>
      <c r="H630" s="85">
        <v>43746</v>
      </c>
      <c r="I630" s="76" t="s">
        <v>237</v>
      </c>
      <c r="J630" s="76" t="s">
        <v>233</v>
      </c>
      <c r="K630" s="76">
        <v>3</v>
      </c>
      <c r="L630" s="74" t="s">
        <v>251</v>
      </c>
      <c r="M630" s="76" t="s">
        <v>292</v>
      </c>
      <c r="N630" s="76">
        <v>5</v>
      </c>
      <c r="O630" s="76" t="s">
        <v>253</v>
      </c>
      <c r="P630" s="76">
        <v>8</v>
      </c>
      <c r="Q630" s="76">
        <v>20</v>
      </c>
      <c r="R630" s="96">
        <v>2.1</v>
      </c>
      <c r="S630" s="83">
        <v>79</v>
      </c>
      <c r="T630" s="76">
        <f>SUM(S630:S639)</f>
        <v>678.7</v>
      </c>
      <c r="U630" s="74" t="s">
        <v>293</v>
      </c>
      <c r="V630" s="74">
        <f t="shared" si="18"/>
        <v>4.8490441649999996</v>
      </c>
      <c r="W630" s="76">
        <f t="shared" si="19"/>
        <v>16.291870585591997</v>
      </c>
      <c r="X630" s="76">
        <v>83.26</v>
      </c>
      <c r="Y630" s="76">
        <f>SUM(X630:X639)</f>
        <v>712.31000000000006</v>
      </c>
      <c r="Z630" s="99">
        <f>(Y630-T630)/Y630*100</f>
        <v>4.7184512361191064</v>
      </c>
      <c r="AA630" s="74" t="s">
        <v>301</v>
      </c>
      <c r="AE630" s="74" t="s">
        <v>185</v>
      </c>
      <c r="AF630" s="76">
        <v>3</v>
      </c>
      <c r="AG630" s="76">
        <v>4</v>
      </c>
      <c r="AJ630" s="76">
        <v>60</v>
      </c>
      <c r="AK630" s="76">
        <v>1</v>
      </c>
      <c r="AL630" s="76" t="s">
        <v>206</v>
      </c>
      <c r="AM630" s="76" t="s">
        <v>207</v>
      </c>
      <c r="AN630" s="25"/>
      <c r="AO630" s="76" t="s">
        <v>185</v>
      </c>
      <c r="AP630" s="76">
        <v>3</v>
      </c>
    </row>
    <row r="631" spans="1:42" x14ac:dyDescent="0.25">
      <c r="A631" s="74" t="s">
        <v>185</v>
      </c>
      <c r="B631" s="76">
        <v>3</v>
      </c>
      <c r="C631" s="76">
        <v>2</v>
      </c>
      <c r="D631" s="76" t="s">
        <v>431</v>
      </c>
      <c r="E631" s="76" t="s">
        <v>432</v>
      </c>
      <c r="F631" s="76" t="s">
        <v>427</v>
      </c>
      <c r="G631" s="76" t="s">
        <v>433</v>
      </c>
      <c r="H631" s="85">
        <v>43746</v>
      </c>
      <c r="I631" s="76" t="s">
        <v>232</v>
      </c>
      <c r="J631" s="76" t="s">
        <v>260</v>
      </c>
      <c r="K631" s="76">
        <v>6</v>
      </c>
      <c r="L631" s="74" t="s">
        <v>246</v>
      </c>
      <c r="M631" s="76" t="s">
        <v>235</v>
      </c>
      <c r="N631" s="76">
        <v>3</v>
      </c>
      <c r="O631" s="76" t="s">
        <v>249</v>
      </c>
      <c r="P631" s="76">
        <v>4</v>
      </c>
      <c r="R631" s="96">
        <v>1.7</v>
      </c>
      <c r="S631" s="76">
        <v>55.9</v>
      </c>
      <c r="V631" s="74">
        <f t="shared" si="18"/>
        <v>2.5724386116666662</v>
      </c>
      <c r="W631" s="76">
        <f t="shared" si="19"/>
        <v>21.730353348950377</v>
      </c>
      <c r="X631" s="76">
        <v>75.75</v>
      </c>
    </row>
    <row r="632" spans="1:42" x14ac:dyDescent="0.25">
      <c r="A632" s="74" t="s">
        <v>185</v>
      </c>
      <c r="B632" s="76">
        <v>3</v>
      </c>
      <c r="C632" s="76">
        <v>3</v>
      </c>
      <c r="D632" s="76" t="s">
        <v>431</v>
      </c>
      <c r="E632" s="76" t="s">
        <v>432</v>
      </c>
      <c r="F632" s="76" t="s">
        <v>427</v>
      </c>
      <c r="G632" s="76" t="s">
        <v>433</v>
      </c>
      <c r="H632" s="85">
        <v>43746</v>
      </c>
      <c r="I632" s="76" t="s">
        <v>237</v>
      </c>
      <c r="J632" s="76" t="s">
        <v>267</v>
      </c>
      <c r="K632" s="76">
        <v>7</v>
      </c>
      <c r="L632" s="74" t="s">
        <v>294</v>
      </c>
      <c r="M632" s="76" t="s">
        <v>258</v>
      </c>
      <c r="N632" s="76">
        <v>3</v>
      </c>
      <c r="O632" s="76" t="s">
        <v>259</v>
      </c>
      <c r="P632" s="76">
        <v>4</v>
      </c>
      <c r="R632" s="76">
        <v>2.1</v>
      </c>
      <c r="S632" s="76">
        <v>86.3</v>
      </c>
      <c r="V632" s="74">
        <f t="shared" si="18"/>
        <v>4.8490441649999996</v>
      </c>
      <c r="W632" s="76">
        <f t="shared" si="19"/>
        <v>17.797321918184675</v>
      </c>
      <c r="X632" s="76">
        <v>67.099999999999994</v>
      </c>
    </row>
    <row r="633" spans="1:42" x14ac:dyDescent="0.25">
      <c r="A633" s="74" t="s">
        <v>185</v>
      </c>
      <c r="B633" s="76">
        <v>3</v>
      </c>
      <c r="C633" s="76">
        <v>4</v>
      </c>
      <c r="D633" s="76" t="s">
        <v>431</v>
      </c>
      <c r="E633" s="76" t="s">
        <v>432</v>
      </c>
      <c r="F633" s="76" t="s">
        <v>427</v>
      </c>
      <c r="G633" s="76" t="s">
        <v>433</v>
      </c>
      <c r="H633" s="85">
        <v>43746</v>
      </c>
      <c r="I633" s="76" t="s">
        <v>232</v>
      </c>
      <c r="J633" s="76" t="s">
        <v>247</v>
      </c>
      <c r="K633" s="76">
        <v>4</v>
      </c>
      <c r="L633" s="74" t="s">
        <v>251</v>
      </c>
      <c r="M633" s="76" t="s">
        <v>258</v>
      </c>
      <c r="N633" s="76">
        <v>3</v>
      </c>
      <c r="O633" s="76" t="s">
        <v>239</v>
      </c>
      <c r="P633" s="76">
        <v>5</v>
      </c>
      <c r="R633" s="96">
        <v>1.9</v>
      </c>
      <c r="S633" s="76">
        <v>63.1</v>
      </c>
      <c r="V633" s="74">
        <f t="shared" si="18"/>
        <v>3.5913609683333325</v>
      </c>
      <c r="W633" s="76">
        <f t="shared" si="19"/>
        <v>17.569940909972981</v>
      </c>
      <c r="X633" s="76">
        <v>75.75</v>
      </c>
    </row>
    <row r="634" spans="1:42" x14ac:dyDescent="0.25">
      <c r="A634" s="74" t="s">
        <v>185</v>
      </c>
      <c r="B634" s="76">
        <v>3</v>
      </c>
      <c r="C634" s="76">
        <v>5</v>
      </c>
      <c r="D634" s="76" t="s">
        <v>431</v>
      </c>
      <c r="E634" s="76" t="s">
        <v>432</v>
      </c>
      <c r="F634" s="76" t="s">
        <v>427</v>
      </c>
      <c r="G634" s="76" t="s">
        <v>433</v>
      </c>
      <c r="H634" s="85">
        <v>43746</v>
      </c>
      <c r="I634" s="76" t="s">
        <v>232</v>
      </c>
      <c r="J634" s="76" t="s">
        <v>247</v>
      </c>
      <c r="K634" s="76">
        <v>4</v>
      </c>
      <c r="L634" s="74" t="s">
        <v>242</v>
      </c>
      <c r="M634" s="76" t="s">
        <v>235</v>
      </c>
      <c r="N634" s="76">
        <v>3</v>
      </c>
      <c r="O634" s="76" t="s">
        <v>239</v>
      </c>
      <c r="P634" s="76">
        <v>5</v>
      </c>
      <c r="R634" s="96">
        <v>1.9</v>
      </c>
      <c r="S634" s="76">
        <v>61.2</v>
      </c>
      <c r="V634" s="74">
        <f t="shared" si="18"/>
        <v>3.5913609683333325</v>
      </c>
      <c r="W634" s="76">
        <f t="shared" si="19"/>
        <v>17.040893560861274</v>
      </c>
      <c r="X634" s="76">
        <v>75.75</v>
      </c>
    </row>
    <row r="635" spans="1:42" x14ac:dyDescent="0.25">
      <c r="A635" s="74" t="s">
        <v>185</v>
      </c>
      <c r="B635" s="76">
        <v>3</v>
      </c>
      <c r="C635" s="76">
        <v>6</v>
      </c>
      <c r="D635" s="76" t="s">
        <v>431</v>
      </c>
      <c r="E635" s="76" t="s">
        <v>432</v>
      </c>
      <c r="F635" s="76" t="s">
        <v>427</v>
      </c>
      <c r="G635" s="76" t="s">
        <v>433</v>
      </c>
      <c r="H635" s="85">
        <v>43746</v>
      </c>
      <c r="I635" s="76" t="s">
        <v>232</v>
      </c>
      <c r="J635" s="76" t="s">
        <v>247</v>
      </c>
      <c r="K635" s="76">
        <v>4</v>
      </c>
      <c r="L635" s="74" t="s">
        <v>251</v>
      </c>
      <c r="M635" s="76" t="s">
        <v>239</v>
      </c>
      <c r="N635" s="76">
        <v>4</v>
      </c>
      <c r="O635" s="76" t="s">
        <v>239</v>
      </c>
      <c r="P635" s="76">
        <v>5</v>
      </c>
      <c r="R635" s="96">
        <v>1.9</v>
      </c>
      <c r="S635" s="76">
        <v>70.3</v>
      </c>
      <c r="V635" s="74">
        <f t="shared" si="18"/>
        <v>3.5913609683333325</v>
      </c>
      <c r="W635" s="76">
        <f t="shared" si="19"/>
        <v>19.574751917133131</v>
      </c>
      <c r="X635" s="76">
        <v>75.75</v>
      </c>
    </row>
    <row r="636" spans="1:42" x14ac:dyDescent="0.25">
      <c r="A636" s="74" t="s">
        <v>185</v>
      </c>
      <c r="B636" s="76">
        <v>3</v>
      </c>
      <c r="C636" s="76">
        <v>7</v>
      </c>
      <c r="D636" s="76" t="s">
        <v>431</v>
      </c>
      <c r="E636" s="76" t="s">
        <v>432</v>
      </c>
      <c r="F636" s="76" t="s">
        <v>427</v>
      </c>
      <c r="G636" s="76" t="s">
        <v>433</v>
      </c>
      <c r="H636" s="85">
        <v>43746</v>
      </c>
      <c r="I636" s="76" t="s">
        <v>237</v>
      </c>
      <c r="J636" s="76" t="s">
        <v>233</v>
      </c>
      <c r="K636" s="76">
        <v>3</v>
      </c>
      <c r="L636" s="74" t="s">
        <v>239</v>
      </c>
      <c r="M636" s="76" t="s">
        <v>235</v>
      </c>
      <c r="N636" s="76">
        <v>3</v>
      </c>
      <c r="O636" s="76" t="s">
        <v>249</v>
      </c>
      <c r="P636" s="76">
        <v>4</v>
      </c>
      <c r="R636" s="76">
        <v>2.1</v>
      </c>
      <c r="S636" s="83">
        <v>74</v>
      </c>
      <c r="V636" s="74">
        <f t="shared" si="18"/>
        <v>4.8490441649999996</v>
      </c>
      <c r="W636" s="76">
        <f t="shared" si="19"/>
        <v>15.260739535870984</v>
      </c>
      <c r="X636" s="76">
        <v>67.099999999999994</v>
      </c>
    </row>
    <row r="637" spans="1:42" x14ac:dyDescent="0.25">
      <c r="A637" s="74" t="s">
        <v>185</v>
      </c>
      <c r="B637" s="76">
        <v>3</v>
      </c>
      <c r="C637" s="76">
        <v>8</v>
      </c>
      <c r="D637" s="76" t="s">
        <v>431</v>
      </c>
      <c r="E637" s="76" t="s">
        <v>432</v>
      </c>
      <c r="F637" s="76" t="s">
        <v>427</v>
      </c>
      <c r="G637" s="76" t="s">
        <v>433</v>
      </c>
      <c r="H637" s="85">
        <v>43746</v>
      </c>
      <c r="I637" s="76" t="s">
        <v>237</v>
      </c>
      <c r="J637" s="76" t="s">
        <v>228</v>
      </c>
      <c r="K637" s="76">
        <v>5</v>
      </c>
      <c r="L637" s="74" t="s">
        <v>250</v>
      </c>
      <c r="M637" s="76" t="s">
        <v>243</v>
      </c>
      <c r="N637" s="76">
        <v>2</v>
      </c>
      <c r="O637" s="76" t="s">
        <v>244</v>
      </c>
      <c r="P637" s="76">
        <v>3</v>
      </c>
      <c r="R637" s="76">
        <v>1.9</v>
      </c>
      <c r="S637" s="76">
        <v>66.400000000000006</v>
      </c>
      <c r="V637" s="74">
        <f t="shared" si="18"/>
        <v>3.5913609683333325</v>
      </c>
      <c r="W637" s="76">
        <f t="shared" si="19"/>
        <v>18.488812621588053</v>
      </c>
      <c r="X637" s="76">
        <v>60</v>
      </c>
    </row>
    <row r="638" spans="1:42" x14ac:dyDescent="0.25">
      <c r="A638" s="74" t="s">
        <v>185</v>
      </c>
      <c r="B638" s="76">
        <v>3</v>
      </c>
      <c r="C638" s="76">
        <v>9</v>
      </c>
      <c r="D638" s="76" t="s">
        <v>431</v>
      </c>
      <c r="E638" s="76" t="s">
        <v>432</v>
      </c>
      <c r="F638" s="76" t="s">
        <v>427</v>
      </c>
      <c r="G638" s="76" t="s">
        <v>433</v>
      </c>
      <c r="H638" s="85">
        <v>43746</v>
      </c>
      <c r="I638" s="76" t="s">
        <v>237</v>
      </c>
      <c r="J638" s="76" t="s">
        <v>267</v>
      </c>
      <c r="K638" s="76">
        <v>7</v>
      </c>
      <c r="L638" s="74" t="s">
        <v>295</v>
      </c>
      <c r="M638" s="76" t="s">
        <v>296</v>
      </c>
      <c r="N638" s="76">
        <v>6</v>
      </c>
      <c r="O638" s="76" t="s">
        <v>253</v>
      </c>
      <c r="P638" s="76">
        <v>8</v>
      </c>
      <c r="R638" s="76">
        <v>1.9</v>
      </c>
      <c r="S638" s="76">
        <v>70.8</v>
      </c>
      <c r="U638" s="74" t="s">
        <v>297</v>
      </c>
      <c r="V638" s="74">
        <f t="shared" si="18"/>
        <v>3.5913609683333325</v>
      </c>
      <c r="W638" s="76">
        <f t="shared" si="19"/>
        <v>19.713974903741473</v>
      </c>
      <c r="X638" s="76">
        <v>56.1</v>
      </c>
    </row>
    <row r="639" spans="1:42" x14ac:dyDescent="0.25">
      <c r="A639" s="74" t="s">
        <v>185</v>
      </c>
      <c r="B639" s="76">
        <v>3</v>
      </c>
      <c r="C639" s="76">
        <v>10</v>
      </c>
      <c r="D639" s="76" t="s">
        <v>431</v>
      </c>
      <c r="E639" s="76" t="s">
        <v>432</v>
      </c>
      <c r="F639" s="76" t="s">
        <v>427</v>
      </c>
      <c r="G639" s="76" t="s">
        <v>433</v>
      </c>
      <c r="H639" s="85">
        <v>43746</v>
      </c>
      <c r="I639" s="76" t="s">
        <v>232</v>
      </c>
      <c r="J639" s="76" t="s">
        <v>228</v>
      </c>
      <c r="K639" s="76">
        <v>5</v>
      </c>
      <c r="L639" s="74" t="s">
        <v>229</v>
      </c>
      <c r="M639" s="76" t="s">
        <v>243</v>
      </c>
      <c r="N639" s="76">
        <v>2</v>
      </c>
      <c r="O639" s="76" t="s">
        <v>244</v>
      </c>
      <c r="P639" s="76">
        <v>3</v>
      </c>
      <c r="R639" s="96">
        <v>1.5</v>
      </c>
      <c r="S639" s="76">
        <v>51.7</v>
      </c>
      <c r="T639" s="83"/>
      <c r="V639" s="74">
        <f t="shared" si="18"/>
        <v>1.7671443749999998</v>
      </c>
      <c r="W639" s="76">
        <f t="shared" si="19"/>
        <v>29.2562400284923</v>
      </c>
      <c r="X639" s="76">
        <v>75.75</v>
      </c>
    </row>
    <row r="640" spans="1:42" x14ac:dyDescent="0.25">
      <c r="A640" s="74" t="s">
        <v>185</v>
      </c>
      <c r="B640" s="76">
        <v>4</v>
      </c>
      <c r="C640" s="76">
        <v>1</v>
      </c>
      <c r="D640" s="76" t="s">
        <v>431</v>
      </c>
      <c r="E640" s="76" t="s">
        <v>432</v>
      </c>
      <c r="F640" s="76" t="s">
        <v>427</v>
      </c>
      <c r="G640" s="76" t="s">
        <v>433</v>
      </c>
      <c r="H640" s="85">
        <v>43748</v>
      </c>
      <c r="I640" s="76" t="s">
        <v>232</v>
      </c>
      <c r="J640" s="76" t="s">
        <v>247</v>
      </c>
      <c r="K640" s="76">
        <v>4</v>
      </c>
      <c r="L640" s="74" t="s">
        <v>264</v>
      </c>
      <c r="M640" s="76" t="s">
        <v>239</v>
      </c>
      <c r="N640" s="76">
        <v>4</v>
      </c>
      <c r="O640" s="76" t="s">
        <v>253</v>
      </c>
      <c r="P640" s="76">
        <v>8</v>
      </c>
      <c r="Q640" s="76">
        <v>20</v>
      </c>
      <c r="R640" s="96">
        <v>1.9</v>
      </c>
      <c r="S640" s="76">
        <v>59.6</v>
      </c>
      <c r="T640" s="76">
        <f>SUM(S640:S649)</f>
        <v>650.6</v>
      </c>
      <c r="U640" s="74" t="s">
        <v>269</v>
      </c>
      <c r="V640" s="74">
        <f t="shared" si="18"/>
        <v>3.5913609683333325</v>
      </c>
      <c r="W640" s="76">
        <f t="shared" si="19"/>
        <v>16.595380003714574</v>
      </c>
      <c r="X640" s="76">
        <v>75.75</v>
      </c>
      <c r="Y640" s="76">
        <f>SUM(X640:X649)</f>
        <v>711.2</v>
      </c>
      <c r="Z640" s="99">
        <f>(Y640-T640)/Y640*100</f>
        <v>8.520809898762657</v>
      </c>
      <c r="AE640" s="74" t="s">
        <v>185</v>
      </c>
      <c r="AF640" s="76">
        <v>4</v>
      </c>
      <c r="AG640" s="76">
        <v>3</v>
      </c>
      <c r="AJ640" s="76">
        <v>1</v>
      </c>
      <c r="AK640" s="76">
        <v>1</v>
      </c>
      <c r="AL640" s="76" t="s">
        <v>211</v>
      </c>
      <c r="AM640" s="76" t="s">
        <v>204</v>
      </c>
      <c r="AN640" s="25" t="s">
        <v>218</v>
      </c>
      <c r="AO640" s="76" t="s">
        <v>185</v>
      </c>
      <c r="AP640" s="76">
        <v>4</v>
      </c>
    </row>
    <row r="641" spans="1:42" x14ac:dyDescent="0.25">
      <c r="A641" s="74" t="s">
        <v>185</v>
      </c>
      <c r="B641" s="76">
        <v>4</v>
      </c>
      <c r="C641" s="76">
        <v>2</v>
      </c>
      <c r="D641" s="76" t="s">
        <v>431</v>
      </c>
      <c r="E641" s="76" t="s">
        <v>432</v>
      </c>
      <c r="F641" s="76" t="s">
        <v>427</v>
      </c>
      <c r="G641" s="76" t="s">
        <v>433</v>
      </c>
      <c r="H641" s="85">
        <v>43748</v>
      </c>
      <c r="I641" s="76" t="s">
        <v>232</v>
      </c>
      <c r="J641" s="76" t="s">
        <v>228</v>
      </c>
      <c r="K641" s="76">
        <v>5</v>
      </c>
      <c r="L641" s="74" t="s">
        <v>239</v>
      </c>
      <c r="M641" s="76" t="s">
        <v>243</v>
      </c>
      <c r="N641" s="76">
        <v>2</v>
      </c>
      <c r="O641" s="76" t="s">
        <v>244</v>
      </c>
      <c r="P641" s="76">
        <v>3</v>
      </c>
      <c r="R641" s="97">
        <v>2</v>
      </c>
      <c r="S641" s="76">
        <v>62.7</v>
      </c>
      <c r="V641" s="74">
        <f t="shared" si="18"/>
        <v>4.1887866666666662</v>
      </c>
      <c r="W641" s="76">
        <f t="shared" si="19"/>
        <v>14.968535041173421</v>
      </c>
      <c r="X641" s="76">
        <v>83.26</v>
      </c>
    </row>
    <row r="642" spans="1:42" x14ac:dyDescent="0.25">
      <c r="A642" s="74" t="s">
        <v>185</v>
      </c>
      <c r="B642" s="76">
        <v>4</v>
      </c>
      <c r="C642" s="76">
        <v>3</v>
      </c>
      <c r="D642" s="76" t="s">
        <v>431</v>
      </c>
      <c r="E642" s="76" t="s">
        <v>432</v>
      </c>
      <c r="F642" s="76" t="s">
        <v>427</v>
      </c>
      <c r="G642" s="76" t="s">
        <v>433</v>
      </c>
      <c r="H642" s="85">
        <v>43748</v>
      </c>
      <c r="I642" s="76" t="s">
        <v>232</v>
      </c>
      <c r="J642" s="76" t="s">
        <v>260</v>
      </c>
      <c r="K642" s="76">
        <v>6</v>
      </c>
      <c r="L642" s="74" t="s">
        <v>340</v>
      </c>
      <c r="M642" s="76" t="s">
        <v>235</v>
      </c>
      <c r="N642" s="76">
        <v>3</v>
      </c>
      <c r="O642" s="76" t="s">
        <v>239</v>
      </c>
      <c r="P642" s="76">
        <v>5</v>
      </c>
      <c r="R642" s="76">
        <v>2.2000000000000002</v>
      </c>
      <c r="S642" s="76">
        <v>68.8</v>
      </c>
      <c r="V642" s="74">
        <f t="shared" si="18"/>
        <v>5.5752750533333346</v>
      </c>
      <c r="W642" s="76">
        <f t="shared" si="19"/>
        <v>12.340198347499642</v>
      </c>
      <c r="X642" s="76">
        <v>67.11</v>
      </c>
    </row>
    <row r="643" spans="1:42" x14ac:dyDescent="0.25">
      <c r="A643" s="74" t="s">
        <v>185</v>
      </c>
      <c r="B643" s="76">
        <v>4</v>
      </c>
      <c r="C643" s="76">
        <v>4</v>
      </c>
      <c r="D643" s="76" t="s">
        <v>431</v>
      </c>
      <c r="E643" s="76" t="s">
        <v>432</v>
      </c>
      <c r="F643" s="76" t="s">
        <v>427</v>
      </c>
      <c r="G643" s="76" t="s">
        <v>433</v>
      </c>
      <c r="H643" s="85">
        <v>43748</v>
      </c>
      <c r="I643" s="76" t="s">
        <v>232</v>
      </c>
      <c r="J643" s="76" t="s">
        <v>233</v>
      </c>
      <c r="K643" s="76">
        <v>3</v>
      </c>
      <c r="L643" s="74" t="s">
        <v>251</v>
      </c>
      <c r="M643" s="76" t="s">
        <v>243</v>
      </c>
      <c r="N643" s="76">
        <v>2</v>
      </c>
      <c r="O643" s="76" t="s">
        <v>249</v>
      </c>
      <c r="P643" s="76">
        <v>4</v>
      </c>
      <c r="R643" s="96">
        <v>2.1</v>
      </c>
      <c r="S643" s="76">
        <v>85.1</v>
      </c>
      <c r="V643" s="74">
        <f t="shared" si="18"/>
        <v>4.8490441649999996</v>
      </c>
      <c r="W643" s="76">
        <f t="shared" si="19"/>
        <v>17.54985046625163</v>
      </c>
      <c r="X643" s="76">
        <v>83.26</v>
      </c>
    </row>
    <row r="644" spans="1:42" x14ac:dyDescent="0.25">
      <c r="A644" s="74" t="s">
        <v>185</v>
      </c>
      <c r="B644" s="76">
        <v>4</v>
      </c>
      <c r="C644" s="76">
        <v>5</v>
      </c>
      <c r="D644" s="76" t="s">
        <v>431</v>
      </c>
      <c r="E644" s="76" t="s">
        <v>432</v>
      </c>
      <c r="F644" s="76" t="s">
        <v>427</v>
      </c>
      <c r="G644" s="76" t="s">
        <v>433</v>
      </c>
      <c r="H644" s="85">
        <v>43748</v>
      </c>
      <c r="I644" s="76" t="s">
        <v>237</v>
      </c>
      <c r="J644" s="76" t="s">
        <v>233</v>
      </c>
      <c r="K644" s="76">
        <v>3</v>
      </c>
      <c r="L644" s="74" t="s">
        <v>261</v>
      </c>
      <c r="M644" s="76" t="s">
        <v>243</v>
      </c>
      <c r="N644" s="76">
        <v>2</v>
      </c>
      <c r="O644" s="76" t="s">
        <v>244</v>
      </c>
      <c r="P644" s="76">
        <v>3</v>
      </c>
      <c r="R644" s="76">
        <v>2.1</v>
      </c>
      <c r="S644" s="76">
        <v>75.7</v>
      </c>
      <c r="V644" s="74">
        <f t="shared" si="18"/>
        <v>4.8490441649999996</v>
      </c>
      <c r="W644" s="76">
        <f t="shared" si="19"/>
        <v>15.61132409277613</v>
      </c>
      <c r="X644" s="76">
        <v>67.11</v>
      </c>
    </row>
    <row r="645" spans="1:42" x14ac:dyDescent="0.25">
      <c r="A645" s="74" t="s">
        <v>185</v>
      </c>
      <c r="B645" s="76">
        <v>4</v>
      </c>
      <c r="C645" s="76">
        <v>6</v>
      </c>
      <c r="D645" s="76" t="s">
        <v>431</v>
      </c>
      <c r="E645" s="76" t="s">
        <v>432</v>
      </c>
      <c r="F645" s="76" t="s">
        <v>427</v>
      </c>
      <c r="G645" s="76" t="s">
        <v>433</v>
      </c>
      <c r="H645" s="85">
        <v>43748</v>
      </c>
      <c r="I645" s="76" t="s">
        <v>232</v>
      </c>
      <c r="J645" s="76" t="s">
        <v>267</v>
      </c>
      <c r="K645" s="76">
        <v>7</v>
      </c>
      <c r="L645" s="74" t="s">
        <v>246</v>
      </c>
      <c r="M645" s="76" t="s">
        <v>243</v>
      </c>
      <c r="N645" s="76">
        <v>2</v>
      </c>
      <c r="O645" s="76" t="s">
        <v>244</v>
      </c>
      <c r="P645" s="76">
        <v>3</v>
      </c>
      <c r="R645" s="83">
        <v>2</v>
      </c>
      <c r="S645" s="83">
        <v>82</v>
      </c>
      <c r="V645" s="74">
        <f t="shared" si="18"/>
        <v>4.1887866666666662</v>
      </c>
      <c r="W645" s="76">
        <f t="shared" si="19"/>
        <v>19.57607453550591</v>
      </c>
      <c r="X645" s="76">
        <v>67.11</v>
      </c>
    </row>
    <row r="646" spans="1:42" x14ac:dyDescent="0.25">
      <c r="A646" s="74" t="s">
        <v>185</v>
      </c>
      <c r="B646" s="76">
        <v>4</v>
      </c>
      <c r="C646" s="76">
        <v>7</v>
      </c>
      <c r="D646" s="76" t="s">
        <v>431</v>
      </c>
      <c r="E646" s="76" t="s">
        <v>432</v>
      </c>
      <c r="F646" s="76" t="s">
        <v>427</v>
      </c>
      <c r="G646" s="76" t="s">
        <v>433</v>
      </c>
      <c r="H646" s="85">
        <v>43748</v>
      </c>
      <c r="I646" s="76" t="s">
        <v>232</v>
      </c>
      <c r="J646" s="76" t="s">
        <v>233</v>
      </c>
      <c r="K646" s="76">
        <v>3</v>
      </c>
      <c r="L646" s="74" t="s">
        <v>242</v>
      </c>
      <c r="M646" s="76" t="s">
        <v>230</v>
      </c>
      <c r="N646" s="76">
        <v>1</v>
      </c>
      <c r="O646" s="76" t="s">
        <v>249</v>
      </c>
      <c r="P646" s="76">
        <v>4</v>
      </c>
      <c r="R646" s="96">
        <v>1.8</v>
      </c>
      <c r="S646" s="76">
        <v>67.599999999999994</v>
      </c>
      <c r="T646" s="83"/>
      <c r="V646" s="74">
        <f t="shared" si="18"/>
        <v>3.05362548</v>
      </c>
      <c r="W646" s="76">
        <f t="shared" si="19"/>
        <v>22.137619836732561</v>
      </c>
      <c r="X646" s="76">
        <v>75.75</v>
      </c>
    </row>
    <row r="647" spans="1:42" x14ac:dyDescent="0.25">
      <c r="A647" s="74" t="s">
        <v>185</v>
      </c>
      <c r="B647" s="76">
        <v>4</v>
      </c>
      <c r="C647" s="76">
        <v>8</v>
      </c>
      <c r="D647" s="76" t="s">
        <v>431</v>
      </c>
      <c r="E647" s="76" t="s">
        <v>432</v>
      </c>
      <c r="F647" s="76" t="s">
        <v>427</v>
      </c>
      <c r="G647" s="76" t="s">
        <v>433</v>
      </c>
      <c r="H647" s="85">
        <v>43748</v>
      </c>
      <c r="I647" s="76" t="s">
        <v>237</v>
      </c>
      <c r="J647" s="76" t="s">
        <v>260</v>
      </c>
      <c r="K647" s="76">
        <v>6</v>
      </c>
      <c r="L647" s="74" t="s">
        <v>246</v>
      </c>
      <c r="M647" s="76" t="s">
        <v>243</v>
      </c>
      <c r="N647" s="76">
        <v>2</v>
      </c>
      <c r="O647" s="76" t="s">
        <v>253</v>
      </c>
      <c r="P647" s="76">
        <v>8</v>
      </c>
      <c r="R647" s="96">
        <v>2.1</v>
      </c>
      <c r="S647" s="83">
        <v>73</v>
      </c>
      <c r="U647" s="74" t="s">
        <v>299</v>
      </c>
      <c r="V647" s="74">
        <f t="shared" si="18"/>
        <v>4.8490441649999996</v>
      </c>
      <c r="W647" s="76">
        <f t="shared" si="19"/>
        <v>15.054513325926782</v>
      </c>
      <c r="X647" s="76">
        <v>60</v>
      </c>
    </row>
    <row r="648" spans="1:42" x14ac:dyDescent="0.25">
      <c r="A648" s="74" t="s">
        <v>185</v>
      </c>
      <c r="B648" s="76">
        <v>4</v>
      </c>
      <c r="C648" s="76">
        <v>9</v>
      </c>
      <c r="D648" s="76" t="s">
        <v>431</v>
      </c>
      <c r="E648" s="76" t="s">
        <v>432</v>
      </c>
      <c r="F648" s="76" t="s">
        <v>427</v>
      </c>
      <c r="G648" s="76" t="s">
        <v>433</v>
      </c>
      <c r="H648" s="85">
        <v>43748</v>
      </c>
      <c r="I648" s="76">
        <v>0</v>
      </c>
      <c r="J648" s="76" t="s">
        <v>228</v>
      </c>
      <c r="K648" s="76">
        <v>5</v>
      </c>
      <c r="L648" s="74" t="s">
        <v>250</v>
      </c>
      <c r="M648" s="76" t="s">
        <v>243</v>
      </c>
      <c r="N648" s="76">
        <v>2</v>
      </c>
      <c r="O648" s="76" t="s">
        <v>249</v>
      </c>
      <c r="P648" s="76">
        <v>4</v>
      </c>
      <c r="R648" s="96">
        <v>1.5</v>
      </c>
      <c r="S648" s="76">
        <v>34.5</v>
      </c>
      <c r="V648" s="74">
        <f t="shared" si="18"/>
        <v>1.7671443749999998</v>
      </c>
      <c r="W648" s="76">
        <f t="shared" si="19"/>
        <v>19.523022842997761</v>
      </c>
      <c r="X648" s="76">
        <v>75.75</v>
      </c>
    </row>
    <row r="649" spans="1:42" x14ac:dyDescent="0.25">
      <c r="A649" s="74" t="s">
        <v>185</v>
      </c>
      <c r="B649" s="76">
        <v>4</v>
      </c>
      <c r="C649" s="76">
        <v>10</v>
      </c>
      <c r="D649" s="76" t="s">
        <v>431</v>
      </c>
      <c r="E649" s="76" t="s">
        <v>432</v>
      </c>
      <c r="F649" s="76" t="s">
        <v>427</v>
      </c>
      <c r="G649" s="76" t="s">
        <v>433</v>
      </c>
      <c r="H649" s="85">
        <v>43748</v>
      </c>
      <c r="I649" s="76">
        <v>0</v>
      </c>
      <c r="J649" s="76" t="s">
        <v>233</v>
      </c>
      <c r="K649" s="76">
        <v>3</v>
      </c>
      <c r="L649" s="74" t="s">
        <v>242</v>
      </c>
      <c r="M649" s="76" t="s">
        <v>243</v>
      </c>
      <c r="N649" s="76">
        <v>2</v>
      </c>
      <c r="O649" s="76" t="s">
        <v>244</v>
      </c>
      <c r="P649" s="76">
        <v>3</v>
      </c>
      <c r="R649" s="76">
        <v>1.8</v>
      </c>
      <c r="S649" s="83">
        <v>41.6</v>
      </c>
      <c r="V649" s="74">
        <f t="shared" si="18"/>
        <v>3.05362548</v>
      </c>
      <c r="W649" s="76">
        <f t="shared" si="19"/>
        <v>13.623150668758502</v>
      </c>
      <c r="X649" s="76">
        <v>56.1</v>
      </c>
    </row>
    <row r="650" spans="1:42" x14ac:dyDescent="0.25">
      <c r="A650" s="74" t="s">
        <v>185</v>
      </c>
      <c r="B650" s="76">
        <v>5</v>
      </c>
      <c r="C650" s="76">
        <v>1</v>
      </c>
      <c r="D650" s="76" t="s">
        <v>431</v>
      </c>
      <c r="E650" s="76" t="s">
        <v>432</v>
      </c>
      <c r="F650" s="76" t="s">
        <v>427</v>
      </c>
      <c r="G650" s="76" t="s">
        <v>433</v>
      </c>
      <c r="H650" s="85">
        <v>43748</v>
      </c>
      <c r="I650" s="76" t="s">
        <v>232</v>
      </c>
      <c r="J650" s="76" t="s">
        <v>233</v>
      </c>
      <c r="K650" s="76">
        <v>3</v>
      </c>
      <c r="L650" s="74" t="s">
        <v>229</v>
      </c>
      <c r="M650" s="76" t="s">
        <v>243</v>
      </c>
      <c r="N650" s="76">
        <v>2</v>
      </c>
      <c r="O650" s="76" t="s">
        <v>244</v>
      </c>
      <c r="P650" s="76">
        <v>3</v>
      </c>
      <c r="Q650" s="76">
        <v>0</v>
      </c>
      <c r="R650" s="96">
        <v>1.8</v>
      </c>
      <c r="S650" s="76">
        <v>83.3</v>
      </c>
      <c r="T650" s="76">
        <f>SUM(S650:S659)</f>
        <v>679.8</v>
      </c>
      <c r="V650" s="74">
        <f t="shared" si="18"/>
        <v>3.05362548</v>
      </c>
      <c r="W650" s="76">
        <f t="shared" si="19"/>
        <v>27.279049295855362</v>
      </c>
      <c r="X650" s="76">
        <v>75.75</v>
      </c>
      <c r="Y650" s="76">
        <f>SUM(X650:X659)</f>
        <v>730.85</v>
      </c>
      <c r="Z650" s="99">
        <f>(Y650-T650)/Y650*100</f>
        <v>6.9850174454402501</v>
      </c>
      <c r="AE650" s="74" t="s">
        <v>185</v>
      </c>
      <c r="AF650" s="76">
        <v>5</v>
      </c>
      <c r="AG650" s="76">
        <v>8</v>
      </c>
      <c r="AJ650" s="76">
        <v>0</v>
      </c>
      <c r="AK650" s="76">
        <v>1</v>
      </c>
      <c r="AL650" s="76" t="s">
        <v>206</v>
      </c>
      <c r="AM650" s="76" t="s">
        <v>207</v>
      </c>
      <c r="AN650" s="25"/>
      <c r="AO650" s="76" t="s">
        <v>185</v>
      </c>
      <c r="AP650" s="76">
        <v>5</v>
      </c>
    </row>
    <row r="651" spans="1:42" x14ac:dyDescent="0.25">
      <c r="A651" s="74" t="s">
        <v>185</v>
      </c>
      <c r="B651" s="76">
        <v>5</v>
      </c>
      <c r="C651" s="76">
        <v>2</v>
      </c>
      <c r="D651" s="76" t="s">
        <v>431</v>
      </c>
      <c r="E651" s="76" t="s">
        <v>432</v>
      </c>
      <c r="F651" s="76" t="s">
        <v>427</v>
      </c>
      <c r="G651" s="76" t="s">
        <v>433</v>
      </c>
      <c r="H651" s="85">
        <v>43748</v>
      </c>
      <c r="I651" s="76" t="s">
        <v>232</v>
      </c>
      <c r="J651" s="76" t="s">
        <v>247</v>
      </c>
      <c r="K651" s="76">
        <v>4</v>
      </c>
      <c r="L651" s="74" t="s">
        <v>270</v>
      </c>
      <c r="M651" s="76" t="s">
        <v>230</v>
      </c>
      <c r="N651" s="76">
        <v>1</v>
      </c>
      <c r="O651" s="76" t="s">
        <v>259</v>
      </c>
      <c r="P651" s="76">
        <v>4</v>
      </c>
      <c r="R651" s="76">
        <v>1.8</v>
      </c>
      <c r="S651" s="76">
        <v>62.9</v>
      </c>
      <c r="V651" s="74">
        <f t="shared" ref="V651:V714" si="20">4/3*3.14159*(R651/2)^3</f>
        <v>3.05362548</v>
      </c>
      <c r="W651" s="76">
        <f t="shared" ref="W651:W714" si="21">S651/V651</f>
        <v>20.598465794829561</v>
      </c>
      <c r="X651" s="76">
        <v>67.11</v>
      </c>
    </row>
    <row r="652" spans="1:42" x14ac:dyDescent="0.25">
      <c r="A652" s="74" t="s">
        <v>185</v>
      </c>
      <c r="B652" s="76">
        <v>5</v>
      </c>
      <c r="C652" s="76">
        <v>3</v>
      </c>
      <c r="D652" s="76" t="s">
        <v>431</v>
      </c>
      <c r="E652" s="76" t="s">
        <v>432</v>
      </c>
      <c r="F652" s="76" t="s">
        <v>427</v>
      </c>
      <c r="G652" s="76" t="s">
        <v>433</v>
      </c>
      <c r="H652" s="85">
        <v>43748</v>
      </c>
      <c r="I652" s="76" t="s">
        <v>232</v>
      </c>
      <c r="J652" s="76" t="s">
        <v>233</v>
      </c>
      <c r="K652" s="76">
        <v>3</v>
      </c>
      <c r="L652" s="74" t="s">
        <v>250</v>
      </c>
      <c r="M652" s="76" t="s">
        <v>230</v>
      </c>
      <c r="N652" s="76">
        <v>1</v>
      </c>
      <c r="O652" s="76" t="s">
        <v>244</v>
      </c>
      <c r="P652" s="76">
        <v>3</v>
      </c>
      <c r="R652" s="96">
        <v>1.7</v>
      </c>
      <c r="S652" s="76">
        <v>40.200000000000003</v>
      </c>
      <c r="V652" s="74">
        <f t="shared" si="20"/>
        <v>2.5724386116666662</v>
      </c>
      <c r="W652" s="76">
        <f t="shared" si="21"/>
        <v>15.627195073842669</v>
      </c>
      <c r="X652" s="76">
        <v>75.75</v>
      </c>
    </row>
    <row r="653" spans="1:42" x14ac:dyDescent="0.25">
      <c r="A653" s="74" t="s">
        <v>185</v>
      </c>
      <c r="B653" s="76">
        <v>5</v>
      </c>
      <c r="C653" s="76">
        <v>4</v>
      </c>
      <c r="D653" s="76" t="s">
        <v>431</v>
      </c>
      <c r="E653" s="76" t="s">
        <v>432</v>
      </c>
      <c r="F653" s="76" t="s">
        <v>427</v>
      </c>
      <c r="G653" s="76" t="s">
        <v>433</v>
      </c>
      <c r="H653" s="85">
        <v>43748</v>
      </c>
      <c r="I653" s="76" t="s">
        <v>237</v>
      </c>
      <c r="J653" s="76" t="s">
        <v>267</v>
      </c>
      <c r="K653" s="76">
        <v>7</v>
      </c>
      <c r="L653" s="74" t="s">
        <v>250</v>
      </c>
      <c r="M653" s="76" t="s">
        <v>230</v>
      </c>
      <c r="N653" s="76">
        <v>1</v>
      </c>
      <c r="O653" s="76" t="s">
        <v>244</v>
      </c>
      <c r="P653" s="76">
        <v>3</v>
      </c>
      <c r="R653" s="83">
        <v>2</v>
      </c>
      <c r="S653" s="76">
        <v>74.7</v>
      </c>
      <c r="V653" s="74">
        <f t="shared" si="20"/>
        <v>4.1887866666666662</v>
      </c>
      <c r="W653" s="76">
        <f t="shared" si="21"/>
        <v>17.833326436613309</v>
      </c>
      <c r="X653" s="76">
        <v>67.11</v>
      </c>
    </row>
    <row r="654" spans="1:42" x14ac:dyDescent="0.25">
      <c r="A654" s="74" t="s">
        <v>185</v>
      </c>
      <c r="B654" s="76">
        <v>5</v>
      </c>
      <c r="C654" s="76">
        <v>5</v>
      </c>
      <c r="D654" s="76" t="s">
        <v>431</v>
      </c>
      <c r="E654" s="76" t="s">
        <v>432</v>
      </c>
      <c r="F654" s="76" t="s">
        <v>427</v>
      </c>
      <c r="G654" s="76" t="s">
        <v>433</v>
      </c>
      <c r="H654" s="85">
        <v>43748</v>
      </c>
      <c r="I654" s="76" t="s">
        <v>232</v>
      </c>
      <c r="J654" s="76">
        <v>0</v>
      </c>
      <c r="L654" s="74" t="s">
        <v>242</v>
      </c>
      <c r="M654" s="76" t="s">
        <v>230</v>
      </c>
      <c r="N654" s="76">
        <v>1</v>
      </c>
      <c r="O654" s="76" t="s">
        <v>259</v>
      </c>
      <c r="P654" s="76">
        <v>4</v>
      </c>
      <c r="R654" s="96">
        <v>2.1</v>
      </c>
      <c r="S654" s="76">
        <v>64.900000000000006</v>
      </c>
      <c r="V654" s="74">
        <f t="shared" si="20"/>
        <v>4.8490441649999996</v>
      </c>
      <c r="W654" s="76">
        <f t="shared" si="21"/>
        <v>13.384081025378743</v>
      </c>
      <c r="X654" s="76">
        <v>83.26</v>
      </c>
    </row>
    <row r="655" spans="1:42" x14ac:dyDescent="0.25">
      <c r="A655" s="74" t="s">
        <v>185</v>
      </c>
      <c r="B655" s="76">
        <v>5</v>
      </c>
      <c r="C655" s="76">
        <v>6</v>
      </c>
      <c r="D655" s="76" t="s">
        <v>431</v>
      </c>
      <c r="E655" s="76" t="s">
        <v>432</v>
      </c>
      <c r="F655" s="76" t="s">
        <v>427</v>
      </c>
      <c r="G655" s="76" t="s">
        <v>433</v>
      </c>
      <c r="H655" s="85">
        <v>43748</v>
      </c>
      <c r="I655" s="76" t="s">
        <v>232</v>
      </c>
      <c r="J655" s="76" t="s">
        <v>233</v>
      </c>
      <c r="K655" s="76">
        <v>3</v>
      </c>
      <c r="L655" s="74" t="s">
        <v>239</v>
      </c>
      <c r="M655" s="76" t="s">
        <v>230</v>
      </c>
      <c r="N655" s="76">
        <v>1</v>
      </c>
      <c r="O655" s="76" t="s">
        <v>244</v>
      </c>
      <c r="P655" s="76">
        <v>3</v>
      </c>
      <c r="R655" s="97">
        <v>2</v>
      </c>
      <c r="S655" s="76">
        <v>79.400000000000006</v>
      </c>
      <c r="V655" s="74">
        <f t="shared" si="20"/>
        <v>4.1887866666666662</v>
      </c>
      <c r="W655" s="76">
        <f t="shared" si="21"/>
        <v>18.955369733160602</v>
      </c>
      <c r="X655" s="76">
        <v>83.26</v>
      </c>
    </row>
    <row r="656" spans="1:42" x14ac:dyDescent="0.25">
      <c r="A656" s="74" t="s">
        <v>185</v>
      </c>
      <c r="B656" s="76">
        <v>5</v>
      </c>
      <c r="C656" s="76">
        <v>7</v>
      </c>
      <c r="D656" s="76" t="s">
        <v>431</v>
      </c>
      <c r="E656" s="76" t="s">
        <v>432</v>
      </c>
      <c r="F656" s="76" t="s">
        <v>427</v>
      </c>
      <c r="G656" s="76" t="s">
        <v>433</v>
      </c>
      <c r="H656" s="85">
        <v>43748</v>
      </c>
      <c r="I656" s="76" t="s">
        <v>237</v>
      </c>
      <c r="J656" s="76" t="s">
        <v>238</v>
      </c>
      <c r="K656" s="76">
        <v>8</v>
      </c>
      <c r="L656" s="74" t="s">
        <v>229</v>
      </c>
      <c r="M656" s="76" t="s">
        <v>230</v>
      </c>
      <c r="N656" s="76">
        <v>1</v>
      </c>
      <c r="O656" s="76" t="s">
        <v>249</v>
      </c>
      <c r="P656" s="76">
        <v>4</v>
      </c>
      <c r="R656" s="76">
        <v>2.1</v>
      </c>
      <c r="S656" s="83">
        <v>80</v>
      </c>
      <c r="V656" s="74">
        <f t="shared" si="20"/>
        <v>4.8490441649999996</v>
      </c>
      <c r="W656" s="76">
        <f t="shared" si="21"/>
        <v>16.498096795536199</v>
      </c>
      <c r="X656" s="76">
        <v>67.11</v>
      </c>
    </row>
    <row r="657" spans="1:42" x14ac:dyDescent="0.25">
      <c r="A657" s="74" t="s">
        <v>185</v>
      </c>
      <c r="B657" s="76">
        <v>5</v>
      </c>
      <c r="C657" s="76">
        <v>8</v>
      </c>
      <c r="D657" s="76" t="s">
        <v>431</v>
      </c>
      <c r="E657" s="76" t="s">
        <v>432</v>
      </c>
      <c r="F657" s="76" t="s">
        <v>427</v>
      </c>
      <c r="G657" s="76" t="s">
        <v>433</v>
      </c>
      <c r="H657" s="85">
        <v>43748</v>
      </c>
      <c r="I657" s="76" t="s">
        <v>232</v>
      </c>
      <c r="J657" s="76" t="s">
        <v>233</v>
      </c>
      <c r="K657" s="76">
        <v>3</v>
      </c>
      <c r="L657" s="74" t="s">
        <v>330</v>
      </c>
      <c r="M657" s="76" t="s">
        <v>243</v>
      </c>
      <c r="N657" s="76">
        <v>2</v>
      </c>
      <c r="O657" s="76" t="s">
        <v>249</v>
      </c>
      <c r="P657" s="76">
        <v>4</v>
      </c>
      <c r="R657" s="97">
        <v>1.7</v>
      </c>
      <c r="S657" s="76">
        <v>63.8</v>
      </c>
      <c r="V657" s="74">
        <f t="shared" si="20"/>
        <v>2.5724386116666662</v>
      </c>
      <c r="W657" s="76">
        <f t="shared" si="21"/>
        <v>24.801369296297569</v>
      </c>
      <c r="X657" s="76">
        <v>75.75</v>
      </c>
    </row>
    <row r="658" spans="1:42" x14ac:dyDescent="0.25">
      <c r="A658" s="74" t="s">
        <v>185</v>
      </c>
      <c r="B658" s="76">
        <v>5</v>
      </c>
      <c r="C658" s="76">
        <v>9</v>
      </c>
      <c r="D658" s="76" t="s">
        <v>431</v>
      </c>
      <c r="E658" s="76" t="s">
        <v>432</v>
      </c>
      <c r="F658" s="76" t="s">
        <v>427</v>
      </c>
      <c r="G658" s="76" t="s">
        <v>433</v>
      </c>
      <c r="H658" s="85">
        <v>43748</v>
      </c>
      <c r="I658" s="76">
        <v>0</v>
      </c>
      <c r="J658" s="76" t="s">
        <v>228</v>
      </c>
      <c r="K658" s="76">
        <v>5</v>
      </c>
      <c r="L658" s="74" t="s">
        <v>229</v>
      </c>
      <c r="M658" s="76" t="s">
        <v>230</v>
      </c>
      <c r="N658" s="76">
        <v>1</v>
      </c>
      <c r="O658" s="76" t="s">
        <v>231</v>
      </c>
      <c r="P658" s="76">
        <v>2</v>
      </c>
      <c r="R658" s="96">
        <v>1.8</v>
      </c>
      <c r="S658" s="83">
        <v>60</v>
      </c>
      <c r="V658" s="74">
        <f t="shared" si="20"/>
        <v>3.05362548</v>
      </c>
      <c r="W658" s="76">
        <f t="shared" si="21"/>
        <v>19.648775003017068</v>
      </c>
      <c r="X658" s="76">
        <v>75.75</v>
      </c>
    </row>
    <row r="659" spans="1:42" x14ac:dyDescent="0.25">
      <c r="A659" s="74" t="s">
        <v>185</v>
      </c>
      <c r="B659" s="76">
        <v>5</v>
      </c>
      <c r="C659" s="76">
        <v>10</v>
      </c>
      <c r="D659" s="76" t="s">
        <v>431</v>
      </c>
      <c r="E659" s="76" t="s">
        <v>432</v>
      </c>
      <c r="F659" s="76" t="s">
        <v>427</v>
      </c>
      <c r="G659" s="76" t="s">
        <v>433</v>
      </c>
      <c r="H659" s="85">
        <v>43748</v>
      </c>
      <c r="I659" s="76" t="s">
        <v>237</v>
      </c>
      <c r="J659" s="76" t="s">
        <v>238</v>
      </c>
      <c r="K659" s="76">
        <v>8</v>
      </c>
      <c r="L659" s="74" t="s">
        <v>261</v>
      </c>
      <c r="M659" s="76" t="s">
        <v>230</v>
      </c>
      <c r="N659" s="76">
        <v>1</v>
      </c>
      <c r="O659" s="76" t="s">
        <v>244</v>
      </c>
      <c r="P659" s="76">
        <v>3</v>
      </c>
      <c r="R659" s="83">
        <v>2</v>
      </c>
      <c r="S659" s="76">
        <v>70.599999999999994</v>
      </c>
      <c r="T659" s="83"/>
      <c r="V659" s="74">
        <f t="shared" si="20"/>
        <v>4.1887866666666662</v>
      </c>
      <c r="W659" s="76">
        <f t="shared" si="21"/>
        <v>16.854522709838012</v>
      </c>
      <c r="X659" s="76">
        <v>60</v>
      </c>
    </row>
    <row r="660" spans="1:42" x14ac:dyDescent="0.25">
      <c r="A660" s="74" t="s">
        <v>186</v>
      </c>
      <c r="B660" s="76">
        <v>1</v>
      </c>
      <c r="C660" s="76">
        <v>1</v>
      </c>
      <c r="D660" s="76" t="s">
        <v>434</v>
      </c>
      <c r="E660" s="76" t="s">
        <v>435</v>
      </c>
      <c r="F660" s="76" t="s">
        <v>427</v>
      </c>
      <c r="G660" s="76" t="s">
        <v>433</v>
      </c>
      <c r="H660" s="85">
        <v>43745</v>
      </c>
      <c r="I660" s="76" t="s">
        <v>237</v>
      </c>
      <c r="J660" s="76" t="s">
        <v>341</v>
      </c>
      <c r="L660" s="74" t="s">
        <v>239</v>
      </c>
      <c r="M660" s="76" t="s">
        <v>243</v>
      </c>
      <c r="N660" s="76">
        <v>2</v>
      </c>
      <c r="O660" s="76" t="s">
        <v>239</v>
      </c>
      <c r="P660" s="76">
        <v>5</v>
      </c>
      <c r="Q660" s="76">
        <v>0</v>
      </c>
      <c r="R660" s="96">
        <v>2.2999999999999998</v>
      </c>
      <c r="S660" s="83">
        <v>87.5</v>
      </c>
      <c r="T660" s="76">
        <f>SUM(S660:S669)</f>
        <v>663.59999999999991</v>
      </c>
      <c r="V660" s="74">
        <f t="shared" si="20"/>
        <v>6.3706209216666636</v>
      </c>
      <c r="W660" s="76">
        <f t="shared" si="21"/>
        <v>13.734924911700523</v>
      </c>
      <c r="X660" s="76">
        <v>109.07</v>
      </c>
      <c r="Y660" s="76">
        <f>SUM(X660:X669)</f>
        <v>789.29000000000008</v>
      </c>
      <c r="Z660" s="99">
        <f>(Y660-T660)/Y660*100</f>
        <v>15.924438419338918</v>
      </c>
      <c r="AE660" s="74" t="s">
        <v>186</v>
      </c>
      <c r="AF660" s="76">
        <v>1</v>
      </c>
      <c r="AG660" s="76">
        <v>1</v>
      </c>
      <c r="AH660" s="76">
        <v>5</v>
      </c>
      <c r="AJ660" s="76">
        <v>4</v>
      </c>
      <c r="AK660" s="76">
        <v>1</v>
      </c>
      <c r="AL660" s="76" t="s">
        <v>206</v>
      </c>
      <c r="AM660" s="76" t="s">
        <v>207</v>
      </c>
      <c r="AN660" s="25"/>
      <c r="AO660" s="76" t="s">
        <v>186</v>
      </c>
      <c r="AP660" s="76">
        <v>1</v>
      </c>
    </row>
    <row r="661" spans="1:42" x14ac:dyDescent="0.25">
      <c r="A661" s="74" t="s">
        <v>186</v>
      </c>
      <c r="B661" s="76">
        <v>1</v>
      </c>
      <c r="C661" s="76">
        <v>2</v>
      </c>
      <c r="D661" s="76" t="s">
        <v>434</v>
      </c>
      <c r="E661" s="76" t="s">
        <v>435</v>
      </c>
      <c r="F661" s="76" t="s">
        <v>427</v>
      </c>
      <c r="G661" s="76" t="s">
        <v>433</v>
      </c>
      <c r="H661" s="85">
        <v>43745</v>
      </c>
      <c r="I661" s="76" t="s">
        <v>237</v>
      </c>
      <c r="J661" s="76" t="s">
        <v>342</v>
      </c>
      <c r="L661" s="74" t="s">
        <v>229</v>
      </c>
      <c r="M661" s="76" t="s">
        <v>243</v>
      </c>
      <c r="N661" s="76">
        <v>2</v>
      </c>
      <c r="O661" s="76" t="s">
        <v>244</v>
      </c>
      <c r="P661" s="76">
        <v>3</v>
      </c>
      <c r="R661" s="97">
        <v>2.1</v>
      </c>
      <c r="S661" s="83">
        <v>72</v>
      </c>
      <c r="T661" s="83"/>
      <c r="V661" s="74">
        <f t="shared" si="20"/>
        <v>4.8490441649999996</v>
      </c>
      <c r="W661" s="76">
        <f t="shared" si="21"/>
        <v>14.848287115982579</v>
      </c>
      <c r="X661" s="76">
        <v>83.26</v>
      </c>
      <c r="AF661" s="76"/>
      <c r="AG661" s="76"/>
      <c r="AL661" s="76"/>
      <c r="AM661" s="76"/>
      <c r="AN661" s="25"/>
      <c r="AO661" s="76"/>
      <c r="AP661" s="76"/>
    </row>
    <row r="662" spans="1:42" x14ac:dyDescent="0.25">
      <c r="A662" s="74" t="s">
        <v>186</v>
      </c>
      <c r="B662" s="76">
        <v>1</v>
      </c>
      <c r="C662" s="76">
        <v>3</v>
      </c>
      <c r="D662" s="76" t="s">
        <v>434</v>
      </c>
      <c r="E662" s="76" t="s">
        <v>435</v>
      </c>
      <c r="F662" s="76" t="s">
        <v>427</v>
      </c>
      <c r="G662" s="76" t="s">
        <v>433</v>
      </c>
      <c r="H662" s="85">
        <v>43745</v>
      </c>
      <c r="I662" s="76" t="s">
        <v>232</v>
      </c>
      <c r="J662" s="76" t="s">
        <v>343</v>
      </c>
      <c r="L662" s="74" t="s">
        <v>239</v>
      </c>
      <c r="M662" s="76" t="s">
        <v>239</v>
      </c>
      <c r="N662" s="76">
        <v>4</v>
      </c>
      <c r="O662" s="76" t="s">
        <v>239</v>
      </c>
      <c r="P662" s="76">
        <v>5</v>
      </c>
      <c r="R662" s="96">
        <v>2.1</v>
      </c>
      <c r="S662" s="83">
        <v>72</v>
      </c>
      <c r="T662" s="83"/>
      <c r="V662" s="74">
        <f t="shared" si="20"/>
        <v>4.8490441649999996</v>
      </c>
      <c r="W662" s="76">
        <f t="shared" si="21"/>
        <v>14.848287115982579</v>
      </c>
      <c r="X662" s="76">
        <v>75.31</v>
      </c>
      <c r="AF662" s="76"/>
      <c r="AG662" s="76"/>
      <c r="AL662" s="76"/>
      <c r="AM662" s="76"/>
      <c r="AN662" s="25"/>
      <c r="AO662" s="76"/>
      <c r="AP662" s="76"/>
    </row>
    <row r="663" spans="1:42" x14ac:dyDescent="0.25">
      <c r="A663" s="74" t="s">
        <v>186</v>
      </c>
      <c r="B663" s="76">
        <v>1</v>
      </c>
      <c r="C663" s="76">
        <v>4</v>
      </c>
      <c r="D663" s="76" t="s">
        <v>434</v>
      </c>
      <c r="E663" s="76" t="s">
        <v>435</v>
      </c>
      <c r="F663" s="76" t="s">
        <v>427</v>
      </c>
      <c r="G663" s="76" t="s">
        <v>433</v>
      </c>
      <c r="H663" s="85">
        <v>43745</v>
      </c>
      <c r="I663" s="76" t="s">
        <v>232</v>
      </c>
      <c r="J663" s="76" t="s">
        <v>343</v>
      </c>
      <c r="L663" s="74" t="s">
        <v>234</v>
      </c>
      <c r="M663" s="76" t="s">
        <v>272</v>
      </c>
      <c r="N663" s="76">
        <v>5</v>
      </c>
      <c r="O663" s="76" t="s">
        <v>236</v>
      </c>
      <c r="P663" s="76">
        <v>6</v>
      </c>
      <c r="R663" s="97">
        <v>2.1</v>
      </c>
      <c r="S663" s="83">
        <v>70.099999999999994</v>
      </c>
      <c r="T663" s="83"/>
      <c r="V663" s="74">
        <f t="shared" si="20"/>
        <v>4.8490441649999996</v>
      </c>
      <c r="W663" s="76">
        <f t="shared" si="21"/>
        <v>14.456457317088594</v>
      </c>
      <c r="X663" s="76">
        <v>83.26</v>
      </c>
      <c r="AF663" s="76"/>
      <c r="AG663" s="76"/>
      <c r="AL663" s="76"/>
      <c r="AM663" s="76"/>
      <c r="AN663" s="25"/>
      <c r="AO663" s="76"/>
      <c r="AP663" s="76"/>
    </row>
    <row r="664" spans="1:42" x14ac:dyDescent="0.25">
      <c r="A664" s="74" t="s">
        <v>186</v>
      </c>
      <c r="B664" s="76">
        <v>1</v>
      </c>
      <c r="C664" s="76">
        <v>5</v>
      </c>
      <c r="D664" s="76" t="s">
        <v>434</v>
      </c>
      <c r="E664" s="76" t="s">
        <v>435</v>
      </c>
      <c r="F664" s="76" t="s">
        <v>427</v>
      </c>
      <c r="G664" s="76" t="s">
        <v>433</v>
      </c>
      <c r="H664" s="85">
        <v>43745</v>
      </c>
      <c r="I664" s="76" t="s">
        <v>227</v>
      </c>
      <c r="L664" s="74" t="s">
        <v>229</v>
      </c>
      <c r="M664" s="76" t="s">
        <v>243</v>
      </c>
      <c r="N664" s="76">
        <v>2</v>
      </c>
      <c r="O664" s="76" t="s">
        <v>239</v>
      </c>
      <c r="P664" s="76">
        <v>5</v>
      </c>
      <c r="R664" s="76">
        <v>1.6</v>
      </c>
      <c r="S664" s="83">
        <v>37.5</v>
      </c>
      <c r="T664" s="83"/>
      <c r="V664" s="74">
        <f t="shared" si="20"/>
        <v>2.1446587733333335</v>
      </c>
      <c r="W664" s="76">
        <f t="shared" si="21"/>
        <v>17.485299044432914</v>
      </c>
      <c r="X664" s="76">
        <v>51.6</v>
      </c>
      <c r="AF664" s="76"/>
      <c r="AG664" s="76"/>
      <c r="AL664" s="76"/>
      <c r="AM664" s="76"/>
      <c r="AN664" s="25"/>
      <c r="AO664" s="76"/>
      <c r="AP664" s="76"/>
    </row>
    <row r="665" spans="1:42" x14ac:dyDescent="0.25">
      <c r="A665" s="74" t="s">
        <v>186</v>
      </c>
      <c r="B665" s="76">
        <v>1</v>
      </c>
      <c r="C665" s="76">
        <v>6</v>
      </c>
      <c r="D665" s="76" t="s">
        <v>434</v>
      </c>
      <c r="E665" s="76" t="s">
        <v>435</v>
      </c>
      <c r="F665" s="76" t="s">
        <v>427</v>
      </c>
      <c r="G665" s="76" t="s">
        <v>433</v>
      </c>
      <c r="H665" s="85">
        <v>43745</v>
      </c>
      <c r="I665" s="76" t="s">
        <v>232</v>
      </c>
      <c r="J665" s="76" t="s">
        <v>343</v>
      </c>
      <c r="L665" s="74" t="s">
        <v>254</v>
      </c>
      <c r="M665" s="76" t="s">
        <v>344</v>
      </c>
      <c r="N665" s="76">
        <v>5</v>
      </c>
      <c r="O665" s="76" t="s">
        <v>237</v>
      </c>
      <c r="P665" s="76">
        <v>7</v>
      </c>
      <c r="R665" s="97">
        <v>2.2999999999999998</v>
      </c>
      <c r="S665" s="83">
        <v>86.1</v>
      </c>
      <c r="T665" s="83"/>
      <c r="V665" s="74">
        <f t="shared" si="20"/>
        <v>6.3706209216666636</v>
      </c>
      <c r="W665" s="76">
        <f t="shared" si="21"/>
        <v>13.515166113113313</v>
      </c>
      <c r="X665" s="76">
        <v>109.07</v>
      </c>
    </row>
    <row r="666" spans="1:42" x14ac:dyDescent="0.25">
      <c r="A666" s="74" t="s">
        <v>186</v>
      </c>
      <c r="B666" s="76">
        <v>1</v>
      </c>
      <c r="C666" s="76">
        <v>7</v>
      </c>
      <c r="D666" s="76" t="s">
        <v>434</v>
      </c>
      <c r="E666" s="76" t="s">
        <v>435</v>
      </c>
      <c r="F666" s="76" t="s">
        <v>427</v>
      </c>
      <c r="G666" s="76" t="s">
        <v>433</v>
      </c>
      <c r="H666" s="85">
        <v>43745</v>
      </c>
      <c r="I666" s="76" t="s">
        <v>232</v>
      </c>
      <c r="J666" s="76" t="s">
        <v>343</v>
      </c>
      <c r="L666" s="74" t="s">
        <v>239</v>
      </c>
      <c r="M666" s="76" t="s">
        <v>239</v>
      </c>
      <c r="N666" s="76">
        <v>4</v>
      </c>
      <c r="O666" s="76" t="s">
        <v>239</v>
      </c>
      <c r="P666" s="76">
        <v>5</v>
      </c>
      <c r="R666" s="96">
        <v>2.1</v>
      </c>
      <c r="S666" s="83">
        <v>66.400000000000006</v>
      </c>
      <c r="T666" s="83"/>
      <c r="V666" s="74">
        <f t="shared" si="20"/>
        <v>4.8490441649999996</v>
      </c>
      <c r="W666" s="76">
        <f t="shared" si="21"/>
        <v>13.693420340295047</v>
      </c>
      <c r="X666" s="76">
        <v>83.26</v>
      </c>
    </row>
    <row r="667" spans="1:42" x14ac:dyDescent="0.25">
      <c r="A667" s="74" t="s">
        <v>186</v>
      </c>
      <c r="B667" s="76">
        <v>1</v>
      </c>
      <c r="C667" s="76">
        <v>8</v>
      </c>
      <c r="D667" s="76" t="s">
        <v>434</v>
      </c>
      <c r="E667" s="76" t="s">
        <v>435</v>
      </c>
      <c r="F667" s="76" t="s">
        <v>427</v>
      </c>
      <c r="G667" s="76" t="s">
        <v>433</v>
      </c>
      <c r="H667" s="85">
        <v>43745</v>
      </c>
      <c r="I667" s="76" t="s">
        <v>232</v>
      </c>
      <c r="J667" s="76" t="s">
        <v>341</v>
      </c>
      <c r="L667" s="74" t="s">
        <v>234</v>
      </c>
      <c r="M667" s="76" t="s">
        <v>243</v>
      </c>
      <c r="N667" s="76">
        <v>2</v>
      </c>
      <c r="O667" s="76" t="s">
        <v>319</v>
      </c>
      <c r="P667" s="76">
        <v>6</v>
      </c>
      <c r="R667" s="97">
        <v>1.8</v>
      </c>
      <c r="S667" s="83">
        <v>44.3</v>
      </c>
      <c r="T667" s="83"/>
      <c r="V667" s="74">
        <f t="shared" si="20"/>
        <v>3.05362548</v>
      </c>
      <c r="W667" s="76">
        <f t="shared" si="21"/>
        <v>14.507345543894269</v>
      </c>
      <c r="X667" s="76">
        <v>75.75</v>
      </c>
    </row>
    <row r="668" spans="1:42" x14ac:dyDescent="0.25">
      <c r="A668" s="74" t="s">
        <v>186</v>
      </c>
      <c r="B668" s="76">
        <v>1</v>
      </c>
      <c r="C668" s="76">
        <v>9</v>
      </c>
      <c r="D668" s="76" t="s">
        <v>434</v>
      </c>
      <c r="E668" s="76" t="s">
        <v>435</v>
      </c>
      <c r="F668" s="76" t="s">
        <v>427</v>
      </c>
      <c r="G668" s="76" t="s">
        <v>433</v>
      </c>
      <c r="H668" s="85">
        <v>43745</v>
      </c>
      <c r="I668" s="76" t="s">
        <v>237</v>
      </c>
      <c r="J668" s="76" t="s">
        <v>343</v>
      </c>
      <c r="L668" s="74" t="s">
        <v>239</v>
      </c>
      <c r="M668" s="76" t="s">
        <v>243</v>
      </c>
      <c r="N668" s="76">
        <v>2</v>
      </c>
      <c r="O668" s="76" t="s">
        <v>239</v>
      </c>
      <c r="P668" s="76">
        <v>5</v>
      </c>
      <c r="R668" s="76">
        <v>2.1</v>
      </c>
      <c r="S668" s="83">
        <v>76.3</v>
      </c>
      <c r="T668" s="83"/>
      <c r="V668" s="74">
        <f t="shared" si="20"/>
        <v>4.8490441649999996</v>
      </c>
      <c r="W668" s="76">
        <f t="shared" si="21"/>
        <v>15.73505981874265</v>
      </c>
      <c r="X668" s="76">
        <v>67.11</v>
      </c>
    </row>
    <row r="669" spans="1:42" x14ac:dyDescent="0.25">
      <c r="A669" s="74" t="s">
        <v>186</v>
      </c>
      <c r="B669" s="76">
        <v>1</v>
      </c>
      <c r="C669" s="76">
        <v>10</v>
      </c>
      <c r="D669" s="76" t="s">
        <v>434</v>
      </c>
      <c r="E669" s="76" t="s">
        <v>435</v>
      </c>
      <c r="F669" s="76" t="s">
        <v>427</v>
      </c>
      <c r="G669" s="76" t="s">
        <v>433</v>
      </c>
      <c r="H669" s="85">
        <v>43745</v>
      </c>
      <c r="I669" s="76" t="s">
        <v>237</v>
      </c>
      <c r="J669" s="76" t="s">
        <v>343</v>
      </c>
      <c r="L669" s="74" t="s">
        <v>234</v>
      </c>
      <c r="M669" s="76" t="s">
        <v>239</v>
      </c>
      <c r="N669" s="76">
        <v>4</v>
      </c>
      <c r="O669" s="76" t="s">
        <v>237</v>
      </c>
      <c r="P669" s="76">
        <v>7</v>
      </c>
      <c r="R669" s="95">
        <v>1.8</v>
      </c>
      <c r="S669" s="83">
        <v>51.4</v>
      </c>
      <c r="T669" s="83"/>
      <c r="V669" s="74">
        <f t="shared" si="20"/>
        <v>3.05362548</v>
      </c>
      <c r="W669" s="76">
        <f t="shared" si="21"/>
        <v>16.832450585917957</v>
      </c>
      <c r="X669" s="76">
        <v>51.6</v>
      </c>
    </row>
    <row r="670" spans="1:42" x14ac:dyDescent="0.25">
      <c r="A670" s="74" t="s">
        <v>186</v>
      </c>
      <c r="B670" s="76">
        <v>2</v>
      </c>
      <c r="C670" s="76">
        <v>1</v>
      </c>
      <c r="D670" s="76" t="s">
        <v>434</v>
      </c>
      <c r="E670" s="76" t="s">
        <v>435</v>
      </c>
      <c r="F670" s="76" t="s">
        <v>427</v>
      </c>
      <c r="G670" s="76" t="s">
        <v>433</v>
      </c>
      <c r="H670" s="85">
        <v>43745</v>
      </c>
      <c r="J670" s="76" t="s">
        <v>247</v>
      </c>
      <c r="K670" s="76">
        <v>4</v>
      </c>
      <c r="L670" s="74" t="s">
        <v>242</v>
      </c>
      <c r="M670" s="76" t="s">
        <v>243</v>
      </c>
      <c r="N670" s="76">
        <v>2</v>
      </c>
      <c r="O670" s="76" t="s">
        <v>239</v>
      </c>
      <c r="P670" s="76">
        <v>5</v>
      </c>
      <c r="Q670" s="76">
        <v>0</v>
      </c>
      <c r="R670" s="96">
        <v>1.8</v>
      </c>
      <c r="S670" s="83">
        <v>53.4</v>
      </c>
      <c r="T670" s="76">
        <f>SUM(S670:S679)</f>
        <v>571.9</v>
      </c>
      <c r="V670" s="74">
        <f t="shared" si="20"/>
        <v>3.05362548</v>
      </c>
      <c r="W670" s="76">
        <f t="shared" si="21"/>
        <v>17.487409752685192</v>
      </c>
      <c r="X670" s="76">
        <v>75.75</v>
      </c>
      <c r="Y670" s="76">
        <f>SUM(X670:X679)</f>
        <v>711.49</v>
      </c>
      <c r="Z670" s="99">
        <f>(Y670-T670)/Y670*100</f>
        <v>19.61939029360919</v>
      </c>
      <c r="AE670" s="74" t="s">
        <v>186</v>
      </c>
      <c r="AF670" s="76">
        <v>2</v>
      </c>
      <c r="AG670" s="76">
        <v>4</v>
      </c>
      <c r="AJ670" s="76">
        <v>0</v>
      </c>
      <c r="AK670" s="76">
        <v>1</v>
      </c>
      <c r="AL670" s="76" t="s">
        <v>206</v>
      </c>
      <c r="AM670" s="76" t="s">
        <v>207</v>
      </c>
      <c r="AN670" s="25"/>
      <c r="AO670" s="76" t="s">
        <v>186</v>
      </c>
      <c r="AP670" s="76">
        <v>2</v>
      </c>
    </row>
    <row r="671" spans="1:42" x14ac:dyDescent="0.25">
      <c r="A671" s="74" t="s">
        <v>186</v>
      </c>
      <c r="B671" s="76">
        <v>2</v>
      </c>
      <c r="C671" s="76">
        <v>2</v>
      </c>
      <c r="D671" s="76" t="s">
        <v>434</v>
      </c>
      <c r="E671" s="76" t="s">
        <v>435</v>
      </c>
      <c r="F671" s="76" t="s">
        <v>427</v>
      </c>
      <c r="G671" s="76" t="s">
        <v>433</v>
      </c>
      <c r="H671" s="85">
        <v>43745</v>
      </c>
      <c r="I671" s="76" t="s">
        <v>237</v>
      </c>
      <c r="J671" s="76" t="s">
        <v>247</v>
      </c>
      <c r="K671" s="76">
        <v>4</v>
      </c>
      <c r="L671" s="74" t="s">
        <v>229</v>
      </c>
      <c r="M671" s="76" t="s">
        <v>243</v>
      </c>
      <c r="N671" s="76">
        <v>2</v>
      </c>
      <c r="O671" s="76" t="s">
        <v>244</v>
      </c>
      <c r="P671" s="76">
        <v>3</v>
      </c>
      <c r="R671" s="97">
        <v>1.5</v>
      </c>
      <c r="S671" s="83">
        <v>36.299999999999997</v>
      </c>
      <c r="V671" s="74">
        <f t="shared" si="20"/>
        <v>1.7671443749999998</v>
      </c>
      <c r="W671" s="76">
        <f t="shared" si="21"/>
        <v>20.541615339154166</v>
      </c>
      <c r="X671" s="76">
        <v>75.75</v>
      </c>
    </row>
    <row r="672" spans="1:42" x14ac:dyDescent="0.25">
      <c r="A672" s="74" t="s">
        <v>186</v>
      </c>
      <c r="B672" s="76">
        <v>2</v>
      </c>
      <c r="C672" s="76">
        <v>3</v>
      </c>
      <c r="D672" s="76" t="s">
        <v>434</v>
      </c>
      <c r="E672" s="76" t="s">
        <v>435</v>
      </c>
      <c r="F672" s="76" t="s">
        <v>427</v>
      </c>
      <c r="G672" s="76" t="s">
        <v>433</v>
      </c>
      <c r="H672" s="85">
        <v>43745</v>
      </c>
      <c r="I672" s="76" t="s">
        <v>237</v>
      </c>
      <c r="J672" s="76" t="s">
        <v>247</v>
      </c>
      <c r="K672" s="76">
        <v>4</v>
      </c>
      <c r="L672" s="74" t="s">
        <v>239</v>
      </c>
      <c r="M672" s="76" t="s">
        <v>243</v>
      </c>
      <c r="N672" s="76">
        <v>2</v>
      </c>
      <c r="O672" s="76" t="s">
        <v>249</v>
      </c>
      <c r="P672" s="76">
        <v>4</v>
      </c>
      <c r="R672" s="76">
        <v>2.2000000000000002</v>
      </c>
      <c r="S672" s="83">
        <v>66</v>
      </c>
      <c r="V672" s="74">
        <f t="shared" si="20"/>
        <v>5.5752750533333346</v>
      </c>
      <c r="W672" s="76">
        <f t="shared" si="21"/>
        <v>11.837980972892099</v>
      </c>
      <c r="X672" s="76">
        <v>67.11</v>
      </c>
    </row>
    <row r="673" spans="1:42" x14ac:dyDescent="0.25">
      <c r="A673" s="74" t="s">
        <v>186</v>
      </c>
      <c r="B673" s="76">
        <v>2</v>
      </c>
      <c r="C673" s="76">
        <v>4</v>
      </c>
      <c r="D673" s="76" t="s">
        <v>434</v>
      </c>
      <c r="E673" s="76" t="s">
        <v>435</v>
      </c>
      <c r="F673" s="76" t="s">
        <v>427</v>
      </c>
      <c r="G673" s="76" t="s">
        <v>433</v>
      </c>
      <c r="H673" s="85">
        <v>43745</v>
      </c>
      <c r="I673" s="76" t="s">
        <v>232</v>
      </c>
      <c r="J673" s="76" t="s">
        <v>233</v>
      </c>
      <c r="K673" s="76">
        <v>3</v>
      </c>
      <c r="L673" s="74" t="s">
        <v>234</v>
      </c>
      <c r="M673" s="76" t="s">
        <v>243</v>
      </c>
      <c r="N673" s="76">
        <v>2</v>
      </c>
      <c r="O673" s="76" t="s">
        <v>236</v>
      </c>
      <c r="P673" s="76">
        <v>6</v>
      </c>
      <c r="R673" s="97">
        <v>1.8</v>
      </c>
      <c r="S673" s="83">
        <v>51</v>
      </c>
      <c r="T673" s="83"/>
      <c r="V673" s="74">
        <f t="shared" si="20"/>
        <v>3.05362548</v>
      </c>
      <c r="W673" s="76">
        <f t="shared" si="21"/>
        <v>16.701458752564509</v>
      </c>
      <c r="X673" s="76">
        <v>75.75</v>
      </c>
    </row>
    <row r="674" spans="1:42" x14ac:dyDescent="0.25">
      <c r="A674" s="74" t="s">
        <v>186</v>
      </c>
      <c r="B674" s="76">
        <v>2</v>
      </c>
      <c r="C674" s="76">
        <v>5</v>
      </c>
      <c r="D674" s="76" t="s">
        <v>434</v>
      </c>
      <c r="E674" s="76" t="s">
        <v>435</v>
      </c>
      <c r="F674" s="76" t="s">
        <v>427</v>
      </c>
      <c r="G674" s="76" t="s">
        <v>433</v>
      </c>
      <c r="H674" s="85">
        <v>43745</v>
      </c>
      <c r="I674" s="76" t="s">
        <v>232</v>
      </c>
      <c r="J674" s="76" t="s">
        <v>247</v>
      </c>
      <c r="K674" s="76">
        <v>4</v>
      </c>
      <c r="L674" s="74" t="s">
        <v>276</v>
      </c>
      <c r="M674" s="76" t="s">
        <v>243</v>
      </c>
      <c r="N674" s="76">
        <v>2</v>
      </c>
      <c r="O674" s="76" t="s">
        <v>244</v>
      </c>
      <c r="P674" s="76">
        <v>3</v>
      </c>
      <c r="R674" s="96">
        <v>1.9</v>
      </c>
      <c r="S674" s="83">
        <v>56.2</v>
      </c>
      <c r="T674" s="83"/>
      <c r="V674" s="74">
        <f t="shared" si="20"/>
        <v>3.5913609683333325</v>
      </c>
      <c r="W674" s="76">
        <f t="shared" si="21"/>
        <v>15.648663694777838</v>
      </c>
      <c r="X674" s="76">
        <v>75.75</v>
      </c>
    </row>
    <row r="675" spans="1:42" x14ac:dyDescent="0.25">
      <c r="A675" s="74" t="s">
        <v>186</v>
      </c>
      <c r="B675" s="76">
        <v>2</v>
      </c>
      <c r="C675" s="76">
        <v>6</v>
      </c>
      <c r="D675" s="76" t="s">
        <v>434</v>
      </c>
      <c r="E675" s="76" t="s">
        <v>435</v>
      </c>
      <c r="F675" s="76" t="s">
        <v>427</v>
      </c>
      <c r="G675" s="76" t="s">
        <v>433</v>
      </c>
      <c r="H675" s="85">
        <v>43745</v>
      </c>
      <c r="I675" s="76" t="s">
        <v>237</v>
      </c>
      <c r="J675" s="76" t="s">
        <v>233</v>
      </c>
      <c r="K675" s="76">
        <v>3</v>
      </c>
      <c r="L675" s="74" t="s">
        <v>276</v>
      </c>
      <c r="M675" s="76" t="s">
        <v>243</v>
      </c>
      <c r="N675" s="76">
        <v>2</v>
      </c>
      <c r="O675" s="76" t="s">
        <v>244</v>
      </c>
      <c r="P675" s="76">
        <v>3</v>
      </c>
      <c r="R675" s="83">
        <v>2</v>
      </c>
      <c r="S675" s="83">
        <v>63.2</v>
      </c>
      <c r="V675" s="74">
        <f t="shared" si="20"/>
        <v>4.1887866666666662</v>
      </c>
      <c r="W675" s="76">
        <f t="shared" si="21"/>
        <v>15.08790134931675</v>
      </c>
      <c r="X675" s="76">
        <v>67.11</v>
      </c>
    </row>
    <row r="676" spans="1:42" x14ac:dyDescent="0.25">
      <c r="A676" s="74" t="s">
        <v>186</v>
      </c>
      <c r="B676" s="76">
        <v>2</v>
      </c>
      <c r="C676" s="76">
        <v>7</v>
      </c>
      <c r="D676" s="76" t="s">
        <v>434</v>
      </c>
      <c r="E676" s="76" t="s">
        <v>435</v>
      </c>
      <c r="F676" s="76" t="s">
        <v>427</v>
      </c>
      <c r="G676" s="76" t="s">
        <v>433</v>
      </c>
      <c r="H676" s="85">
        <v>43745</v>
      </c>
      <c r="J676" s="76" t="s">
        <v>247</v>
      </c>
      <c r="K676" s="76">
        <v>4</v>
      </c>
      <c r="L676" s="74" t="s">
        <v>229</v>
      </c>
      <c r="M676" s="76" t="s">
        <v>243</v>
      </c>
      <c r="N676" s="76">
        <v>2</v>
      </c>
      <c r="O676" s="76" t="s">
        <v>244</v>
      </c>
      <c r="P676" s="76">
        <v>3</v>
      </c>
      <c r="R676" s="96">
        <v>1.5</v>
      </c>
      <c r="S676" s="83">
        <v>40.9</v>
      </c>
      <c r="V676" s="74">
        <f t="shared" si="20"/>
        <v>1.7671443749999998</v>
      </c>
      <c r="W676" s="76">
        <f t="shared" si="21"/>
        <v>23.144685051553868</v>
      </c>
      <c r="X676" s="76">
        <v>75.75</v>
      </c>
    </row>
    <row r="677" spans="1:42" x14ac:dyDescent="0.25">
      <c r="A677" s="74" t="s">
        <v>186</v>
      </c>
      <c r="B677" s="76">
        <v>2</v>
      </c>
      <c r="C677" s="76">
        <v>8</v>
      </c>
      <c r="D677" s="76" t="s">
        <v>434</v>
      </c>
      <c r="E677" s="76" t="s">
        <v>435</v>
      </c>
      <c r="F677" s="76" t="s">
        <v>427</v>
      </c>
      <c r="G677" s="76" t="s">
        <v>433</v>
      </c>
      <c r="H677" s="85">
        <v>43745</v>
      </c>
      <c r="I677" s="76" t="s">
        <v>232</v>
      </c>
      <c r="J677" s="76" t="s">
        <v>228</v>
      </c>
      <c r="K677" s="76">
        <v>5</v>
      </c>
      <c r="L677" s="74" t="s">
        <v>250</v>
      </c>
      <c r="M677" s="76" t="s">
        <v>348</v>
      </c>
      <c r="N677" s="76">
        <v>3</v>
      </c>
      <c r="O677" s="76" t="s">
        <v>239</v>
      </c>
      <c r="P677" s="76">
        <v>5</v>
      </c>
      <c r="R677" s="97">
        <v>2</v>
      </c>
      <c r="S677" s="83">
        <v>64.400000000000006</v>
      </c>
      <c r="V677" s="74">
        <f t="shared" si="20"/>
        <v>4.1887866666666662</v>
      </c>
      <c r="W677" s="76">
        <f t="shared" si="21"/>
        <v>15.374380488860739</v>
      </c>
      <c r="X677" s="76">
        <v>75.31</v>
      </c>
    </row>
    <row r="678" spans="1:42" x14ac:dyDescent="0.25">
      <c r="A678" s="74" t="s">
        <v>186</v>
      </c>
      <c r="B678" s="76">
        <v>2</v>
      </c>
      <c r="C678" s="76">
        <v>9</v>
      </c>
      <c r="D678" s="76" t="s">
        <v>434</v>
      </c>
      <c r="E678" s="76" t="s">
        <v>435</v>
      </c>
      <c r="F678" s="76" t="s">
        <v>427</v>
      </c>
      <c r="G678" s="76" t="s">
        <v>433</v>
      </c>
      <c r="H678" s="85">
        <v>43745</v>
      </c>
      <c r="I678" s="76" t="s">
        <v>232</v>
      </c>
      <c r="J678" s="76" t="s">
        <v>260</v>
      </c>
      <c r="K678" s="76">
        <v>6</v>
      </c>
      <c r="L678" s="74" t="s">
        <v>246</v>
      </c>
      <c r="M678" s="76" t="s">
        <v>349</v>
      </c>
      <c r="N678" s="76">
        <v>3</v>
      </c>
      <c r="O678" s="76" t="s">
        <v>239</v>
      </c>
      <c r="P678" s="76">
        <v>5</v>
      </c>
      <c r="R678" s="76">
        <v>2.2000000000000002</v>
      </c>
      <c r="S678" s="83">
        <v>98</v>
      </c>
      <c r="V678" s="74">
        <f t="shared" si="20"/>
        <v>5.5752750533333346</v>
      </c>
      <c r="W678" s="76">
        <f t="shared" si="21"/>
        <v>17.577608111264027</v>
      </c>
      <c r="X678" s="76">
        <v>67.11</v>
      </c>
    </row>
    <row r="679" spans="1:42" x14ac:dyDescent="0.25">
      <c r="A679" s="74" t="s">
        <v>186</v>
      </c>
      <c r="B679" s="76">
        <v>2</v>
      </c>
      <c r="C679" s="76">
        <v>10</v>
      </c>
      <c r="D679" s="76" t="s">
        <v>434</v>
      </c>
      <c r="E679" s="76" t="s">
        <v>435</v>
      </c>
      <c r="F679" s="76" t="s">
        <v>427</v>
      </c>
      <c r="G679" s="76" t="s">
        <v>433</v>
      </c>
      <c r="H679" s="85">
        <v>43745</v>
      </c>
      <c r="I679" s="76" t="s">
        <v>227</v>
      </c>
      <c r="J679" s="76" t="s">
        <v>228</v>
      </c>
      <c r="K679" s="76">
        <v>5</v>
      </c>
      <c r="L679" s="74" t="s">
        <v>229</v>
      </c>
      <c r="M679" s="76" t="s">
        <v>230</v>
      </c>
      <c r="N679" s="76">
        <v>1</v>
      </c>
      <c r="O679" s="76" t="s">
        <v>244</v>
      </c>
      <c r="P679" s="76">
        <v>3</v>
      </c>
      <c r="R679" s="83">
        <v>1.7</v>
      </c>
      <c r="S679" s="83">
        <v>42.5</v>
      </c>
      <c r="T679" s="83"/>
      <c r="V679" s="74">
        <f t="shared" si="20"/>
        <v>2.5724386116666662</v>
      </c>
      <c r="W679" s="76">
        <f t="shared" si="21"/>
        <v>16.521288324336155</v>
      </c>
      <c r="X679" s="76">
        <v>56.1</v>
      </c>
    </row>
    <row r="680" spans="1:42" x14ac:dyDescent="0.25">
      <c r="A680" s="74" t="s">
        <v>186</v>
      </c>
      <c r="B680" s="76">
        <v>3</v>
      </c>
      <c r="C680" s="76">
        <v>1</v>
      </c>
      <c r="D680" s="76" t="s">
        <v>434</v>
      </c>
      <c r="E680" s="76" t="s">
        <v>435</v>
      </c>
      <c r="F680" s="76" t="s">
        <v>427</v>
      </c>
      <c r="G680" s="76" t="s">
        <v>433</v>
      </c>
      <c r="H680" s="85">
        <v>43746</v>
      </c>
      <c r="I680" s="76" t="s">
        <v>232</v>
      </c>
      <c r="J680" s="76" t="s">
        <v>247</v>
      </c>
      <c r="K680" s="76">
        <v>4</v>
      </c>
      <c r="L680" s="74" t="s">
        <v>229</v>
      </c>
      <c r="M680" s="76" t="s">
        <v>230</v>
      </c>
      <c r="N680" s="76">
        <v>1</v>
      </c>
      <c r="O680" s="76" t="s">
        <v>231</v>
      </c>
      <c r="P680" s="76">
        <v>2</v>
      </c>
      <c r="Q680" s="76">
        <v>0</v>
      </c>
      <c r="R680" s="96">
        <v>1.4</v>
      </c>
      <c r="S680" s="76">
        <v>26.4</v>
      </c>
      <c r="T680" s="76">
        <f>SUM(S680:S689)</f>
        <v>585.80000000000007</v>
      </c>
      <c r="V680" s="74">
        <f t="shared" si="20"/>
        <v>1.4367538266666662</v>
      </c>
      <c r="W680" s="76">
        <f t="shared" si="21"/>
        <v>18.374755306028447</v>
      </c>
      <c r="X680" s="76">
        <v>75.75</v>
      </c>
      <c r="Y680" s="76">
        <f>SUM(X680:X689)</f>
        <v>701.32</v>
      </c>
      <c r="Z680" s="99">
        <f>(Y680-T680)/Y680*100</f>
        <v>16.47179604174984</v>
      </c>
      <c r="AE680" s="74" t="s">
        <v>186</v>
      </c>
      <c r="AF680" s="76">
        <v>3</v>
      </c>
      <c r="AG680" s="76">
        <v>2</v>
      </c>
      <c r="AJ680" s="76">
        <v>10</v>
      </c>
      <c r="AK680" s="76">
        <v>1</v>
      </c>
      <c r="AL680" s="76" t="s">
        <v>206</v>
      </c>
      <c r="AM680" s="76" t="s">
        <v>207</v>
      </c>
      <c r="AN680" s="25"/>
      <c r="AO680" s="76" t="s">
        <v>186</v>
      </c>
      <c r="AP680" s="76">
        <v>3</v>
      </c>
    </row>
    <row r="681" spans="1:42" x14ac:dyDescent="0.25">
      <c r="A681" s="74" t="s">
        <v>186</v>
      </c>
      <c r="B681" s="76">
        <v>3</v>
      </c>
      <c r="C681" s="76">
        <v>2</v>
      </c>
      <c r="D681" s="76" t="s">
        <v>434</v>
      </c>
      <c r="E681" s="76" t="s">
        <v>435</v>
      </c>
      <c r="F681" s="76" t="s">
        <v>427</v>
      </c>
      <c r="G681" s="76" t="s">
        <v>433</v>
      </c>
      <c r="H681" s="85">
        <v>43746</v>
      </c>
      <c r="I681" s="76" t="s">
        <v>232</v>
      </c>
      <c r="J681" s="76" t="s">
        <v>233</v>
      </c>
      <c r="K681" s="76">
        <v>3</v>
      </c>
      <c r="L681" s="74" t="s">
        <v>261</v>
      </c>
      <c r="M681" s="76" t="s">
        <v>258</v>
      </c>
      <c r="N681" s="76">
        <v>3</v>
      </c>
      <c r="O681" s="76" t="s">
        <v>241</v>
      </c>
      <c r="P681" s="76">
        <v>3</v>
      </c>
      <c r="R681" s="96">
        <v>1.8</v>
      </c>
      <c r="S681" s="76">
        <v>66.7</v>
      </c>
      <c r="V681" s="74">
        <f t="shared" si="20"/>
        <v>3.05362548</v>
      </c>
      <c r="W681" s="76">
        <f t="shared" si="21"/>
        <v>21.84288821168731</v>
      </c>
      <c r="X681" s="76">
        <v>75.75</v>
      </c>
    </row>
    <row r="682" spans="1:42" x14ac:dyDescent="0.25">
      <c r="A682" s="74" t="s">
        <v>186</v>
      </c>
      <c r="B682" s="76">
        <v>3</v>
      </c>
      <c r="C682" s="76">
        <v>3</v>
      </c>
      <c r="D682" s="76" t="s">
        <v>434</v>
      </c>
      <c r="E682" s="76" t="s">
        <v>435</v>
      </c>
      <c r="F682" s="76" t="s">
        <v>427</v>
      </c>
      <c r="G682" s="76" t="s">
        <v>433</v>
      </c>
      <c r="H682" s="85">
        <v>43746</v>
      </c>
      <c r="I682" s="76" t="s">
        <v>232</v>
      </c>
      <c r="J682" s="76" t="s">
        <v>228</v>
      </c>
      <c r="K682" s="76">
        <v>5</v>
      </c>
      <c r="L682" s="74" t="s">
        <v>234</v>
      </c>
      <c r="M682" s="76" t="s">
        <v>275</v>
      </c>
      <c r="N682" s="76">
        <v>4</v>
      </c>
      <c r="O682" s="76" t="s">
        <v>236</v>
      </c>
      <c r="P682" s="76">
        <v>6</v>
      </c>
      <c r="R682" s="76">
        <v>1.6</v>
      </c>
      <c r="S682" s="76">
        <v>40.200000000000003</v>
      </c>
      <c r="V682" s="74">
        <f t="shared" si="20"/>
        <v>2.1446587733333335</v>
      </c>
      <c r="W682" s="76">
        <f t="shared" si="21"/>
        <v>18.744240575632084</v>
      </c>
      <c r="X682" s="76">
        <v>56.1</v>
      </c>
    </row>
    <row r="683" spans="1:42" x14ac:dyDescent="0.25">
      <c r="A683" s="74" t="s">
        <v>186</v>
      </c>
      <c r="B683" s="76">
        <v>3</v>
      </c>
      <c r="C683" s="76">
        <v>4</v>
      </c>
      <c r="D683" s="76" t="s">
        <v>434</v>
      </c>
      <c r="E683" s="76" t="s">
        <v>435</v>
      </c>
      <c r="F683" s="76" t="s">
        <v>427</v>
      </c>
      <c r="G683" s="76" t="s">
        <v>433</v>
      </c>
      <c r="H683" s="85">
        <v>43746</v>
      </c>
      <c r="I683" s="76" t="s">
        <v>237</v>
      </c>
      <c r="J683" s="76" t="s">
        <v>228</v>
      </c>
      <c r="K683" s="76">
        <v>5</v>
      </c>
      <c r="L683" s="74" t="s">
        <v>229</v>
      </c>
      <c r="M683" s="76" t="s">
        <v>235</v>
      </c>
      <c r="N683" s="76">
        <v>3</v>
      </c>
      <c r="O683" s="76" t="s">
        <v>244</v>
      </c>
      <c r="P683" s="76">
        <v>3</v>
      </c>
      <c r="R683" s="76">
        <v>1.9</v>
      </c>
      <c r="S683" s="76">
        <v>72.8</v>
      </c>
      <c r="V683" s="74">
        <f t="shared" si="20"/>
        <v>3.5913609683333325</v>
      </c>
      <c r="W683" s="76">
        <f t="shared" si="21"/>
        <v>20.270866850174848</v>
      </c>
      <c r="X683" s="76">
        <v>60</v>
      </c>
    </row>
    <row r="684" spans="1:42" x14ac:dyDescent="0.25">
      <c r="A684" s="74" t="s">
        <v>186</v>
      </c>
      <c r="B684" s="76">
        <v>3</v>
      </c>
      <c r="C684" s="76">
        <v>5</v>
      </c>
      <c r="D684" s="76" t="s">
        <v>434</v>
      </c>
      <c r="E684" s="76" t="s">
        <v>435</v>
      </c>
      <c r="F684" s="76" t="s">
        <v>427</v>
      </c>
      <c r="G684" s="76" t="s">
        <v>433</v>
      </c>
      <c r="H684" s="85">
        <v>43746</v>
      </c>
      <c r="I684" s="76" t="s">
        <v>232</v>
      </c>
      <c r="J684" s="76" t="s">
        <v>247</v>
      </c>
      <c r="K684" s="76">
        <v>4</v>
      </c>
      <c r="L684" s="74" t="s">
        <v>239</v>
      </c>
      <c r="M684" s="76" t="s">
        <v>239</v>
      </c>
      <c r="N684" s="76">
        <v>4</v>
      </c>
      <c r="O684" s="76" t="s">
        <v>259</v>
      </c>
      <c r="P684" s="76">
        <v>4</v>
      </c>
      <c r="R684" s="97">
        <v>2</v>
      </c>
      <c r="S684" s="76">
        <v>74.5</v>
      </c>
      <c r="V684" s="74">
        <f t="shared" si="20"/>
        <v>4.1887866666666662</v>
      </c>
      <c r="W684" s="76">
        <f t="shared" si="21"/>
        <v>17.785579913355978</v>
      </c>
      <c r="X684" s="76">
        <v>83.26</v>
      </c>
    </row>
    <row r="685" spans="1:42" x14ac:dyDescent="0.25">
      <c r="A685" s="74" t="s">
        <v>186</v>
      </c>
      <c r="B685" s="76">
        <v>3</v>
      </c>
      <c r="C685" s="76">
        <v>6</v>
      </c>
      <c r="D685" s="76" t="s">
        <v>434</v>
      </c>
      <c r="E685" s="76" t="s">
        <v>435</v>
      </c>
      <c r="F685" s="76" t="s">
        <v>427</v>
      </c>
      <c r="G685" s="76" t="s">
        <v>433</v>
      </c>
      <c r="H685" s="85">
        <v>43746</v>
      </c>
      <c r="I685" s="76" t="s">
        <v>232</v>
      </c>
      <c r="J685" s="76" t="s">
        <v>228</v>
      </c>
      <c r="K685" s="76">
        <v>5</v>
      </c>
      <c r="L685" s="74" t="s">
        <v>254</v>
      </c>
      <c r="M685" s="76" t="s">
        <v>272</v>
      </c>
      <c r="N685" s="76">
        <v>5</v>
      </c>
      <c r="O685" s="76" t="s">
        <v>237</v>
      </c>
      <c r="P685" s="76">
        <v>6</v>
      </c>
      <c r="R685" s="96">
        <v>1.8</v>
      </c>
      <c r="S685" s="83">
        <v>60</v>
      </c>
      <c r="V685" s="74">
        <f t="shared" si="20"/>
        <v>3.05362548</v>
      </c>
      <c r="W685" s="76">
        <f t="shared" si="21"/>
        <v>19.648775003017068</v>
      </c>
      <c r="X685" s="76">
        <v>75.75</v>
      </c>
    </row>
    <row r="686" spans="1:42" x14ac:dyDescent="0.25">
      <c r="A686" s="74" t="s">
        <v>186</v>
      </c>
      <c r="B686" s="76">
        <v>3</v>
      </c>
      <c r="C686" s="76">
        <v>7</v>
      </c>
      <c r="D686" s="76" t="s">
        <v>434</v>
      </c>
      <c r="E686" s="76" t="s">
        <v>435</v>
      </c>
      <c r="F686" s="76" t="s">
        <v>427</v>
      </c>
      <c r="G686" s="76" t="s">
        <v>433</v>
      </c>
      <c r="H686" s="85">
        <v>43746</v>
      </c>
      <c r="I686" s="76" t="s">
        <v>232</v>
      </c>
      <c r="J686" s="76" t="s">
        <v>247</v>
      </c>
      <c r="K686" s="76">
        <v>4</v>
      </c>
      <c r="L686" s="74" t="s">
        <v>248</v>
      </c>
      <c r="M686" s="76" t="s">
        <v>235</v>
      </c>
      <c r="N686" s="76">
        <v>3</v>
      </c>
      <c r="O686" s="76" t="s">
        <v>239</v>
      </c>
      <c r="P686" s="76">
        <v>5</v>
      </c>
      <c r="R686" s="96">
        <v>1.6</v>
      </c>
      <c r="S686" s="76">
        <v>59.1</v>
      </c>
      <c r="V686" s="74">
        <f t="shared" si="20"/>
        <v>2.1446587733333335</v>
      </c>
      <c r="W686" s="76">
        <f t="shared" si="21"/>
        <v>27.556831294026271</v>
      </c>
      <c r="X686" s="76">
        <v>75.75</v>
      </c>
    </row>
    <row r="687" spans="1:42" x14ac:dyDescent="0.25">
      <c r="A687" s="74" t="s">
        <v>186</v>
      </c>
      <c r="B687" s="76">
        <v>3</v>
      </c>
      <c r="C687" s="76">
        <v>8</v>
      </c>
      <c r="D687" s="76" t="s">
        <v>434</v>
      </c>
      <c r="E687" s="76" t="s">
        <v>435</v>
      </c>
      <c r="F687" s="76" t="s">
        <v>427</v>
      </c>
      <c r="G687" s="76" t="s">
        <v>433</v>
      </c>
      <c r="H687" s="85">
        <v>43746</v>
      </c>
      <c r="I687" s="76" t="s">
        <v>232</v>
      </c>
      <c r="J687" s="76" t="s">
        <v>247</v>
      </c>
      <c r="K687" s="76">
        <v>4</v>
      </c>
      <c r="L687" s="74" t="s">
        <v>242</v>
      </c>
      <c r="M687" s="76" t="s">
        <v>235</v>
      </c>
      <c r="N687" s="76">
        <v>3</v>
      </c>
      <c r="O687" s="76" t="s">
        <v>239</v>
      </c>
      <c r="P687" s="76">
        <v>5</v>
      </c>
      <c r="R687" s="96">
        <v>1.6</v>
      </c>
      <c r="S687" s="76">
        <v>43.1</v>
      </c>
      <c r="V687" s="74">
        <f t="shared" si="20"/>
        <v>2.1446587733333335</v>
      </c>
      <c r="W687" s="76">
        <f t="shared" si="21"/>
        <v>20.096437035068227</v>
      </c>
      <c r="X687" s="76">
        <v>75.75</v>
      </c>
    </row>
    <row r="688" spans="1:42" x14ac:dyDescent="0.25">
      <c r="A688" s="74" t="s">
        <v>186</v>
      </c>
      <c r="B688" s="76">
        <v>3</v>
      </c>
      <c r="C688" s="76">
        <v>9</v>
      </c>
      <c r="D688" s="76" t="s">
        <v>434</v>
      </c>
      <c r="E688" s="76" t="s">
        <v>435</v>
      </c>
      <c r="F688" s="76" t="s">
        <v>427</v>
      </c>
      <c r="G688" s="76" t="s">
        <v>433</v>
      </c>
      <c r="H688" s="85">
        <v>43746</v>
      </c>
      <c r="I688" s="76" t="s">
        <v>237</v>
      </c>
      <c r="J688" s="76" t="s">
        <v>228</v>
      </c>
      <c r="K688" s="76">
        <v>5</v>
      </c>
      <c r="L688" s="74" t="s">
        <v>246</v>
      </c>
      <c r="M688" s="76" t="s">
        <v>235</v>
      </c>
      <c r="N688" s="76">
        <v>3</v>
      </c>
      <c r="O688" s="76" t="s">
        <v>249</v>
      </c>
      <c r="P688" s="76">
        <v>4</v>
      </c>
      <c r="R688" s="76">
        <v>2.1</v>
      </c>
      <c r="S688" s="76">
        <v>80.5</v>
      </c>
      <c r="V688" s="74">
        <f t="shared" si="20"/>
        <v>4.8490441649999996</v>
      </c>
      <c r="W688" s="76">
        <f t="shared" si="21"/>
        <v>16.601209900508302</v>
      </c>
      <c r="X688" s="76">
        <v>67.11</v>
      </c>
      <c r="AA688" s="74" t="s">
        <v>263</v>
      </c>
    </row>
    <row r="689" spans="1:42" x14ac:dyDescent="0.25">
      <c r="A689" s="74" t="s">
        <v>186</v>
      </c>
      <c r="B689" s="76">
        <v>3</v>
      </c>
      <c r="C689" s="76">
        <v>10</v>
      </c>
      <c r="D689" s="76" t="s">
        <v>434</v>
      </c>
      <c r="E689" s="76" t="s">
        <v>435</v>
      </c>
      <c r="F689" s="76" t="s">
        <v>427</v>
      </c>
      <c r="G689" s="76" t="s">
        <v>433</v>
      </c>
      <c r="H689" s="85">
        <v>43746</v>
      </c>
      <c r="I689" s="76" t="s">
        <v>232</v>
      </c>
      <c r="J689" s="76" t="s">
        <v>260</v>
      </c>
      <c r="K689" s="76">
        <v>6</v>
      </c>
      <c r="L689" s="74" t="s">
        <v>250</v>
      </c>
      <c r="M689" s="76" t="s">
        <v>240</v>
      </c>
      <c r="N689" s="76">
        <v>2</v>
      </c>
      <c r="O689" s="76" t="s">
        <v>244</v>
      </c>
      <c r="P689" s="76">
        <v>3</v>
      </c>
      <c r="R689" s="76">
        <v>1.8</v>
      </c>
      <c r="S689" s="76">
        <v>62.5</v>
      </c>
      <c r="T689" s="83"/>
      <c r="V689" s="74">
        <f t="shared" si="20"/>
        <v>3.05362548</v>
      </c>
      <c r="W689" s="76">
        <f t="shared" si="21"/>
        <v>20.467473961476113</v>
      </c>
      <c r="X689" s="76">
        <v>56.1</v>
      </c>
    </row>
    <row r="690" spans="1:42" x14ac:dyDescent="0.25">
      <c r="A690" s="74" t="s">
        <v>186</v>
      </c>
      <c r="B690" s="76">
        <v>4</v>
      </c>
      <c r="C690" s="76">
        <v>1</v>
      </c>
      <c r="D690" s="76" t="s">
        <v>434</v>
      </c>
      <c r="E690" s="76" t="s">
        <v>435</v>
      </c>
      <c r="F690" s="76" t="s">
        <v>427</v>
      </c>
      <c r="G690" s="76" t="s">
        <v>433</v>
      </c>
      <c r="H690" s="85">
        <v>43748</v>
      </c>
      <c r="I690" s="76" t="s">
        <v>232</v>
      </c>
      <c r="J690" s="76" t="s">
        <v>267</v>
      </c>
      <c r="K690" s="76">
        <v>7</v>
      </c>
      <c r="L690" s="74" t="s">
        <v>264</v>
      </c>
      <c r="M690" s="76" t="s">
        <v>239</v>
      </c>
      <c r="N690" s="76">
        <v>4</v>
      </c>
      <c r="O690" s="76" t="s">
        <v>239</v>
      </c>
      <c r="P690" s="76">
        <v>5</v>
      </c>
      <c r="Q690" s="76">
        <v>10</v>
      </c>
      <c r="R690" s="96">
        <v>2.2000000000000002</v>
      </c>
      <c r="S690" s="76">
        <v>80.5</v>
      </c>
      <c r="T690" s="76">
        <f>SUM(S690:S699)</f>
        <v>678.9</v>
      </c>
      <c r="V690" s="74">
        <f t="shared" si="20"/>
        <v>5.5752750533333346</v>
      </c>
      <c r="W690" s="76">
        <f t="shared" si="21"/>
        <v>14.438749519966878</v>
      </c>
      <c r="X690" s="76">
        <v>83.26</v>
      </c>
      <c r="Y690" s="76">
        <f>SUM(X690:X699)</f>
        <v>714.65000000000009</v>
      </c>
      <c r="Z690" s="99">
        <f>(Y690-T690)/Y690*100</f>
        <v>5.002448751136936</v>
      </c>
      <c r="AE690" s="74" t="s">
        <v>186</v>
      </c>
      <c r="AF690" s="76">
        <v>4</v>
      </c>
      <c r="AG690" s="76">
        <v>1</v>
      </c>
      <c r="AJ690" s="76">
        <v>0</v>
      </c>
      <c r="AK690" s="76">
        <v>1</v>
      </c>
      <c r="AL690" s="76" t="s">
        <v>211</v>
      </c>
      <c r="AM690" s="76" t="s">
        <v>204</v>
      </c>
      <c r="AN690" s="25"/>
      <c r="AO690" s="76" t="s">
        <v>186</v>
      </c>
      <c r="AP690" s="76">
        <v>4</v>
      </c>
    </row>
    <row r="691" spans="1:42" x14ac:dyDescent="0.25">
      <c r="A691" s="74" t="s">
        <v>186</v>
      </c>
      <c r="B691" s="76">
        <v>4</v>
      </c>
      <c r="C691" s="76">
        <v>2</v>
      </c>
      <c r="D691" s="76" t="s">
        <v>434</v>
      </c>
      <c r="E691" s="76" t="s">
        <v>435</v>
      </c>
      <c r="F691" s="76" t="s">
        <v>427</v>
      </c>
      <c r="G691" s="76" t="s">
        <v>433</v>
      </c>
      <c r="H691" s="85">
        <v>43748</v>
      </c>
      <c r="I691" s="76" t="s">
        <v>227</v>
      </c>
      <c r="J691" s="76" t="s">
        <v>260</v>
      </c>
      <c r="K691" s="76">
        <v>6</v>
      </c>
      <c r="L691" s="74" t="s">
        <v>246</v>
      </c>
      <c r="M691" s="76" t="s">
        <v>239</v>
      </c>
      <c r="N691" s="76">
        <v>4</v>
      </c>
      <c r="O691" s="76" t="s">
        <v>239</v>
      </c>
      <c r="P691" s="76">
        <v>5</v>
      </c>
      <c r="R691" s="76">
        <v>1.9</v>
      </c>
      <c r="S691" s="83">
        <v>85</v>
      </c>
      <c r="V691" s="74">
        <f t="shared" si="20"/>
        <v>3.5913609683333325</v>
      </c>
      <c r="W691" s="76">
        <f t="shared" si="21"/>
        <v>23.667907723418438</v>
      </c>
      <c r="X691" s="76">
        <v>94.31</v>
      </c>
    </row>
    <row r="692" spans="1:42" x14ac:dyDescent="0.25">
      <c r="A692" s="74" t="s">
        <v>186</v>
      </c>
      <c r="B692" s="76">
        <v>4</v>
      </c>
      <c r="C692" s="76">
        <v>3</v>
      </c>
      <c r="D692" s="76" t="s">
        <v>434</v>
      </c>
      <c r="E692" s="76" t="s">
        <v>435</v>
      </c>
      <c r="F692" s="76" t="s">
        <v>427</v>
      </c>
      <c r="G692" s="76" t="s">
        <v>433</v>
      </c>
      <c r="H692" s="85">
        <v>43748</v>
      </c>
      <c r="I692" s="76" t="s">
        <v>232</v>
      </c>
      <c r="J692" s="76" t="s">
        <v>228</v>
      </c>
      <c r="K692" s="76">
        <v>5</v>
      </c>
      <c r="L692" s="74" t="s">
        <v>229</v>
      </c>
      <c r="M692" s="76" t="s">
        <v>243</v>
      </c>
      <c r="N692" s="76">
        <v>2</v>
      </c>
      <c r="O692" s="76" t="s">
        <v>244</v>
      </c>
      <c r="P692" s="76">
        <v>3</v>
      </c>
      <c r="R692" s="96">
        <v>1.9</v>
      </c>
      <c r="S692" s="76">
        <v>65.5</v>
      </c>
      <c r="V692" s="74">
        <f t="shared" si="20"/>
        <v>3.5913609683333325</v>
      </c>
      <c r="W692" s="76">
        <f t="shared" si="21"/>
        <v>18.23821124569303</v>
      </c>
      <c r="X692" s="76">
        <v>75.75</v>
      </c>
    </row>
    <row r="693" spans="1:42" x14ac:dyDescent="0.25">
      <c r="A693" s="74" t="s">
        <v>186</v>
      </c>
      <c r="B693" s="76">
        <v>4</v>
      </c>
      <c r="C693" s="76">
        <v>4</v>
      </c>
      <c r="D693" s="76" t="s">
        <v>434</v>
      </c>
      <c r="E693" s="76" t="s">
        <v>435</v>
      </c>
      <c r="F693" s="76" t="s">
        <v>427</v>
      </c>
      <c r="G693" s="76" t="s">
        <v>433</v>
      </c>
      <c r="H693" s="85">
        <v>43748</v>
      </c>
      <c r="I693" s="76" t="s">
        <v>232</v>
      </c>
      <c r="J693" s="76" t="s">
        <v>247</v>
      </c>
      <c r="K693" s="76">
        <v>4</v>
      </c>
      <c r="L693" s="74" t="s">
        <v>274</v>
      </c>
      <c r="M693" s="76" t="s">
        <v>230</v>
      </c>
      <c r="N693" s="76">
        <v>1</v>
      </c>
      <c r="O693" s="76" t="s">
        <v>249</v>
      </c>
      <c r="P693" s="76">
        <v>4</v>
      </c>
      <c r="R693" s="96">
        <v>1.8</v>
      </c>
      <c r="S693" s="83">
        <v>62</v>
      </c>
      <c r="V693" s="74">
        <f t="shared" si="20"/>
        <v>3.05362548</v>
      </c>
      <c r="W693" s="76">
        <f t="shared" si="21"/>
        <v>20.303734169784306</v>
      </c>
      <c r="X693" s="76">
        <v>75.75</v>
      </c>
    </row>
    <row r="694" spans="1:42" x14ac:dyDescent="0.25">
      <c r="A694" s="74" t="s">
        <v>186</v>
      </c>
      <c r="B694" s="76">
        <v>4</v>
      </c>
      <c r="C694" s="76">
        <v>5</v>
      </c>
      <c r="D694" s="76" t="s">
        <v>434</v>
      </c>
      <c r="E694" s="76" t="s">
        <v>435</v>
      </c>
      <c r="F694" s="76" t="s">
        <v>427</v>
      </c>
      <c r="G694" s="76" t="s">
        <v>433</v>
      </c>
      <c r="H694" s="85">
        <v>43748</v>
      </c>
      <c r="I694" s="76" t="s">
        <v>237</v>
      </c>
      <c r="J694" s="76" t="s">
        <v>233</v>
      </c>
      <c r="K694" s="76">
        <v>3</v>
      </c>
      <c r="L694" s="74" t="s">
        <v>229</v>
      </c>
      <c r="M694" s="76" t="s">
        <v>230</v>
      </c>
      <c r="N694" s="76">
        <v>1</v>
      </c>
      <c r="O694" s="76" t="s">
        <v>244</v>
      </c>
      <c r="P694" s="76">
        <v>3</v>
      </c>
      <c r="R694" s="76">
        <v>1.8</v>
      </c>
      <c r="S694" s="76">
        <v>66.5</v>
      </c>
      <c r="V694" s="74">
        <f t="shared" si="20"/>
        <v>3.05362548</v>
      </c>
      <c r="W694" s="76">
        <f t="shared" si="21"/>
        <v>21.777392295010586</v>
      </c>
      <c r="X694" s="76">
        <v>56.1</v>
      </c>
    </row>
    <row r="695" spans="1:42" x14ac:dyDescent="0.25">
      <c r="A695" s="74" t="s">
        <v>186</v>
      </c>
      <c r="B695" s="76">
        <v>4</v>
      </c>
      <c r="C695" s="76">
        <v>6</v>
      </c>
      <c r="D695" s="76" t="s">
        <v>434</v>
      </c>
      <c r="E695" s="76" t="s">
        <v>435</v>
      </c>
      <c r="F695" s="76" t="s">
        <v>427</v>
      </c>
      <c r="G695" s="76" t="s">
        <v>433</v>
      </c>
      <c r="H695" s="85">
        <v>43748</v>
      </c>
      <c r="I695" s="76" t="s">
        <v>232</v>
      </c>
      <c r="J695" s="76" t="s">
        <v>267</v>
      </c>
      <c r="K695" s="76">
        <v>7</v>
      </c>
      <c r="L695" s="74" t="s">
        <v>250</v>
      </c>
      <c r="M695" s="76" t="s">
        <v>243</v>
      </c>
      <c r="N695" s="76">
        <v>2</v>
      </c>
      <c r="O695" s="76" t="s">
        <v>244</v>
      </c>
      <c r="P695" s="76">
        <v>3</v>
      </c>
      <c r="R695" s="76">
        <v>1.8</v>
      </c>
      <c r="S695" s="83">
        <v>59</v>
      </c>
      <c r="V695" s="74">
        <f t="shared" si="20"/>
        <v>3.05362548</v>
      </c>
      <c r="W695" s="76">
        <f t="shared" si="21"/>
        <v>19.321295419633451</v>
      </c>
      <c r="X695" s="76">
        <v>56.1</v>
      </c>
    </row>
    <row r="696" spans="1:42" x14ac:dyDescent="0.25">
      <c r="A696" s="74" t="s">
        <v>186</v>
      </c>
      <c r="B696" s="76">
        <v>4</v>
      </c>
      <c r="C696" s="76">
        <v>7</v>
      </c>
      <c r="D696" s="76" t="s">
        <v>434</v>
      </c>
      <c r="E696" s="76" t="s">
        <v>435</v>
      </c>
      <c r="F696" s="76" t="s">
        <v>427</v>
      </c>
      <c r="G696" s="76" t="s">
        <v>433</v>
      </c>
      <c r="H696" s="85">
        <v>43748</v>
      </c>
      <c r="I696" s="76" t="s">
        <v>232</v>
      </c>
      <c r="J696" s="76" t="s">
        <v>260</v>
      </c>
      <c r="K696" s="76">
        <v>6</v>
      </c>
      <c r="L696" s="74" t="s">
        <v>246</v>
      </c>
      <c r="M696" s="76" t="s">
        <v>235</v>
      </c>
      <c r="N696" s="76">
        <v>3</v>
      </c>
      <c r="O696" s="76" t="s">
        <v>259</v>
      </c>
      <c r="P696" s="76">
        <v>4</v>
      </c>
      <c r="R696" s="96">
        <v>2.2000000000000002</v>
      </c>
      <c r="S696" s="76">
        <v>93.6</v>
      </c>
      <c r="T696" s="83"/>
      <c r="V696" s="74">
        <f t="shared" si="20"/>
        <v>5.5752750533333346</v>
      </c>
      <c r="W696" s="76">
        <f t="shared" si="21"/>
        <v>16.788409379737885</v>
      </c>
      <c r="X696" s="76">
        <v>83.26</v>
      </c>
    </row>
    <row r="697" spans="1:42" x14ac:dyDescent="0.25">
      <c r="A697" s="74" t="s">
        <v>186</v>
      </c>
      <c r="B697" s="76">
        <v>4</v>
      </c>
      <c r="C697" s="76">
        <v>8</v>
      </c>
      <c r="D697" s="76" t="s">
        <v>434</v>
      </c>
      <c r="E697" s="76" t="s">
        <v>435</v>
      </c>
      <c r="F697" s="76" t="s">
        <v>427</v>
      </c>
      <c r="G697" s="76" t="s">
        <v>433</v>
      </c>
      <c r="H697" s="85">
        <v>43748</v>
      </c>
      <c r="I697" s="76" t="s">
        <v>232</v>
      </c>
      <c r="J697" s="76" t="s">
        <v>228</v>
      </c>
      <c r="K697" s="76">
        <v>5</v>
      </c>
      <c r="L697" s="74" t="s">
        <v>248</v>
      </c>
      <c r="M697" s="76" t="s">
        <v>239</v>
      </c>
      <c r="N697" s="76">
        <v>4</v>
      </c>
      <c r="O697" s="76" t="s">
        <v>253</v>
      </c>
      <c r="P697" s="76">
        <v>8</v>
      </c>
      <c r="R697" s="96">
        <v>1.9</v>
      </c>
      <c r="S697" s="83">
        <v>61</v>
      </c>
      <c r="U697" s="74" t="s">
        <v>269</v>
      </c>
      <c r="V697" s="74">
        <f t="shared" si="20"/>
        <v>3.5913609683333325</v>
      </c>
      <c r="W697" s="76">
        <f t="shared" si="21"/>
        <v>16.985204366217939</v>
      </c>
      <c r="X697" s="76">
        <v>75.75</v>
      </c>
    </row>
    <row r="698" spans="1:42" x14ac:dyDescent="0.25">
      <c r="A698" s="74" t="s">
        <v>186</v>
      </c>
      <c r="B698" s="76">
        <v>4</v>
      </c>
      <c r="C698" s="76">
        <v>9</v>
      </c>
      <c r="D698" s="76" t="s">
        <v>434</v>
      </c>
      <c r="E698" s="76" t="s">
        <v>435</v>
      </c>
      <c r="F698" s="76" t="s">
        <v>427</v>
      </c>
      <c r="G698" s="76" t="s">
        <v>433</v>
      </c>
      <c r="H698" s="85">
        <v>43748</v>
      </c>
      <c r="I698" s="76" t="s">
        <v>237</v>
      </c>
      <c r="J698" s="76" t="s">
        <v>233</v>
      </c>
      <c r="K698" s="76">
        <v>3</v>
      </c>
      <c r="L698" s="74" t="s">
        <v>229</v>
      </c>
      <c r="M698" s="76" t="s">
        <v>243</v>
      </c>
      <c r="N698" s="76">
        <v>2</v>
      </c>
      <c r="O698" s="76" t="s">
        <v>244</v>
      </c>
      <c r="P698" s="76">
        <v>3</v>
      </c>
      <c r="R698" s="76">
        <v>1.8</v>
      </c>
      <c r="S698" s="83">
        <v>45</v>
      </c>
      <c r="V698" s="74">
        <f t="shared" si="20"/>
        <v>3.05362548</v>
      </c>
      <c r="W698" s="76">
        <f t="shared" si="21"/>
        <v>14.736581252262802</v>
      </c>
      <c r="X698" s="76">
        <v>38.619999999999997</v>
      </c>
    </row>
    <row r="699" spans="1:42" x14ac:dyDescent="0.25">
      <c r="A699" s="74" t="s">
        <v>186</v>
      </c>
      <c r="B699" s="76">
        <v>4</v>
      </c>
      <c r="C699" s="76">
        <v>10</v>
      </c>
      <c r="D699" s="76" t="s">
        <v>434</v>
      </c>
      <c r="E699" s="76" t="s">
        <v>435</v>
      </c>
      <c r="F699" s="76" t="s">
        <v>427</v>
      </c>
      <c r="G699" s="76" t="s">
        <v>433</v>
      </c>
      <c r="H699" s="85">
        <v>43748</v>
      </c>
      <c r="I699" s="76" t="s">
        <v>232</v>
      </c>
      <c r="J699" s="76" t="s">
        <v>233</v>
      </c>
      <c r="K699" s="76">
        <v>3</v>
      </c>
      <c r="L699" s="74" t="s">
        <v>248</v>
      </c>
      <c r="M699" s="76" t="s">
        <v>243</v>
      </c>
      <c r="N699" s="76">
        <v>2</v>
      </c>
      <c r="O699" s="76" t="s">
        <v>239</v>
      </c>
      <c r="P699" s="76">
        <v>5</v>
      </c>
      <c r="R699" s="96">
        <v>1.8</v>
      </c>
      <c r="S699" s="83">
        <v>60.8</v>
      </c>
      <c r="V699" s="74">
        <f t="shared" si="20"/>
        <v>3.05362548</v>
      </c>
      <c r="W699" s="76">
        <f t="shared" si="21"/>
        <v>19.910758669723961</v>
      </c>
      <c r="X699" s="76">
        <v>75.75</v>
      </c>
    </row>
    <row r="700" spans="1:42" x14ac:dyDescent="0.25">
      <c r="A700" s="74" t="s">
        <v>186</v>
      </c>
      <c r="B700" s="76">
        <v>5</v>
      </c>
      <c r="C700" s="76">
        <v>1</v>
      </c>
      <c r="D700" s="76" t="s">
        <v>434</v>
      </c>
      <c r="E700" s="76" t="s">
        <v>435</v>
      </c>
      <c r="F700" s="76" t="s">
        <v>427</v>
      </c>
      <c r="G700" s="76" t="s">
        <v>433</v>
      </c>
      <c r="H700" s="85">
        <v>43748</v>
      </c>
      <c r="I700" s="76" t="s">
        <v>237</v>
      </c>
      <c r="J700" s="76" t="s">
        <v>247</v>
      </c>
      <c r="K700" s="76">
        <v>4</v>
      </c>
      <c r="L700" s="74" t="s">
        <v>251</v>
      </c>
      <c r="M700" s="76" t="s">
        <v>235</v>
      </c>
      <c r="N700" s="76">
        <v>3</v>
      </c>
      <c r="O700" s="76" t="s">
        <v>259</v>
      </c>
      <c r="P700" s="76">
        <v>4</v>
      </c>
      <c r="Q700" s="76">
        <v>10</v>
      </c>
      <c r="R700" s="96">
        <v>2.2000000000000002</v>
      </c>
      <c r="S700" s="76">
        <v>79.5</v>
      </c>
      <c r="T700" s="76">
        <f>SUM(S700:S709)</f>
        <v>579.40000000000009</v>
      </c>
      <c r="V700" s="74">
        <f t="shared" si="20"/>
        <v>5.5752750533333346</v>
      </c>
      <c r="W700" s="76">
        <f t="shared" si="21"/>
        <v>14.259386171892755</v>
      </c>
      <c r="X700" s="76">
        <v>83.26</v>
      </c>
      <c r="Y700" s="76">
        <f>SUM(X700:X709)</f>
        <v>708.83</v>
      </c>
      <c r="Z700" s="99">
        <f>(Y700-T700)/Y700*100</f>
        <v>18.259667339136314</v>
      </c>
      <c r="AE700" s="74" t="s">
        <v>186</v>
      </c>
      <c r="AF700" s="76">
        <v>5</v>
      </c>
      <c r="AG700" s="76">
        <v>3</v>
      </c>
      <c r="AJ700" s="76">
        <v>8</v>
      </c>
      <c r="AK700" s="76">
        <v>1</v>
      </c>
      <c r="AL700" s="76" t="s">
        <v>211</v>
      </c>
      <c r="AM700" s="76" t="s">
        <v>207</v>
      </c>
      <c r="AN700" s="25"/>
      <c r="AO700" s="76" t="s">
        <v>186</v>
      </c>
      <c r="AP700" s="76">
        <v>5</v>
      </c>
    </row>
    <row r="701" spans="1:42" x14ac:dyDescent="0.25">
      <c r="A701" s="74" t="s">
        <v>186</v>
      </c>
      <c r="B701" s="76">
        <v>5</v>
      </c>
      <c r="C701" s="76">
        <v>2</v>
      </c>
      <c r="D701" s="76" t="s">
        <v>434</v>
      </c>
      <c r="E701" s="76" t="s">
        <v>435</v>
      </c>
      <c r="F701" s="76" t="s">
        <v>427</v>
      </c>
      <c r="G701" s="76" t="s">
        <v>433</v>
      </c>
      <c r="H701" s="85">
        <v>43748</v>
      </c>
      <c r="I701" s="76" t="s">
        <v>237</v>
      </c>
      <c r="J701" s="76" t="s">
        <v>228</v>
      </c>
      <c r="K701" s="76">
        <v>5</v>
      </c>
      <c r="L701" s="74" t="s">
        <v>242</v>
      </c>
      <c r="M701" s="76" t="s">
        <v>243</v>
      </c>
      <c r="N701" s="76">
        <v>2</v>
      </c>
      <c r="O701" s="76" t="s">
        <v>249</v>
      </c>
      <c r="P701" s="76">
        <v>4</v>
      </c>
      <c r="R701" s="96">
        <v>1.4</v>
      </c>
      <c r="S701" s="83">
        <v>32</v>
      </c>
      <c r="V701" s="74">
        <f t="shared" si="20"/>
        <v>1.4367538266666662</v>
      </c>
      <c r="W701" s="76">
        <f t="shared" si="21"/>
        <v>22.272430673973876</v>
      </c>
      <c r="X701" s="76">
        <v>75.75</v>
      </c>
    </row>
    <row r="702" spans="1:42" x14ac:dyDescent="0.25">
      <c r="A702" s="74" t="s">
        <v>186</v>
      </c>
      <c r="B702" s="76">
        <v>5</v>
      </c>
      <c r="C702" s="76">
        <v>3</v>
      </c>
      <c r="D702" s="76" t="s">
        <v>434</v>
      </c>
      <c r="E702" s="76" t="s">
        <v>435</v>
      </c>
      <c r="F702" s="76" t="s">
        <v>427</v>
      </c>
      <c r="G702" s="76" t="s">
        <v>433</v>
      </c>
      <c r="H702" s="85">
        <v>43748</v>
      </c>
      <c r="I702" s="76" t="s">
        <v>237</v>
      </c>
      <c r="J702" s="76" t="s">
        <v>306</v>
      </c>
      <c r="K702" s="76">
        <v>7</v>
      </c>
      <c r="L702" s="74" t="s">
        <v>250</v>
      </c>
      <c r="M702" s="76" t="s">
        <v>230</v>
      </c>
      <c r="N702" s="76">
        <v>1</v>
      </c>
      <c r="O702" s="76" t="s">
        <v>249</v>
      </c>
      <c r="P702" s="76">
        <v>4</v>
      </c>
      <c r="R702" s="76">
        <v>2.2000000000000002</v>
      </c>
      <c r="S702" s="76">
        <v>79.900000000000006</v>
      </c>
      <c r="V702" s="74">
        <f t="shared" si="20"/>
        <v>5.5752750533333346</v>
      </c>
      <c r="W702" s="76">
        <f t="shared" si="21"/>
        <v>14.331131511122406</v>
      </c>
      <c r="X702" s="76">
        <v>67.11</v>
      </c>
    </row>
    <row r="703" spans="1:42" x14ac:dyDescent="0.25">
      <c r="A703" s="74" t="s">
        <v>186</v>
      </c>
      <c r="B703" s="76">
        <v>5</v>
      </c>
      <c r="C703" s="76">
        <v>4</v>
      </c>
      <c r="D703" s="76" t="s">
        <v>434</v>
      </c>
      <c r="E703" s="76" t="s">
        <v>435</v>
      </c>
      <c r="F703" s="76" t="s">
        <v>427</v>
      </c>
      <c r="G703" s="76" t="s">
        <v>433</v>
      </c>
      <c r="H703" s="85">
        <v>43748</v>
      </c>
      <c r="I703" s="76" t="s">
        <v>232</v>
      </c>
      <c r="J703" s="76" t="s">
        <v>228</v>
      </c>
      <c r="K703" s="76">
        <v>5</v>
      </c>
      <c r="L703" s="74" t="s">
        <v>234</v>
      </c>
      <c r="M703" s="76" t="s">
        <v>243</v>
      </c>
      <c r="N703" s="76">
        <v>2</v>
      </c>
      <c r="O703" s="76" t="s">
        <v>319</v>
      </c>
      <c r="P703" s="76">
        <v>6</v>
      </c>
      <c r="R703" s="96">
        <v>1.9</v>
      </c>
      <c r="S703" s="76">
        <v>47.2</v>
      </c>
      <c r="V703" s="74">
        <f t="shared" si="20"/>
        <v>3.5913609683333325</v>
      </c>
      <c r="W703" s="76">
        <f t="shared" si="21"/>
        <v>13.142649935827651</v>
      </c>
      <c r="X703" s="76">
        <v>75.75</v>
      </c>
    </row>
    <row r="704" spans="1:42" x14ac:dyDescent="0.25">
      <c r="A704" s="74" t="s">
        <v>186</v>
      </c>
      <c r="B704" s="76">
        <v>5</v>
      </c>
      <c r="C704" s="76">
        <v>5</v>
      </c>
      <c r="D704" s="76" t="s">
        <v>434</v>
      </c>
      <c r="E704" s="76" t="s">
        <v>435</v>
      </c>
      <c r="F704" s="76" t="s">
        <v>427</v>
      </c>
      <c r="G704" s="76" t="s">
        <v>433</v>
      </c>
      <c r="H704" s="85">
        <v>43748</v>
      </c>
      <c r="I704" s="76" t="s">
        <v>237</v>
      </c>
      <c r="J704" s="76" t="s">
        <v>303</v>
      </c>
      <c r="K704" s="76">
        <v>6</v>
      </c>
      <c r="L704" s="74" t="s">
        <v>273</v>
      </c>
      <c r="M704" s="76" t="s">
        <v>230</v>
      </c>
      <c r="N704" s="76">
        <v>1</v>
      </c>
      <c r="O704" s="76" t="s">
        <v>244</v>
      </c>
      <c r="P704" s="76">
        <v>3</v>
      </c>
      <c r="R704" s="96">
        <v>2.1</v>
      </c>
      <c r="S704" s="76">
        <v>76.599999999999994</v>
      </c>
      <c r="V704" s="74">
        <f t="shared" si="20"/>
        <v>4.8490441649999996</v>
      </c>
      <c r="W704" s="76">
        <f t="shared" si="21"/>
        <v>15.79692768172591</v>
      </c>
      <c r="X704" s="76">
        <v>83.26</v>
      </c>
    </row>
    <row r="705" spans="1:42" x14ac:dyDescent="0.25">
      <c r="A705" s="74" t="s">
        <v>186</v>
      </c>
      <c r="B705" s="76">
        <v>5</v>
      </c>
      <c r="C705" s="76">
        <v>6</v>
      </c>
      <c r="D705" s="76" t="s">
        <v>434</v>
      </c>
      <c r="E705" s="76" t="s">
        <v>435</v>
      </c>
      <c r="F705" s="76" t="s">
        <v>427</v>
      </c>
      <c r="G705" s="76" t="s">
        <v>433</v>
      </c>
      <c r="H705" s="85">
        <v>43748</v>
      </c>
      <c r="I705" s="76" t="s">
        <v>227</v>
      </c>
      <c r="J705" s="76" t="s">
        <v>305</v>
      </c>
      <c r="K705" s="76">
        <v>8</v>
      </c>
      <c r="L705" s="74" t="s">
        <v>229</v>
      </c>
      <c r="M705" s="76" t="s">
        <v>255</v>
      </c>
      <c r="N705" s="76">
        <v>6</v>
      </c>
      <c r="O705" s="76" t="s">
        <v>253</v>
      </c>
      <c r="P705" s="76">
        <v>8</v>
      </c>
      <c r="R705" s="76">
        <v>2.1</v>
      </c>
      <c r="S705" s="76">
        <v>45.1</v>
      </c>
      <c r="U705" s="74" t="s">
        <v>328</v>
      </c>
      <c r="V705" s="74">
        <f t="shared" si="20"/>
        <v>4.8490441649999996</v>
      </c>
      <c r="W705" s="76">
        <f t="shared" si="21"/>
        <v>9.3008020684835326</v>
      </c>
      <c r="X705" s="76">
        <v>60</v>
      </c>
    </row>
    <row r="706" spans="1:42" x14ac:dyDescent="0.25">
      <c r="A706" s="74" t="s">
        <v>186</v>
      </c>
      <c r="B706" s="76">
        <v>5</v>
      </c>
      <c r="C706" s="76">
        <v>7</v>
      </c>
      <c r="D706" s="76" t="s">
        <v>434</v>
      </c>
      <c r="E706" s="76" t="s">
        <v>435</v>
      </c>
      <c r="F706" s="76" t="s">
        <v>427</v>
      </c>
      <c r="G706" s="76" t="s">
        <v>433</v>
      </c>
      <c r="H706" s="85">
        <v>43748</v>
      </c>
      <c r="I706" s="76" t="s">
        <v>232</v>
      </c>
      <c r="J706" s="76" t="s">
        <v>228</v>
      </c>
      <c r="K706" s="76">
        <v>5</v>
      </c>
      <c r="L706" s="74" t="s">
        <v>250</v>
      </c>
      <c r="M706" s="76" t="s">
        <v>230</v>
      </c>
      <c r="N706" s="76">
        <v>1</v>
      </c>
      <c r="O706" s="76" t="s">
        <v>244</v>
      </c>
      <c r="P706" s="76">
        <v>3</v>
      </c>
      <c r="R706" s="96">
        <v>1.8</v>
      </c>
      <c r="S706" s="76">
        <v>50.8</v>
      </c>
      <c r="V706" s="74">
        <f t="shared" si="20"/>
        <v>3.05362548</v>
      </c>
      <c r="W706" s="76">
        <f t="shared" si="21"/>
        <v>16.635962835887785</v>
      </c>
      <c r="X706" s="76">
        <v>75.75</v>
      </c>
    </row>
    <row r="707" spans="1:42" x14ac:dyDescent="0.25">
      <c r="A707" s="74" t="s">
        <v>186</v>
      </c>
      <c r="B707" s="76">
        <v>5</v>
      </c>
      <c r="C707" s="76">
        <v>8</v>
      </c>
      <c r="D707" s="76" t="s">
        <v>434</v>
      </c>
      <c r="E707" s="76" t="s">
        <v>435</v>
      </c>
      <c r="F707" s="76" t="s">
        <v>427</v>
      </c>
      <c r="G707" s="76" t="s">
        <v>433</v>
      </c>
      <c r="H707" s="85">
        <v>43748</v>
      </c>
      <c r="I707" s="76" t="s">
        <v>237</v>
      </c>
      <c r="J707" s="76" t="s">
        <v>247</v>
      </c>
      <c r="K707" s="76">
        <v>4</v>
      </c>
      <c r="L707" s="74" t="s">
        <v>276</v>
      </c>
      <c r="M707" s="76" t="s">
        <v>230</v>
      </c>
      <c r="N707" s="76">
        <v>1</v>
      </c>
      <c r="O707" s="76" t="s">
        <v>231</v>
      </c>
      <c r="P707" s="76">
        <v>2</v>
      </c>
      <c r="R707" s="76">
        <v>1.7</v>
      </c>
      <c r="S707" s="76">
        <v>50.8</v>
      </c>
      <c r="V707" s="74">
        <f t="shared" si="20"/>
        <v>2.5724386116666662</v>
      </c>
      <c r="W707" s="76">
        <f t="shared" si="21"/>
        <v>19.747798750030039</v>
      </c>
      <c r="X707" s="76">
        <v>56.1</v>
      </c>
    </row>
    <row r="708" spans="1:42" x14ac:dyDescent="0.25">
      <c r="A708" s="74" t="s">
        <v>186</v>
      </c>
      <c r="B708" s="76">
        <v>5</v>
      </c>
      <c r="C708" s="76">
        <v>9</v>
      </c>
      <c r="D708" s="76" t="s">
        <v>434</v>
      </c>
      <c r="E708" s="76" t="s">
        <v>435</v>
      </c>
      <c r="F708" s="76" t="s">
        <v>427</v>
      </c>
      <c r="G708" s="76" t="s">
        <v>433</v>
      </c>
      <c r="H708" s="85">
        <v>43748</v>
      </c>
      <c r="I708" s="76" t="s">
        <v>237</v>
      </c>
      <c r="J708" s="76" t="s">
        <v>303</v>
      </c>
      <c r="K708" s="76">
        <v>6</v>
      </c>
      <c r="L708" s="74" t="s">
        <v>242</v>
      </c>
      <c r="M708" s="76" t="s">
        <v>243</v>
      </c>
      <c r="N708" s="76">
        <v>2</v>
      </c>
      <c r="O708" s="76" t="s">
        <v>239</v>
      </c>
      <c r="P708" s="76">
        <v>6</v>
      </c>
      <c r="R708" s="76">
        <v>1.9</v>
      </c>
      <c r="S708" s="83">
        <v>64</v>
      </c>
      <c r="V708" s="74">
        <f t="shared" si="20"/>
        <v>3.5913609683333325</v>
      </c>
      <c r="W708" s="76">
        <f t="shared" si="21"/>
        <v>17.820542285868001</v>
      </c>
      <c r="X708" s="76">
        <v>56.1</v>
      </c>
    </row>
    <row r="709" spans="1:42" x14ac:dyDescent="0.25">
      <c r="A709" s="74" t="s">
        <v>186</v>
      </c>
      <c r="B709" s="76">
        <v>5</v>
      </c>
      <c r="C709" s="76">
        <v>10</v>
      </c>
      <c r="D709" s="76" t="s">
        <v>434</v>
      </c>
      <c r="E709" s="76" t="s">
        <v>435</v>
      </c>
      <c r="F709" s="76" t="s">
        <v>427</v>
      </c>
      <c r="G709" s="76" t="s">
        <v>433</v>
      </c>
      <c r="H709" s="85">
        <v>43748</v>
      </c>
      <c r="I709" s="76" t="s">
        <v>232</v>
      </c>
      <c r="J709" s="76" t="s">
        <v>267</v>
      </c>
      <c r="K709" s="76">
        <v>7</v>
      </c>
      <c r="L709" s="74" t="s">
        <v>229</v>
      </c>
      <c r="M709" s="76" t="s">
        <v>243</v>
      </c>
      <c r="N709" s="76">
        <v>2</v>
      </c>
      <c r="O709" s="76" t="s">
        <v>244</v>
      </c>
      <c r="P709" s="76">
        <v>3</v>
      </c>
      <c r="R709" s="96">
        <v>1.9</v>
      </c>
      <c r="S709" s="83">
        <v>53.5</v>
      </c>
      <c r="T709" s="83"/>
      <c r="V709" s="74">
        <f t="shared" si="20"/>
        <v>3.5913609683333325</v>
      </c>
      <c r="W709" s="76">
        <f t="shared" si="21"/>
        <v>14.896859567092781</v>
      </c>
      <c r="X709" s="76">
        <v>75.75</v>
      </c>
    </row>
    <row r="710" spans="1:42" x14ac:dyDescent="0.25">
      <c r="A710" s="74" t="s">
        <v>187</v>
      </c>
      <c r="B710" s="76">
        <v>1</v>
      </c>
      <c r="C710" s="76">
        <v>1</v>
      </c>
      <c r="D710" s="76" t="s">
        <v>436</v>
      </c>
      <c r="E710" s="76" t="s">
        <v>437</v>
      </c>
      <c r="F710" s="76" t="s">
        <v>427</v>
      </c>
      <c r="G710" s="76" t="s">
        <v>433</v>
      </c>
      <c r="H710" s="85">
        <v>43745</v>
      </c>
      <c r="I710" s="76" t="s">
        <v>232</v>
      </c>
      <c r="J710" s="76" t="s">
        <v>343</v>
      </c>
      <c r="L710" s="74" t="s">
        <v>248</v>
      </c>
      <c r="M710" s="76" t="s">
        <v>349</v>
      </c>
      <c r="N710" s="76">
        <v>3</v>
      </c>
      <c r="O710" s="76" t="s">
        <v>236</v>
      </c>
      <c r="P710" s="76">
        <v>6</v>
      </c>
      <c r="Q710" s="76">
        <v>0</v>
      </c>
      <c r="R710" s="76">
        <v>2.2999999999999998</v>
      </c>
      <c r="S710" s="76">
        <v>91.5</v>
      </c>
      <c r="T710" s="76">
        <f>SUM(S710:S719)</f>
        <v>673</v>
      </c>
      <c r="V710" s="74">
        <f t="shared" si="20"/>
        <v>6.3706209216666636</v>
      </c>
      <c r="W710" s="76">
        <f t="shared" si="21"/>
        <v>14.362807193378261</v>
      </c>
      <c r="X710" s="76">
        <v>94.31</v>
      </c>
      <c r="Y710" s="76">
        <f>SUM(X710:X719)</f>
        <v>806.19</v>
      </c>
      <c r="Z710" s="99">
        <f>(Y710-T710)/Y710*100</f>
        <v>16.520919386248906</v>
      </c>
      <c r="AE710" s="74" t="s">
        <v>187</v>
      </c>
      <c r="AF710" s="76">
        <v>1</v>
      </c>
      <c r="AG710" s="76">
        <v>2</v>
      </c>
      <c r="AH710" s="76">
        <v>5</v>
      </c>
      <c r="AJ710" s="76">
        <v>100</v>
      </c>
      <c r="AK710" s="76">
        <v>1</v>
      </c>
      <c r="AL710" s="76" t="s">
        <v>209</v>
      </c>
      <c r="AM710" s="76" t="s">
        <v>207</v>
      </c>
      <c r="AN710" s="25"/>
      <c r="AO710" s="76" t="s">
        <v>187</v>
      </c>
      <c r="AP710" s="76">
        <v>1</v>
      </c>
    </row>
    <row r="711" spans="1:42" x14ac:dyDescent="0.25">
      <c r="A711" s="74" t="s">
        <v>187</v>
      </c>
      <c r="B711" s="76">
        <v>1</v>
      </c>
      <c r="C711" s="76">
        <v>2</v>
      </c>
      <c r="D711" s="76" t="s">
        <v>436</v>
      </c>
      <c r="E711" s="76" t="s">
        <v>437</v>
      </c>
      <c r="F711" s="76" t="s">
        <v>427</v>
      </c>
      <c r="G711" s="76" t="s">
        <v>433</v>
      </c>
      <c r="H711" s="85">
        <v>43745</v>
      </c>
      <c r="I711" s="76" t="s">
        <v>232</v>
      </c>
      <c r="J711" s="76" t="s">
        <v>342</v>
      </c>
      <c r="L711" s="74" t="s">
        <v>242</v>
      </c>
      <c r="M711" s="76" t="s">
        <v>243</v>
      </c>
      <c r="N711" s="76">
        <v>2</v>
      </c>
      <c r="O711" s="76" t="s">
        <v>239</v>
      </c>
      <c r="P711" s="76">
        <v>5</v>
      </c>
      <c r="R711" s="97">
        <v>2</v>
      </c>
      <c r="S711" s="76">
        <v>65.2</v>
      </c>
      <c r="V711" s="74">
        <f t="shared" si="20"/>
        <v>4.1887866666666662</v>
      </c>
      <c r="W711" s="76">
        <f t="shared" si="21"/>
        <v>15.565366581890064</v>
      </c>
      <c r="X711" s="76">
        <v>83.26</v>
      </c>
      <c r="AF711" s="76"/>
      <c r="AG711" s="76"/>
      <c r="AL711" s="76"/>
      <c r="AM711" s="76"/>
      <c r="AN711" s="25"/>
      <c r="AO711" s="76"/>
      <c r="AP711" s="76"/>
    </row>
    <row r="712" spans="1:42" x14ac:dyDescent="0.25">
      <c r="A712" s="74" t="s">
        <v>187</v>
      </c>
      <c r="B712" s="76">
        <v>1</v>
      </c>
      <c r="C712" s="76">
        <v>3</v>
      </c>
      <c r="D712" s="76" t="s">
        <v>436</v>
      </c>
      <c r="E712" s="76" t="s">
        <v>437</v>
      </c>
      <c r="F712" s="76" t="s">
        <v>427</v>
      </c>
      <c r="G712" s="76" t="s">
        <v>433</v>
      </c>
      <c r="H712" s="85">
        <v>43745</v>
      </c>
      <c r="I712" s="76" t="s">
        <v>232</v>
      </c>
      <c r="J712" s="76" t="s">
        <v>342</v>
      </c>
      <c r="L712" s="74" t="s">
        <v>246</v>
      </c>
      <c r="M712" s="76" t="s">
        <v>348</v>
      </c>
      <c r="N712" s="76">
        <v>3</v>
      </c>
      <c r="O712" s="76" t="s">
        <v>239</v>
      </c>
      <c r="P712" s="76">
        <v>5</v>
      </c>
      <c r="R712" s="96">
        <v>2.2999999999999998</v>
      </c>
      <c r="S712" s="76">
        <v>91.5</v>
      </c>
      <c r="V712" s="74">
        <f t="shared" si="20"/>
        <v>6.3706209216666636</v>
      </c>
      <c r="W712" s="76">
        <f t="shared" si="21"/>
        <v>14.362807193378261</v>
      </c>
      <c r="X712" s="76">
        <v>109.07</v>
      </c>
      <c r="AF712" s="76"/>
      <c r="AG712" s="76"/>
      <c r="AL712" s="76"/>
      <c r="AM712" s="76"/>
      <c r="AN712" s="25"/>
      <c r="AO712" s="76"/>
      <c r="AP712" s="76"/>
    </row>
    <row r="713" spans="1:42" x14ac:dyDescent="0.25">
      <c r="A713" s="74" t="s">
        <v>187</v>
      </c>
      <c r="B713" s="76">
        <v>1</v>
      </c>
      <c r="C713" s="76">
        <v>4</v>
      </c>
      <c r="D713" s="76" t="s">
        <v>436</v>
      </c>
      <c r="E713" s="76" t="s">
        <v>437</v>
      </c>
      <c r="F713" s="76" t="s">
        <v>427</v>
      </c>
      <c r="G713" s="76" t="s">
        <v>433</v>
      </c>
      <c r="H713" s="85">
        <v>43745</v>
      </c>
      <c r="I713" s="76" t="s">
        <v>232</v>
      </c>
      <c r="J713" s="76" t="s">
        <v>228</v>
      </c>
      <c r="K713" s="76">
        <v>5</v>
      </c>
      <c r="L713" s="74" t="s">
        <v>246</v>
      </c>
      <c r="M713" s="76" t="s">
        <v>349</v>
      </c>
      <c r="N713" s="76">
        <v>3</v>
      </c>
      <c r="O713" s="76" t="s">
        <v>239</v>
      </c>
      <c r="P713" s="76">
        <v>5</v>
      </c>
      <c r="R713" s="96">
        <v>2.2000000000000002</v>
      </c>
      <c r="S713" s="76">
        <v>81.5</v>
      </c>
      <c r="V713" s="74">
        <f t="shared" si="20"/>
        <v>5.5752750533333346</v>
      </c>
      <c r="W713" s="76">
        <f t="shared" si="21"/>
        <v>14.618112868041001</v>
      </c>
      <c r="X713" s="76">
        <v>83.26</v>
      </c>
      <c r="AF713" s="76"/>
      <c r="AG713" s="76"/>
      <c r="AL713" s="76"/>
      <c r="AM713" s="76"/>
      <c r="AN713" s="25"/>
      <c r="AO713" s="76"/>
      <c r="AP713" s="76"/>
    </row>
    <row r="714" spans="1:42" x14ac:dyDescent="0.25">
      <c r="A714" s="74" t="s">
        <v>187</v>
      </c>
      <c r="B714" s="76">
        <v>1</v>
      </c>
      <c r="C714" s="76">
        <v>5</v>
      </c>
      <c r="D714" s="76" t="s">
        <v>436</v>
      </c>
      <c r="E714" s="76" t="s">
        <v>437</v>
      </c>
      <c r="F714" s="76" t="s">
        <v>427</v>
      </c>
      <c r="G714" s="76" t="s">
        <v>433</v>
      </c>
      <c r="H714" s="85">
        <v>43745</v>
      </c>
      <c r="J714" s="76" t="s">
        <v>228</v>
      </c>
      <c r="K714" s="76">
        <v>5</v>
      </c>
      <c r="L714" s="74" t="s">
        <v>239</v>
      </c>
      <c r="M714" s="76" t="s">
        <v>348</v>
      </c>
      <c r="N714" s="76">
        <v>3</v>
      </c>
      <c r="O714" s="76" t="s">
        <v>239</v>
      </c>
      <c r="P714" s="76">
        <v>5</v>
      </c>
      <c r="R714" s="97">
        <v>2</v>
      </c>
      <c r="S714" s="83">
        <v>65</v>
      </c>
      <c r="T714" s="83"/>
      <c r="V714" s="74">
        <f t="shared" si="20"/>
        <v>4.1887866666666662</v>
      </c>
      <c r="W714" s="76">
        <f t="shared" si="21"/>
        <v>15.517620058632732</v>
      </c>
      <c r="X714" s="76">
        <v>83.26</v>
      </c>
      <c r="AF714" s="76"/>
      <c r="AG714" s="76"/>
      <c r="AL714" s="76"/>
      <c r="AM714" s="76"/>
      <c r="AN714" s="25"/>
      <c r="AO714" s="76"/>
      <c r="AP714" s="76"/>
    </row>
    <row r="715" spans="1:42" x14ac:dyDescent="0.25">
      <c r="A715" s="74" t="s">
        <v>187</v>
      </c>
      <c r="B715" s="76">
        <v>1</v>
      </c>
      <c r="C715" s="76">
        <v>6</v>
      </c>
      <c r="D715" s="76" t="s">
        <v>436</v>
      </c>
      <c r="E715" s="76" t="s">
        <v>437</v>
      </c>
      <c r="F715" s="76" t="s">
        <v>427</v>
      </c>
      <c r="G715" s="76" t="s">
        <v>433</v>
      </c>
      <c r="H715" s="85">
        <v>43745</v>
      </c>
      <c r="I715" s="76" t="s">
        <v>227</v>
      </c>
      <c r="J715" s="76" t="s">
        <v>247</v>
      </c>
      <c r="K715" s="76">
        <v>4</v>
      </c>
      <c r="L715" s="74" t="s">
        <v>229</v>
      </c>
      <c r="M715" s="76" t="s">
        <v>243</v>
      </c>
      <c r="N715" s="76">
        <v>2</v>
      </c>
      <c r="O715" s="76" t="s">
        <v>244</v>
      </c>
      <c r="P715" s="76">
        <v>3</v>
      </c>
      <c r="R715" s="76">
        <v>2.1</v>
      </c>
      <c r="S715" s="76">
        <v>66.2</v>
      </c>
      <c r="V715" s="74">
        <f t="shared" ref="V715:V778" si="22">4/3*3.14159*(R715/2)^3</f>
        <v>4.8490441649999996</v>
      </c>
      <c r="W715" s="76">
        <f t="shared" ref="W715:W778" si="23">S715/V715</f>
        <v>13.652175098306206</v>
      </c>
      <c r="X715" s="76">
        <v>67.11</v>
      </c>
    </row>
    <row r="716" spans="1:42" x14ac:dyDescent="0.25">
      <c r="A716" s="74" t="s">
        <v>187</v>
      </c>
      <c r="B716" s="76">
        <v>1</v>
      </c>
      <c r="C716" s="76">
        <v>7</v>
      </c>
      <c r="D716" s="76" t="s">
        <v>436</v>
      </c>
      <c r="E716" s="76" t="s">
        <v>437</v>
      </c>
      <c r="F716" s="76" t="s">
        <v>427</v>
      </c>
      <c r="G716" s="76" t="s">
        <v>433</v>
      </c>
      <c r="H716" s="85">
        <v>43745</v>
      </c>
      <c r="I716" s="76" t="s">
        <v>232</v>
      </c>
      <c r="J716" s="76" t="s">
        <v>233</v>
      </c>
      <c r="K716" s="76">
        <v>3</v>
      </c>
      <c r="L716" s="74" t="s">
        <v>229</v>
      </c>
      <c r="M716" s="76" t="s">
        <v>243</v>
      </c>
      <c r="N716" s="76">
        <v>2</v>
      </c>
      <c r="O716" s="76" t="s">
        <v>244</v>
      </c>
      <c r="P716" s="76">
        <v>3</v>
      </c>
      <c r="R716" s="76">
        <v>1.7</v>
      </c>
      <c r="S716" s="83">
        <v>32</v>
      </c>
      <c r="T716" s="83"/>
      <c r="V716" s="74">
        <f t="shared" si="22"/>
        <v>2.5724386116666662</v>
      </c>
      <c r="W716" s="76">
        <f t="shared" si="23"/>
        <v>12.439558267735457</v>
      </c>
      <c r="X716" s="76">
        <v>51.6</v>
      </c>
    </row>
    <row r="717" spans="1:42" x14ac:dyDescent="0.25">
      <c r="A717" s="74" t="s">
        <v>187</v>
      </c>
      <c r="B717" s="76">
        <v>1</v>
      </c>
      <c r="C717" s="76">
        <v>8</v>
      </c>
      <c r="D717" s="76" t="s">
        <v>436</v>
      </c>
      <c r="E717" s="76" t="s">
        <v>437</v>
      </c>
      <c r="F717" s="76" t="s">
        <v>427</v>
      </c>
      <c r="G717" s="76" t="s">
        <v>433</v>
      </c>
      <c r="H717" s="85">
        <v>43745</v>
      </c>
      <c r="J717" s="76" t="s">
        <v>247</v>
      </c>
      <c r="K717" s="76">
        <v>4</v>
      </c>
      <c r="L717" s="74" t="s">
        <v>250</v>
      </c>
      <c r="M717" s="76" t="s">
        <v>243</v>
      </c>
      <c r="N717" s="76">
        <v>2</v>
      </c>
      <c r="O717" s="76" t="s">
        <v>244</v>
      </c>
      <c r="P717" s="76">
        <v>3</v>
      </c>
      <c r="R717" s="97">
        <v>2</v>
      </c>
      <c r="S717" s="76">
        <v>53.5</v>
      </c>
      <c r="V717" s="74">
        <f t="shared" si="22"/>
        <v>4.1887866666666662</v>
      </c>
      <c r="W717" s="76">
        <f t="shared" si="23"/>
        <v>12.772194971336171</v>
      </c>
      <c r="X717" s="76">
        <v>75.31</v>
      </c>
    </row>
    <row r="718" spans="1:42" x14ac:dyDescent="0.25">
      <c r="A718" s="74" t="s">
        <v>187</v>
      </c>
      <c r="B718" s="76">
        <v>1</v>
      </c>
      <c r="C718" s="76">
        <v>9</v>
      </c>
      <c r="D718" s="76" t="s">
        <v>436</v>
      </c>
      <c r="E718" s="76" t="s">
        <v>437</v>
      </c>
      <c r="F718" s="76" t="s">
        <v>427</v>
      </c>
      <c r="G718" s="76" t="s">
        <v>433</v>
      </c>
      <c r="H718" s="85">
        <v>43745</v>
      </c>
      <c r="J718" s="76" t="s">
        <v>260</v>
      </c>
      <c r="K718" s="76">
        <v>6</v>
      </c>
      <c r="L718" s="74" t="s">
        <v>264</v>
      </c>
      <c r="M718" s="76" t="s">
        <v>243</v>
      </c>
      <c r="N718" s="76">
        <v>2</v>
      </c>
      <c r="O718" s="76" t="s">
        <v>239</v>
      </c>
      <c r="P718" s="76">
        <v>5</v>
      </c>
      <c r="R718" s="96">
        <v>1.8</v>
      </c>
      <c r="S718" s="83">
        <v>64.400000000000006</v>
      </c>
      <c r="T718" s="83"/>
      <c r="V718" s="74">
        <f t="shared" si="22"/>
        <v>3.05362548</v>
      </c>
      <c r="W718" s="76">
        <f t="shared" si="23"/>
        <v>21.089685169904989</v>
      </c>
      <c r="X718" s="76">
        <v>75.75</v>
      </c>
    </row>
    <row r="719" spans="1:42" x14ac:dyDescent="0.25">
      <c r="A719" s="74" t="s">
        <v>187</v>
      </c>
      <c r="B719" s="76">
        <v>1</v>
      </c>
      <c r="C719" s="76">
        <v>10</v>
      </c>
      <c r="D719" s="76" t="s">
        <v>436</v>
      </c>
      <c r="E719" s="76" t="s">
        <v>437</v>
      </c>
      <c r="F719" s="76" t="s">
        <v>427</v>
      </c>
      <c r="G719" s="76" t="s">
        <v>433</v>
      </c>
      <c r="H719" s="85">
        <v>43745</v>
      </c>
      <c r="I719" s="76" t="s">
        <v>232</v>
      </c>
      <c r="J719" s="76" t="s">
        <v>233</v>
      </c>
      <c r="K719" s="76">
        <v>3</v>
      </c>
      <c r="L719" s="74" t="s">
        <v>242</v>
      </c>
      <c r="M719" s="76" t="s">
        <v>243</v>
      </c>
      <c r="N719" s="76">
        <v>2</v>
      </c>
      <c r="O719" s="76" t="s">
        <v>350</v>
      </c>
      <c r="P719" s="76">
        <v>4</v>
      </c>
      <c r="R719" s="96">
        <v>2.1</v>
      </c>
      <c r="S719" s="76">
        <v>62.2</v>
      </c>
      <c r="V719" s="74">
        <f t="shared" si="22"/>
        <v>4.8490441649999996</v>
      </c>
      <c r="W719" s="76">
        <f t="shared" si="23"/>
        <v>12.827270258529396</v>
      </c>
      <c r="X719" s="76">
        <v>83.26</v>
      </c>
    </row>
    <row r="720" spans="1:42" x14ac:dyDescent="0.25">
      <c r="A720" s="74" t="s">
        <v>187</v>
      </c>
      <c r="B720" s="76">
        <v>2</v>
      </c>
      <c r="C720" s="76">
        <v>1</v>
      </c>
      <c r="D720" s="76" t="s">
        <v>436</v>
      </c>
      <c r="E720" s="76" t="s">
        <v>437</v>
      </c>
      <c r="F720" s="76" t="s">
        <v>427</v>
      </c>
      <c r="G720" s="76" t="s">
        <v>433</v>
      </c>
      <c r="H720" s="85">
        <v>43745</v>
      </c>
      <c r="I720" s="76" t="s">
        <v>232</v>
      </c>
      <c r="J720" s="76" t="s">
        <v>260</v>
      </c>
      <c r="K720" s="76">
        <v>6</v>
      </c>
      <c r="L720" s="74" t="s">
        <v>229</v>
      </c>
      <c r="M720" s="76" t="s">
        <v>243</v>
      </c>
      <c r="N720" s="76">
        <v>2</v>
      </c>
      <c r="O720" s="76" t="s">
        <v>244</v>
      </c>
      <c r="P720" s="76">
        <v>3</v>
      </c>
      <c r="Q720" s="76">
        <v>0</v>
      </c>
      <c r="R720" s="97">
        <v>2</v>
      </c>
      <c r="S720" s="83">
        <v>77.2</v>
      </c>
      <c r="T720" s="76">
        <f>SUM(S720:S729)</f>
        <v>669.8</v>
      </c>
      <c r="V720" s="74">
        <f t="shared" si="22"/>
        <v>4.1887866666666662</v>
      </c>
      <c r="W720" s="76">
        <f t="shared" si="23"/>
        <v>18.430157977329955</v>
      </c>
      <c r="X720" s="76">
        <v>83.26</v>
      </c>
      <c r="Y720" s="76">
        <f>SUM(X720:X729)</f>
        <v>750.17000000000007</v>
      </c>
      <c r="Z720" s="99">
        <f>(Y720-T720)/Y720*100</f>
        <v>10.713571590439514</v>
      </c>
      <c r="AE720" s="74" t="s">
        <v>187</v>
      </c>
      <c r="AF720" s="76">
        <v>2</v>
      </c>
      <c r="AG720" s="76">
        <v>3</v>
      </c>
      <c r="AJ720" s="76">
        <v>1</v>
      </c>
      <c r="AK720" s="76">
        <v>1</v>
      </c>
      <c r="AL720" s="76" t="s">
        <v>206</v>
      </c>
      <c r="AM720" s="76" t="s">
        <v>207</v>
      </c>
      <c r="AN720" s="25"/>
      <c r="AO720" s="76" t="s">
        <v>187</v>
      </c>
      <c r="AP720" s="76">
        <v>2</v>
      </c>
    </row>
    <row r="721" spans="1:42" x14ac:dyDescent="0.25">
      <c r="A721" s="74" t="s">
        <v>187</v>
      </c>
      <c r="B721" s="76">
        <v>2</v>
      </c>
      <c r="C721" s="76">
        <v>2</v>
      </c>
      <c r="D721" s="76" t="s">
        <v>436</v>
      </c>
      <c r="E721" s="76" t="s">
        <v>437</v>
      </c>
      <c r="F721" s="76" t="s">
        <v>427</v>
      </c>
      <c r="G721" s="76" t="s">
        <v>433</v>
      </c>
      <c r="H721" s="85">
        <v>43745</v>
      </c>
      <c r="I721" s="76" t="s">
        <v>237</v>
      </c>
      <c r="J721" s="76" t="s">
        <v>233</v>
      </c>
      <c r="K721" s="76">
        <v>3</v>
      </c>
      <c r="L721" s="74" t="s">
        <v>242</v>
      </c>
      <c r="M721" s="76" t="s">
        <v>243</v>
      </c>
      <c r="N721" s="76">
        <v>2</v>
      </c>
      <c r="O721" s="76" t="s">
        <v>239</v>
      </c>
      <c r="P721" s="76">
        <v>5</v>
      </c>
      <c r="R721" s="76">
        <v>2.1</v>
      </c>
      <c r="S721" s="76">
        <v>78.099999999999994</v>
      </c>
      <c r="V721" s="74">
        <f t="shared" si="22"/>
        <v>4.8490441649999996</v>
      </c>
      <c r="W721" s="76">
        <f t="shared" si="23"/>
        <v>16.106266996642212</v>
      </c>
      <c r="X721" s="76">
        <v>67.11</v>
      </c>
    </row>
    <row r="722" spans="1:42" x14ac:dyDescent="0.25">
      <c r="A722" s="74" t="s">
        <v>187</v>
      </c>
      <c r="B722" s="76">
        <v>2</v>
      </c>
      <c r="C722" s="76">
        <v>3</v>
      </c>
      <c r="D722" s="76" t="s">
        <v>436</v>
      </c>
      <c r="E722" s="76" t="s">
        <v>437</v>
      </c>
      <c r="F722" s="76" t="s">
        <v>427</v>
      </c>
      <c r="G722" s="76" t="s">
        <v>433</v>
      </c>
      <c r="H722" s="85">
        <v>43745</v>
      </c>
      <c r="I722" s="76" t="s">
        <v>232</v>
      </c>
      <c r="J722" s="76" t="s">
        <v>247</v>
      </c>
      <c r="K722" s="76">
        <v>4</v>
      </c>
      <c r="L722" s="74" t="s">
        <v>229</v>
      </c>
      <c r="M722" s="76" t="s">
        <v>243</v>
      </c>
      <c r="N722" s="76">
        <v>2</v>
      </c>
      <c r="O722" s="76" t="s">
        <v>244</v>
      </c>
      <c r="P722" s="76">
        <v>3</v>
      </c>
      <c r="R722" s="96">
        <v>1.8</v>
      </c>
      <c r="S722" s="83">
        <v>54.8</v>
      </c>
      <c r="V722" s="74">
        <f t="shared" si="22"/>
        <v>3.05362548</v>
      </c>
      <c r="W722" s="76">
        <f t="shared" si="23"/>
        <v>17.945881169422258</v>
      </c>
      <c r="X722" s="76">
        <v>83.26</v>
      </c>
    </row>
    <row r="723" spans="1:42" x14ac:dyDescent="0.25">
      <c r="A723" s="74" t="s">
        <v>187</v>
      </c>
      <c r="B723" s="76">
        <v>2</v>
      </c>
      <c r="C723" s="76">
        <v>4</v>
      </c>
      <c r="D723" s="76" t="s">
        <v>436</v>
      </c>
      <c r="E723" s="76" t="s">
        <v>437</v>
      </c>
      <c r="F723" s="76" t="s">
        <v>427</v>
      </c>
      <c r="G723" s="76" t="s">
        <v>433</v>
      </c>
      <c r="H723" s="85">
        <v>43745</v>
      </c>
      <c r="I723" s="76" t="s">
        <v>232</v>
      </c>
      <c r="J723" s="76" t="s">
        <v>260</v>
      </c>
      <c r="K723" s="76">
        <v>6</v>
      </c>
      <c r="L723" s="74" t="s">
        <v>239</v>
      </c>
      <c r="M723" s="76" t="s">
        <v>243</v>
      </c>
      <c r="N723" s="76">
        <v>2</v>
      </c>
      <c r="O723" s="76" t="s">
        <v>249</v>
      </c>
      <c r="P723" s="76">
        <v>4</v>
      </c>
      <c r="R723" s="76">
        <v>2.2000000000000002</v>
      </c>
      <c r="S723" s="83">
        <v>77</v>
      </c>
      <c r="T723" s="83"/>
      <c r="V723" s="74">
        <f t="shared" si="22"/>
        <v>5.5752750533333346</v>
      </c>
      <c r="W723" s="76">
        <f t="shared" si="23"/>
        <v>13.81097780170745</v>
      </c>
      <c r="X723" s="76">
        <v>67.11</v>
      </c>
    </row>
    <row r="724" spans="1:42" x14ac:dyDescent="0.25">
      <c r="A724" s="74" t="s">
        <v>187</v>
      </c>
      <c r="B724" s="76">
        <v>2</v>
      </c>
      <c r="C724" s="76">
        <v>5</v>
      </c>
      <c r="D724" s="76" t="s">
        <v>436</v>
      </c>
      <c r="E724" s="76" t="s">
        <v>437</v>
      </c>
      <c r="F724" s="76" t="s">
        <v>427</v>
      </c>
      <c r="G724" s="76" t="s">
        <v>433</v>
      </c>
      <c r="H724" s="85">
        <v>43745</v>
      </c>
      <c r="I724" s="76" t="s">
        <v>232</v>
      </c>
      <c r="J724" s="76" t="s">
        <v>233</v>
      </c>
      <c r="K724" s="76">
        <v>3</v>
      </c>
      <c r="L724" s="74" t="s">
        <v>234</v>
      </c>
      <c r="M724" s="76" t="s">
        <v>239</v>
      </c>
      <c r="N724" s="76">
        <v>4</v>
      </c>
      <c r="O724" s="76" t="s">
        <v>253</v>
      </c>
      <c r="P724" s="76">
        <v>8</v>
      </c>
      <c r="R724" s="96">
        <v>1.6</v>
      </c>
      <c r="S724" s="83">
        <v>49</v>
      </c>
      <c r="T724" s="83"/>
      <c r="U724" s="74" t="s">
        <v>269</v>
      </c>
      <c r="V724" s="74">
        <f t="shared" si="22"/>
        <v>2.1446587733333335</v>
      </c>
      <c r="W724" s="76">
        <f t="shared" si="23"/>
        <v>22.847457418059005</v>
      </c>
      <c r="X724" s="76">
        <v>75.75</v>
      </c>
    </row>
    <row r="725" spans="1:42" x14ac:dyDescent="0.25">
      <c r="A725" s="74" t="s">
        <v>187</v>
      </c>
      <c r="B725" s="76">
        <v>2</v>
      </c>
      <c r="C725" s="76">
        <v>6</v>
      </c>
      <c r="D725" s="76" t="s">
        <v>436</v>
      </c>
      <c r="E725" s="76" t="s">
        <v>437</v>
      </c>
      <c r="F725" s="76" t="s">
        <v>427</v>
      </c>
      <c r="G725" s="76" t="s">
        <v>433</v>
      </c>
      <c r="H725" s="85">
        <v>43745</v>
      </c>
      <c r="I725" s="76" t="s">
        <v>232</v>
      </c>
      <c r="J725" s="76" t="s">
        <v>233</v>
      </c>
      <c r="K725" s="76">
        <v>3</v>
      </c>
      <c r="L725" s="74" t="s">
        <v>239</v>
      </c>
      <c r="M725" s="76" t="s">
        <v>243</v>
      </c>
      <c r="N725" s="76">
        <v>2</v>
      </c>
      <c r="O725" s="76" t="s">
        <v>244</v>
      </c>
      <c r="P725" s="76">
        <v>3</v>
      </c>
      <c r="R725" s="83">
        <v>2</v>
      </c>
      <c r="S725" s="83">
        <v>72.400000000000006</v>
      </c>
      <c r="V725" s="74">
        <f t="shared" si="22"/>
        <v>4.1887866666666662</v>
      </c>
      <c r="W725" s="76">
        <f t="shared" si="23"/>
        <v>17.284241419154</v>
      </c>
      <c r="X725" s="76">
        <v>75.31</v>
      </c>
    </row>
    <row r="726" spans="1:42" x14ac:dyDescent="0.25">
      <c r="A726" s="74" t="s">
        <v>187</v>
      </c>
      <c r="B726" s="76">
        <v>2</v>
      </c>
      <c r="C726" s="76">
        <v>7</v>
      </c>
      <c r="D726" s="76" t="s">
        <v>436</v>
      </c>
      <c r="E726" s="76" t="s">
        <v>437</v>
      </c>
      <c r="F726" s="76" t="s">
        <v>427</v>
      </c>
      <c r="G726" s="76" t="s">
        <v>433</v>
      </c>
      <c r="H726" s="85">
        <v>43745</v>
      </c>
      <c r="I726" s="76" t="s">
        <v>237</v>
      </c>
      <c r="J726" s="76" t="s">
        <v>233</v>
      </c>
      <c r="K726" s="76">
        <v>3</v>
      </c>
      <c r="L726" s="74" t="s">
        <v>246</v>
      </c>
      <c r="M726" s="76" t="s">
        <v>243</v>
      </c>
      <c r="N726" s="76">
        <v>2</v>
      </c>
      <c r="O726" s="76" t="s">
        <v>249</v>
      </c>
      <c r="P726" s="76">
        <v>4</v>
      </c>
      <c r="R726" s="76">
        <v>1.9</v>
      </c>
      <c r="S726" s="83">
        <v>65.2</v>
      </c>
      <c r="V726" s="74">
        <f t="shared" si="22"/>
        <v>3.5913609683333325</v>
      </c>
      <c r="W726" s="76">
        <f t="shared" si="23"/>
        <v>18.154677453728027</v>
      </c>
      <c r="X726" s="76">
        <v>56.1</v>
      </c>
    </row>
    <row r="727" spans="1:42" x14ac:dyDescent="0.25">
      <c r="A727" s="74" t="s">
        <v>187</v>
      </c>
      <c r="B727" s="76">
        <v>2</v>
      </c>
      <c r="C727" s="76">
        <v>8</v>
      </c>
      <c r="D727" s="76" t="s">
        <v>436</v>
      </c>
      <c r="E727" s="76" t="s">
        <v>437</v>
      </c>
      <c r="F727" s="76" t="s">
        <v>427</v>
      </c>
      <c r="G727" s="76" t="s">
        <v>433</v>
      </c>
      <c r="H727" s="85">
        <v>43745</v>
      </c>
      <c r="I727" s="76" t="s">
        <v>232</v>
      </c>
      <c r="J727" s="76" t="s">
        <v>247</v>
      </c>
      <c r="K727" s="76">
        <v>4</v>
      </c>
      <c r="L727" s="74" t="s">
        <v>246</v>
      </c>
      <c r="M727" s="76" t="s">
        <v>235</v>
      </c>
      <c r="N727" s="76">
        <v>3</v>
      </c>
      <c r="O727" s="76" t="s">
        <v>244</v>
      </c>
      <c r="P727" s="76">
        <v>3</v>
      </c>
      <c r="R727" s="96">
        <v>2.1</v>
      </c>
      <c r="S727" s="83">
        <v>78.7</v>
      </c>
      <c r="V727" s="74">
        <f t="shared" si="22"/>
        <v>4.8490441649999996</v>
      </c>
      <c r="W727" s="76">
        <f t="shared" si="23"/>
        <v>16.230002722608738</v>
      </c>
      <c r="X727" s="76">
        <v>83.26</v>
      </c>
    </row>
    <row r="728" spans="1:42" x14ac:dyDescent="0.25">
      <c r="A728" s="74" t="s">
        <v>187</v>
      </c>
      <c r="B728" s="76">
        <v>2</v>
      </c>
      <c r="C728" s="76">
        <v>9</v>
      </c>
      <c r="D728" s="76" t="s">
        <v>436</v>
      </c>
      <c r="E728" s="76" t="s">
        <v>437</v>
      </c>
      <c r="F728" s="76" t="s">
        <v>427</v>
      </c>
      <c r="G728" s="76" t="s">
        <v>433</v>
      </c>
      <c r="H728" s="85">
        <v>43745</v>
      </c>
      <c r="I728" s="76" t="s">
        <v>232</v>
      </c>
      <c r="J728" s="76" t="s">
        <v>260</v>
      </c>
      <c r="K728" s="76">
        <v>6</v>
      </c>
      <c r="L728" s="74" t="s">
        <v>229</v>
      </c>
      <c r="M728" s="76" t="s">
        <v>243</v>
      </c>
      <c r="N728" s="76">
        <v>2</v>
      </c>
      <c r="O728" s="76" t="s">
        <v>244</v>
      </c>
      <c r="P728" s="76">
        <v>3</v>
      </c>
      <c r="R728" s="97">
        <v>2</v>
      </c>
      <c r="S728" s="83">
        <v>74.8</v>
      </c>
      <c r="V728" s="74">
        <f t="shared" si="22"/>
        <v>4.1887866666666662</v>
      </c>
      <c r="W728" s="76">
        <f t="shared" si="23"/>
        <v>17.857199698241974</v>
      </c>
      <c r="X728" s="76">
        <v>83.26</v>
      </c>
    </row>
    <row r="729" spans="1:42" x14ac:dyDescent="0.25">
      <c r="A729" s="74" t="s">
        <v>187</v>
      </c>
      <c r="B729" s="76">
        <v>2</v>
      </c>
      <c r="C729" s="76">
        <v>10</v>
      </c>
      <c r="D729" s="76" t="s">
        <v>436</v>
      </c>
      <c r="E729" s="76" t="s">
        <v>437</v>
      </c>
      <c r="F729" s="76" t="s">
        <v>427</v>
      </c>
      <c r="G729" s="76" t="s">
        <v>433</v>
      </c>
      <c r="H729" s="85">
        <v>43745</v>
      </c>
      <c r="I729" s="76" t="s">
        <v>232</v>
      </c>
      <c r="J729" s="76" t="s">
        <v>228</v>
      </c>
      <c r="K729" s="76">
        <v>5</v>
      </c>
      <c r="L729" s="74" t="s">
        <v>239</v>
      </c>
      <c r="M729" s="76" t="s">
        <v>243</v>
      </c>
      <c r="N729" s="76">
        <v>2</v>
      </c>
      <c r="O729" s="76" t="s">
        <v>244</v>
      </c>
      <c r="P729" s="76">
        <v>3</v>
      </c>
      <c r="R729" s="96">
        <v>1.5</v>
      </c>
      <c r="S729" s="83">
        <v>42.6</v>
      </c>
      <c r="T729" s="83"/>
      <c r="V729" s="74">
        <f t="shared" si="22"/>
        <v>1.7671443749999998</v>
      </c>
      <c r="W729" s="76">
        <f t="shared" si="23"/>
        <v>24.106689075701585</v>
      </c>
      <c r="X729" s="76">
        <v>75.75</v>
      </c>
    </row>
    <row r="730" spans="1:42" x14ac:dyDescent="0.25">
      <c r="A730" s="74" t="s">
        <v>187</v>
      </c>
      <c r="B730" s="76">
        <v>3</v>
      </c>
      <c r="C730" s="76">
        <v>1</v>
      </c>
      <c r="D730" s="76" t="s">
        <v>436</v>
      </c>
      <c r="E730" s="76" t="s">
        <v>437</v>
      </c>
      <c r="F730" s="76" t="s">
        <v>427</v>
      </c>
      <c r="G730" s="76" t="s">
        <v>433</v>
      </c>
      <c r="H730" s="85">
        <v>43746</v>
      </c>
      <c r="I730" s="76" t="s">
        <v>237</v>
      </c>
      <c r="J730" s="76" t="s">
        <v>247</v>
      </c>
      <c r="K730" s="76">
        <v>4</v>
      </c>
      <c r="L730" s="74" t="s">
        <v>239</v>
      </c>
      <c r="M730" s="76" t="s">
        <v>239</v>
      </c>
      <c r="N730" s="76">
        <v>4</v>
      </c>
      <c r="O730" s="76" t="s">
        <v>253</v>
      </c>
      <c r="P730" s="76">
        <v>8</v>
      </c>
      <c r="Q730" s="76">
        <v>20</v>
      </c>
      <c r="R730" s="76">
        <v>1.8</v>
      </c>
      <c r="S730" s="76">
        <v>54.8</v>
      </c>
      <c r="T730" s="76">
        <f>SUM(S730:S739)</f>
        <v>718.59999999999991</v>
      </c>
      <c r="U730" s="74" t="s">
        <v>298</v>
      </c>
      <c r="V730" s="74">
        <f t="shared" si="22"/>
        <v>3.05362548</v>
      </c>
      <c r="W730" s="76">
        <f t="shared" si="23"/>
        <v>17.945881169422258</v>
      </c>
      <c r="X730" s="76">
        <v>67.11</v>
      </c>
      <c r="Y730" s="76">
        <f>SUM(X730:X739)</f>
        <v>793.93000000000006</v>
      </c>
      <c r="Z730" s="99">
        <f>(Y730-T730)/Y730*100</f>
        <v>9.4882420364515951</v>
      </c>
      <c r="AE730" s="74" t="s">
        <v>187</v>
      </c>
      <c r="AF730" s="76">
        <v>3</v>
      </c>
      <c r="AG730" s="76">
        <v>12</v>
      </c>
      <c r="AJ730" s="76">
        <v>30</v>
      </c>
      <c r="AK730" s="76">
        <v>1</v>
      </c>
      <c r="AL730" s="76" t="s">
        <v>206</v>
      </c>
      <c r="AM730" s="76" t="s">
        <v>207</v>
      </c>
      <c r="AN730" s="25"/>
      <c r="AO730" s="76" t="s">
        <v>187</v>
      </c>
      <c r="AP730" s="76">
        <v>3</v>
      </c>
    </row>
    <row r="731" spans="1:42" x14ac:dyDescent="0.25">
      <c r="A731" s="74" t="s">
        <v>187</v>
      </c>
      <c r="B731" s="76">
        <v>3</v>
      </c>
      <c r="C731" s="76">
        <v>2</v>
      </c>
      <c r="D731" s="76" t="s">
        <v>436</v>
      </c>
      <c r="E731" s="76" t="s">
        <v>437</v>
      </c>
      <c r="F731" s="76" t="s">
        <v>427</v>
      </c>
      <c r="G731" s="76" t="s">
        <v>433</v>
      </c>
      <c r="H731" s="85">
        <v>43746</v>
      </c>
      <c r="I731" s="76" t="s">
        <v>232</v>
      </c>
      <c r="J731" s="76" t="s">
        <v>247</v>
      </c>
      <c r="K731" s="76">
        <v>4</v>
      </c>
      <c r="L731" s="74" t="s">
        <v>239</v>
      </c>
      <c r="M731" s="76" t="s">
        <v>235</v>
      </c>
      <c r="N731" s="76">
        <v>3</v>
      </c>
      <c r="O731" s="76" t="s">
        <v>259</v>
      </c>
      <c r="P731" s="76">
        <v>4</v>
      </c>
      <c r="R731" s="96">
        <v>1.9</v>
      </c>
      <c r="S731" s="76">
        <v>73.3</v>
      </c>
      <c r="V731" s="74">
        <f t="shared" si="22"/>
        <v>3.5913609683333325</v>
      </c>
      <c r="W731" s="76">
        <f t="shared" si="23"/>
        <v>20.410089836783193</v>
      </c>
      <c r="X731" s="76">
        <v>75.75</v>
      </c>
    </row>
    <row r="732" spans="1:42" x14ac:dyDescent="0.25">
      <c r="A732" s="74" t="s">
        <v>187</v>
      </c>
      <c r="B732" s="76">
        <v>3</v>
      </c>
      <c r="C732" s="76">
        <v>3</v>
      </c>
      <c r="D732" s="76" t="s">
        <v>436</v>
      </c>
      <c r="E732" s="76" t="s">
        <v>437</v>
      </c>
      <c r="F732" s="76" t="s">
        <v>427</v>
      </c>
      <c r="G732" s="76" t="s">
        <v>433</v>
      </c>
      <c r="H732" s="85">
        <v>43746</v>
      </c>
      <c r="I732" s="76" t="s">
        <v>232</v>
      </c>
      <c r="J732" s="76" t="s">
        <v>228</v>
      </c>
      <c r="K732" s="76">
        <v>5</v>
      </c>
      <c r="L732" s="74" t="s">
        <v>239</v>
      </c>
      <c r="M732" s="76" t="s">
        <v>258</v>
      </c>
      <c r="N732" s="76">
        <v>3</v>
      </c>
      <c r="O732" s="76" t="s">
        <v>253</v>
      </c>
      <c r="P732" s="76">
        <v>8</v>
      </c>
      <c r="R732" s="96">
        <v>1.7</v>
      </c>
      <c r="S732" s="76">
        <v>47.7</v>
      </c>
      <c r="U732" s="74" t="s">
        <v>299</v>
      </c>
      <c r="V732" s="74">
        <f t="shared" si="22"/>
        <v>2.5724386116666662</v>
      </c>
      <c r="W732" s="76">
        <f t="shared" si="23"/>
        <v>18.542716542843166</v>
      </c>
      <c r="X732" s="76">
        <v>75.75</v>
      </c>
    </row>
    <row r="733" spans="1:42" x14ac:dyDescent="0.25">
      <c r="A733" s="74" t="s">
        <v>187</v>
      </c>
      <c r="B733" s="76">
        <v>3</v>
      </c>
      <c r="C733" s="76">
        <v>4</v>
      </c>
      <c r="D733" s="76" t="s">
        <v>436</v>
      </c>
      <c r="E733" s="76" t="s">
        <v>437</v>
      </c>
      <c r="F733" s="76" t="s">
        <v>427</v>
      </c>
      <c r="G733" s="76" t="s">
        <v>433</v>
      </c>
      <c r="H733" s="85">
        <v>43746</v>
      </c>
      <c r="I733" s="76" t="s">
        <v>237</v>
      </c>
      <c r="J733" s="76" t="s">
        <v>260</v>
      </c>
      <c r="K733" s="76">
        <v>6</v>
      </c>
      <c r="L733" s="74" t="s">
        <v>246</v>
      </c>
      <c r="M733" s="76" t="s">
        <v>235</v>
      </c>
      <c r="N733" s="76">
        <v>3</v>
      </c>
      <c r="O733" s="76" t="s">
        <v>249</v>
      </c>
      <c r="P733" s="76">
        <v>4</v>
      </c>
      <c r="R733" s="76">
        <v>2.2999999999999998</v>
      </c>
      <c r="S733" s="76">
        <v>92.4</v>
      </c>
      <c r="V733" s="74">
        <f t="shared" si="22"/>
        <v>6.3706209216666636</v>
      </c>
      <c r="W733" s="76">
        <f t="shared" si="23"/>
        <v>14.504080706755753</v>
      </c>
      <c r="X733" s="76">
        <v>94.31</v>
      </c>
    </row>
    <row r="734" spans="1:42" x14ac:dyDescent="0.25">
      <c r="A734" s="74" t="s">
        <v>187</v>
      </c>
      <c r="B734" s="76">
        <v>3</v>
      </c>
      <c r="C734" s="76">
        <v>5</v>
      </c>
      <c r="D734" s="76" t="s">
        <v>436</v>
      </c>
      <c r="E734" s="76" t="s">
        <v>437</v>
      </c>
      <c r="F734" s="76" t="s">
        <v>427</v>
      </c>
      <c r="G734" s="76" t="s">
        <v>433</v>
      </c>
      <c r="H734" s="85">
        <v>43746</v>
      </c>
      <c r="I734" s="76" t="s">
        <v>237</v>
      </c>
      <c r="J734" s="76" t="s">
        <v>300</v>
      </c>
      <c r="K734" s="76">
        <v>5</v>
      </c>
      <c r="L734" s="74" t="s">
        <v>251</v>
      </c>
      <c r="M734" s="76" t="s">
        <v>258</v>
      </c>
      <c r="N734" s="76">
        <v>3</v>
      </c>
      <c r="O734" s="76" t="s">
        <v>259</v>
      </c>
      <c r="P734" s="76">
        <v>4</v>
      </c>
      <c r="R734" s="76">
        <v>2.1</v>
      </c>
      <c r="S734" s="76">
        <v>79.7</v>
      </c>
      <c r="V734" s="74">
        <f t="shared" si="22"/>
        <v>4.8490441649999996</v>
      </c>
      <c r="W734" s="76">
        <f t="shared" si="23"/>
        <v>16.43622893255294</v>
      </c>
      <c r="X734" s="76">
        <v>67.11</v>
      </c>
    </row>
    <row r="735" spans="1:42" x14ac:dyDescent="0.25">
      <c r="A735" s="74" t="s">
        <v>187</v>
      </c>
      <c r="B735" s="76">
        <v>3</v>
      </c>
      <c r="C735" s="76">
        <v>6</v>
      </c>
      <c r="D735" s="76" t="s">
        <v>436</v>
      </c>
      <c r="E735" s="76" t="s">
        <v>437</v>
      </c>
      <c r="F735" s="76" t="s">
        <v>427</v>
      </c>
      <c r="G735" s="76" t="s">
        <v>433</v>
      </c>
      <c r="H735" s="85">
        <v>43746</v>
      </c>
      <c r="I735" s="76" t="s">
        <v>232</v>
      </c>
      <c r="J735" s="76" t="s">
        <v>247</v>
      </c>
      <c r="K735" s="76">
        <v>4</v>
      </c>
      <c r="L735" s="74" t="s">
        <v>261</v>
      </c>
      <c r="M735" s="76" t="s">
        <v>235</v>
      </c>
      <c r="N735" s="76">
        <v>3</v>
      </c>
      <c r="O735" s="76" t="s">
        <v>244</v>
      </c>
      <c r="P735" s="76">
        <v>3</v>
      </c>
      <c r="R735" s="96">
        <v>2.5</v>
      </c>
      <c r="S735" s="76">
        <v>120.6</v>
      </c>
      <c r="V735" s="74">
        <f t="shared" si="22"/>
        <v>8.1812239583333319</v>
      </c>
      <c r="W735" s="76">
        <f t="shared" si="23"/>
        <v>14.741070604375492</v>
      </c>
      <c r="X735" s="76">
        <v>119.14</v>
      </c>
    </row>
    <row r="736" spans="1:42" x14ac:dyDescent="0.25">
      <c r="A736" s="74" t="s">
        <v>187</v>
      </c>
      <c r="B736" s="76">
        <v>3</v>
      </c>
      <c r="C736" s="76">
        <v>7</v>
      </c>
      <c r="D736" s="76" t="s">
        <v>436</v>
      </c>
      <c r="E736" s="76" t="s">
        <v>437</v>
      </c>
      <c r="F736" s="76" t="s">
        <v>427</v>
      </c>
      <c r="G736" s="76" t="s">
        <v>433</v>
      </c>
      <c r="H736" s="85">
        <v>43746</v>
      </c>
      <c r="I736" s="76" t="s">
        <v>232</v>
      </c>
      <c r="J736" s="76" t="s">
        <v>247</v>
      </c>
      <c r="K736" s="76">
        <v>4</v>
      </c>
      <c r="L736" s="74" t="s">
        <v>239</v>
      </c>
      <c r="M736" s="76" t="s">
        <v>239</v>
      </c>
      <c r="N736" s="76">
        <v>4</v>
      </c>
      <c r="O736" s="76" t="s">
        <v>239</v>
      </c>
      <c r="P736" s="76">
        <v>5</v>
      </c>
      <c r="R736" s="97">
        <v>2</v>
      </c>
      <c r="S736" s="76">
        <v>88.9</v>
      </c>
      <c r="V736" s="74">
        <f t="shared" si="22"/>
        <v>4.1887866666666662</v>
      </c>
      <c r="W736" s="76">
        <f t="shared" si="23"/>
        <v>21.223329587883846</v>
      </c>
      <c r="X736" s="76">
        <v>83.26</v>
      </c>
    </row>
    <row r="737" spans="1:42" x14ac:dyDescent="0.25">
      <c r="A737" s="74" t="s">
        <v>187</v>
      </c>
      <c r="B737" s="76">
        <v>3</v>
      </c>
      <c r="C737" s="76">
        <v>8</v>
      </c>
      <c r="D737" s="76" t="s">
        <v>436</v>
      </c>
      <c r="E737" s="76" t="s">
        <v>437</v>
      </c>
      <c r="F737" s="76" t="s">
        <v>427</v>
      </c>
      <c r="G737" s="76" t="s">
        <v>433</v>
      </c>
      <c r="H737" s="85">
        <v>43746</v>
      </c>
      <c r="I737" s="76" t="s">
        <v>227</v>
      </c>
      <c r="J737" s="76" t="s">
        <v>247</v>
      </c>
      <c r="K737" s="76">
        <v>4</v>
      </c>
      <c r="L737" s="74" t="s">
        <v>266</v>
      </c>
      <c r="M737" s="76" t="s">
        <v>243</v>
      </c>
      <c r="N737" s="76">
        <v>2</v>
      </c>
      <c r="O737" s="76" t="s">
        <v>244</v>
      </c>
      <c r="P737" s="76">
        <v>3</v>
      </c>
      <c r="R737" s="76">
        <v>1.8</v>
      </c>
      <c r="S737" s="76">
        <v>54.3</v>
      </c>
      <c r="V737" s="74">
        <f t="shared" si="22"/>
        <v>3.05362548</v>
      </c>
      <c r="W737" s="76">
        <f t="shared" si="23"/>
        <v>17.782141377730447</v>
      </c>
      <c r="X737" s="76">
        <v>60</v>
      </c>
    </row>
    <row r="738" spans="1:42" x14ac:dyDescent="0.25">
      <c r="A738" s="74" t="s">
        <v>187</v>
      </c>
      <c r="B738" s="76">
        <v>3</v>
      </c>
      <c r="C738" s="76">
        <v>9</v>
      </c>
      <c r="D738" s="76" t="s">
        <v>436</v>
      </c>
      <c r="E738" s="76" t="s">
        <v>437</v>
      </c>
      <c r="F738" s="76" t="s">
        <v>427</v>
      </c>
      <c r="G738" s="76" t="s">
        <v>433</v>
      </c>
      <c r="H738" s="85">
        <v>43746</v>
      </c>
      <c r="I738" s="76" t="s">
        <v>232</v>
      </c>
      <c r="J738" s="76" t="s">
        <v>233</v>
      </c>
      <c r="K738" s="76">
        <v>3</v>
      </c>
      <c r="L738" s="74" t="s">
        <v>242</v>
      </c>
      <c r="M738" s="76" t="s">
        <v>235</v>
      </c>
      <c r="N738" s="76">
        <v>3</v>
      </c>
      <c r="O738" s="76" t="s">
        <v>239</v>
      </c>
      <c r="P738" s="76">
        <v>5</v>
      </c>
      <c r="R738" s="96">
        <v>1.6</v>
      </c>
      <c r="S738" s="83">
        <v>40</v>
      </c>
      <c r="V738" s="74">
        <f t="shared" si="22"/>
        <v>2.1446587733333335</v>
      </c>
      <c r="W738" s="76">
        <f t="shared" si="23"/>
        <v>18.650985647395107</v>
      </c>
      <c r="X738" s="76">
        <v>75.75</v>
      </c>
    </row>
    <row r="739" spans="1:42" x14ac:dyDescent="0.25">
      <c r="A739" s="74" t="s">
        <v>187</v>
      </c>
      <c r="B739" s="76">
        <v>3</v>
      </c>
      <c r="C739" s="76">
        <v>10</v>
      </c>
      <c r="D739" s="76" t="s">
        <v>436</v>
      </c>
      <c r="E739" s="76" t="s">
        <v>437</v>
      </c>
      <c r="F739" s="76" t="s">
        <v>427</v>
      </c>
      <c r="G739" s="76" t="s">
        <v>433</v>
      </c>
      <c r="H739" s="85">
        <v>43746</v>
      </c>
      <c r="I739" s="76" t="s">
        <v>232</v>
      </c>
      <c r="J739" s="76" t="s">
        <v>228</v>
      </c>
      <c r="K739" s="76">
        <v>4</v>
      </c>
      <c r="L739" s="74" t="s">
        <v>286</v>
      </c>
      <c r="M739" s="76" t="s">
        <v>243</v>
      </c>
      <c r="N739" s="76">
        <v>2</v>
      </c>
      <c r="O739" s="76" t="s">
        <v>259</v>
      </c>
      <c r="P739" s="76">
        <v>4</v>
      </c>
      <c r="R739" s="96">
        <v>1.9</v>
      </c>
      <c r="S739" s="76">
        <v>66.900000000000006</v>
      </c>
      <c r="T739" s="83"/>
      <c r="V739" s="74">
        <f t="shared" si="22"/>
        <v>3.5913609683333325</v>
      </c>
      <c r="W739" s="76">
        <f t="shared" si="23"/>
        <v>18.628035608196395</v>
      </c>
      <c r="X739" s="76">
        <v>75.75</v>
      </c>
    </row>
    <row r="740" spans="1:42" x14ac:dyDescent="0.25">
      <c r="A740" s="74" t="s">
        <v>187</v>
      </c>
      <c r="B740" s="76">
        <v>4</v>
      </c>
      <c r="C740" s="76">
        <v>1</v>
      </c>
      <c r="D740" s="76" t="s">
        <v>436</v>
      </c>
      <c r="E740" s="76" t="s">
        <v>437</v>
      </c>
      <c r="F740" s="76" t="s">
        <v>427</v>
      </c>
      <c r="G740" s="76" t="s">
        <v>433</v>
      </c>
      <c r="H740" s="85">
        <v>43748</v>
      </c>
      <c r="I740" s="76" t="s">
        <v>232</v>
      </c>
      <c r="J740" s="76" t="s">
        <v>233</v>
      </c>
      <c r="K740" s="76">
        <v>3</v>
      </c>
      <c r="L740" s="74" t="s">
        <v>248</v>
      </c>
      <c r="M740" s="76" t="s">
        <v>272</v>
      </c>
      <c r="N740" s="76">
        <v>5</v>
      </c>
      <c r="O740" s="76" t="s">
        <v>253</v>
      </c>
      <c r="P740" s="76">
        <v>8</v>
      </c>
      <c r="Q740" s="76">
        <v>10</v>
      </c>
      <c r="R740" s="96">
        <v>1.8</v>
      </c>
      <c r="S740" s="76">
        <v>56.2</v>
      </c>
      <c r="T740" s="76">
        <f>SUM(S740:S749)</f>
        <v>590.80000000000007</v>
      </c>
      <c r="U740" s="74" t="s">
        <v>326</v>
      </c>
      <c r="V740" s="74">
        <f t="shared" si="22"/>
        <v>3.05362548</v>
      </c>
      <c r="W740" s="76">
        <f t="shared" si="23"/>
        <v>18.404352586159323</v>
      </c>
      <c r="X740" s="76">
        <v>75.75</v>
      </c>
      <c r="Y740" s="76">
        <f>SUM(X740:X749)</f>
        <v>679.93000000000006</v>
      </c>
      <c r="Z740" s="99">
        <f>(Y740-T740)/Y740*100</f>
        <v>13.108702366420072</v>
      </c>
      <c r="AE740" s="74" t="s">
        <v>187</v>
      </c>
      <c r="AF740" s="76">
        <v>4</v>
      </c>
      <c r="AG740" s="76">
        <v>0</v>
      </c>
      <c r="AJ740" s="76">
        <v>0</v>
      </c>
      <c r="AK740" s="76">
        <v>1</v>
      </c>
      <c r="AL740" s="76" t="s">
        <v>95</v>
      </c>
      <c r="AM740" s="76" t="s">
        <v>207</v>
      </c>
      <c r="AN740" s="25"/>
      <c r="AO740" s="76" t="s">
        <v>187</v>
      </c>
      <c r="AP740" s="76">
        <v>4</v>
      </c>
    </row>
    <row r="741" spans="1:42" x14ac:dyDescent="0.25">
      <c r="A741" s="74" t="s">
        <v>187</v>
      </c>
      <c r="B741" s="76">
        <v>4</v>
      </c>
      <c r="C741" s="76">
        <v>2</v>
      </c>
      <c r="D741" s="76" t="s">
        <v>436</v>
      </c>
      <c r="E741" s="76" t="s">
        <v>437</v>
      </c>
      <c r="F741" s="76" t="s">
        <v>427</v>
      </c>
      <c r="G741" s="76" t="s">
        <v>433</v>
      </c>
      <c r="H741" s="85">
        <v>43748</v>
      </c>
      <c r="I741" s="76" t="s">
        <v>232</v>
      </c>
      <c r="J741" s="76" t="s">
        <v>233</v>
      </c>
      <c r="K741" s="76">
        <v>3</v>
      </c>
      <c r="L741" s="74" t="s">
        <v>242</v>
      </c>
      <c r="M741" s="76" t="s">
        <v>243</v>
      </c>
      <c r="N741" s="76">
        <v>2</v>
      </c>
      <c r="O741" s="76" t="s">
        <v>239</v>
      </c>
      <c r="P741" s="76">
        <v>5</v>
      </c>
      <c r="R741" s="97">
        <v>2</v>
      </c>
      <c r="S741" s="76">
        <v>82.7</v>
      </c>
      <c r="V741" s="74">
        <f t="shared" si="22"/>
        <v>4.1887866666666662</v>
      </c>
      <c r="W741" s="76">
        <f t="shared" si="23"/>
        <v>19.743187366906568</v>
      </c>
      <c r="X741" s="76">
        <v>83.26</v>
      </c>
    </row>
    <row r="742" spans="1:42" x14ac:dyDescent="0.25">
      <c r="A742" s="74" t="s">
        <v>187</v>
      </c>
      <c r="B742" s="76">
        <v>4</v>
      </c>
      <c r="C742" s="76">
        <v>3</v>
      </c>
      <c r="D742" s="76" t="s">
        <v>436</v>
      </c>
      <c r="E742" s="76" t="s">
        <v>437</v>
      </c>
      <c r="F742" s="76" t="s">
        <v>427</v>
      </c>
      <c r="G742" s="76" t="s">
        <v>433</v>
      </c>
      <c r="H742" s="85">
        <v>43748</v>
      </c>
      <c r="I742" s="76">
        <v>0</v>
      </c>
      <c r="J742" s="76" t="s">
        <v>228</v>
      </c>
      <c r="K742" s="76">
        <v>5</v>
      </c>
      <c r="L742" s="74" t="s">
        <v>239</v>
      </c>
      <c r="M742" s="76" t="s">
        <v>243</v>
      </c>
      <c r="N742" s="76">
        <v>2</v>
      </c>
      <c r="O742" s="76" t="s">
        <v>244</v>
      </c>
      <c r="P742" s="76">
        <v>3</v>
      </c>
      <c r="R742" s="96">
        <v>1.9</v>
      </c>
      <c r="S742" s="76">
        <v>66.3</v>
      </c>
      <c r="V742" s="74">
        <f t="shared" si="22"/>
        <v>3.5913609683333325</v>
      </c>
      <c r="W742" s="76">
        <f t="shared" si="23"/>
        <v>18.460968024266382</v>
      </c>
      <c r="X742" s="76">
        <v>75.75</v>
      </c>
    </row>
    <row r="743" spans="1:42" x14ac:dyDescent="0.25">
      <c r="A743" s="74" t="s">
        <v>187</v>
      </c>
      <c r="B743" s="76">
        <v>4</v>
      </c>
      <c r="C743" s="76">
        <v>4</v>
      </c>
      <c r="D743" s="76" t="s">
        <v>436</v>
      </c>
      <c r="E743" s="76" t="s">
        <v>437</v>
      </c>
      <c r="F743" s="76" t="s">
        <v>427</v>
      </c>
      <c r="G743" s="76" t="s">
        <v>433</v>
      </c>
      <c r="H743" s="85">
        <v>43748</v>
      </c>
      <c r="I743" s="76" t="s">
        <v>232</v>
      </c>
      <c r="J743" s="76" t="s">
        <v>233</v>
      </c>
      <c r="K743" s="76">
        <v>3</v>
      </c>
      <c r="L743" s="74" t="s">
        <v>242</v>
      </c>
      <c r="M743" s="76" t="s">
        <v>243</v>
      </c>
      <c r="N743" s="76">
        <v>2</v>
      </c>
      <c r="O743" s="76" t="s">
        <v>239</v>
      </c>
      <c r="P743" s="76">
        <v>5</v>
      </c>
      <c r="R743" s="96">
        <v>1.8</v>
      </c>
      <c r="S743" s="76">
        <v>51.8</v>
      </c>
      <c r="V743" s="74">
        <f t="shared" si="22"/>
        <v>3.05362548</v>
      </c>
      <c r="W743" s="76">
        <f t="shared" si="23"/>
        <v>16.963442419271402</v>
      </c>
      <c r="X743" s="76">
        <v>75.75</v>
      </c>
    </row>
    <row r="744" spans="1:42" x14ac:dyDescent="0.25">
      <c r="A744" s="74" t="s">
        <v>187</v>
      </c>
      <c r="B744" s="76">
        <v>4</v>
      </c>
      <c r="C744" s="76">
        <v>5</v>
      </c>
      <c r="D744" s="76" t="s">
        <v>436</v>
      </c>
      <c r="E744" s="76" t="s">
        <v>437</v>
      </c>
      <c r="F744" s="76" t="s">
        <v>427</v>
      </c>
      <c r="G744" s="76" t="s">
        <v>433</v>
      </c>
      <c r="H744" s="85">
        <v>43748</v>
      </c>
      <c r="I744" s="76">
        <v>0</v>
      </c>
      <c r="J744" s="76" t="s">
        <v>233</v>
      </c>
      <c r="K744" s="76">
        <v>3</v>
      </c>
      <c r="L744" s="74" t="s">
        <v>248</v>
      </c>
      <c r="M744" s="76" t="s">
        <v>258</v>
      </c>
      <c r="N744" s="76">
        <v>3</v>
      </c>
      <c r="O744" s="76" t="s">
        <v>239</v>
      </c>
      <c r="P744" s="76">
        <v>5</v>
      </c>
      <c r="R744" s="96">
        <v>1.7</v>
      </c>
      <c r="S744" s="76">
        <v>50.3</v>
      </c>
      <c r="V744" s="74">
        <f t="shared" si="22"/>
        <v>2.5724386116666662</v>
      </c>
      <c r="W744" s="76">
        <f t="shared" si="23"/>
        <v>19.553430652096672</v>
      </c>
      <c r="X744" s="76">
        <v>75.75</v>
      </c>
    </row>
    <row r="745" spans="1:42" x14ac:dyDescent="0.25">
      <c r="A745" s="74" t="s">
        <v>187</v>
      </c>
      <c r="B745" s="76">
        <v>4</v>
      </c>
      <c r="C745" s="76">
        <v>6</v>
      </c>
      <c r="D745" s="76" t="s">
        <v>436</v>
      </c>
      <c r="E745" s="76" t="s">
        <v>437</v>
      </c>
      <c r="F745" s="76" t="s">
        <v>427</v>
      </c>
      <c r="G745" s="76" t="s">
        <v>433</v>
      </c>
      <c r="H745" s="85">
        <v>43748</v>
      </c>
      <c r="I745" s="76" t="s">
        <v>237</v>
      </c>
      <c r="J745" s="76" t="s">
        <v>247</v>
      </c>
      <c r="K745" s="76">
        <v>4</v>
      </c>
      <c r="L745" s="74" t="s">
        <v>261</v>
      </c>
      <c r="M745" s="76" t="s">
        <v>235</v>
      </c>
      <c r="N745" s="76">
        <v>3</v>
      </c>
      <c r="O745" s="76" t="s">
        <v>249</v>
      </c>
      <c r="P745" s="76">
        <v>4</v>
      </c>
      <c r="R745" s="76">
        <v>2.1</v>
      </c>
      <c r="S745" s="76">
        <v>83.7</v>
      </c>
      <c r="V745" s="74">
        <f t="shared" si="22"/>
        <v>4.8490441649999996</v>
      </c>
      <c r="W745" s="76">
        <f t="shared" si="23"/>
        <v>17.26113377232975</v>
      </c>
      <c r="X745" s="76">
        <v>67.11</v>
      </c>
    </row>
    <row r="746" spans="1:42" x14ac:dyDescent="0.25">
      <c r="A746" s="74" t="s">
        <v>187</v>
      </c>
      <c r="B746" s="76">
        <v>4</v>
      </c>
      <c r="C746" s="76">
        <v>7</v>
      </c>
      <c r="D746" s="76" t="s">
        <v>436</v>
      </c>
      <c r="E746" s="76" t="s">
        <v>437</v>
      </c>
      <c r="F746" s="76" t="s">
        <v>427</v>
      </c>
      <c r="G746" s="76" t="s">
        <v>433</v>
      </c>
      <c r="H746" s="85">
        <v>43748</v>
      </c>
      <c r="I746" s="76" t="s">
        <v>232</v>
      </c>
      <c r="J746" s="76" t="s">
        <v>233</v>
      </c>
      <c r="K746" s="76">
        <v>3</v>
      </c>
      <c r="L746" s="74" t="s">
        <v>239</v>
      </c>
      <c r="M746" s="76" t="s">
        <v>243</v>
      </c>
      <c r="N746" s="76">
        <v>2</v>
      </c>
      <c r="O746" s="76" t="s">
        <v>249</v>
      </c>
      <c r="P746" s="76">
        <v>4</v>
      </c>
      <c r="R746" s="96">
        <v>1.8</v>
      </c>
      <c r="S746" s="76">
        <v>58.5</v>
      </c>
      <c r="T746" s="83"/>
      <c r="V746" s="74">
        <f t="shared" si="22"/>
        <v>3.05362548</v>
      </c>
      <c r="W746" s="76">
        <f t="shared" si="23"/>
        <v>19.157555627941644</v>
      </c>
      <c r="X746" s="76">
        <v>75.75</v>
      </c>
    </row>
    <row r="747" spans="1:42" x14ac:dyDescent="0.25">
      <c r="A747" s="74" t="s">
        <v>187</v>
      </c>
      <c r="B747" s="76">
        <v>4</v>
      </c>
      <c r="C747" s="76">
        <v>8</v>
      </c>
      <c r="D747" s="76" t="s">
        <v>436</v>
      </c>
      <c r="E747" s="76" t="s">
        <v>437</v>
      </c>
      <c r="F747" s="76" t="s">
        <v>427</v>
      </c>
      <c r="G747" s="76" t="s">
        <v>433</v>
      </c>
      <c r="H747" s="85">
        <v>43748</v>
      </c>
      <c r="I747" s="76" t="s">
        <v>232</v>
      </c>
      <c r="J747" s="76" t="s">
        <v>260</v>
      </c>
      <c r="K747" s="76">
        <v>6</v>
      </c>
      <c r="L747" s="74" t="s">
        <v>239</v>
      </c>
      <c r="M747" s="76" t="s">
        <v>243</v>
      </c>
      <c r="N747" s="76">
        <v>2</v>
      </c>
      <c r="O747" s="76" t="s">
        <v>244</v>
      </c>
      <c r="P747" s="76">
        <v>3</v>
      </c>
      <c r="R747" s="76">
        <v>1.9</v>
      </c>
      <c r="S747" s="76">
        <v>59.1</v>
      </c>
      <c r="V747" s="74">
        <f t="shared" si="22"/>
        <v>3.5913609683333325</v>
      </c>
      <c r="W747" s="76">
        <f t="shared" si="23"/>
        <v>16.456157017106232</v>
      </c>
      <c r="X747" s="76">
        <v>56.1</v>
      </c>
    </row>
    <row r="748" spans="1:42" x14ac:dyDescent="0.25">
      <c r="A748" s="74" t="s">
        <v>187</v>
      </c>
      <c r="B748" s="76">
        <v>4</v>
      </c>
      <c r="C748" s="76">
        <v>9</v>
      </c>
      <c r="D748" s="76" t="s">
        <v>436</v>
      </c>
      <c r="E748" s="76" t="s">
        <v>437</v>
      </c>
      <c r="F748" s="76" t="s">
        <v>427</v>
      </c>
      <c r="G748" s="76" t="s">
        <v>433</v>
      </c>
      <c r="H748" s="85">
        <v>43748</v>
      </c>
      <c r="I748" s="76" t="s">
        <v>232</v>
      </c>
      <c r="J748" s="76" t="s">
        <v>267</v>
      </c>
      <c r="K748" s="76">
        <v>7</v>
      </c>
      <c r="L748" s="74" t="s">
        <v>239</v>
      </c>
      <c r="M748" s="76" t="s">
        <v>235</v>
      </c>
      <c r="N748" s="76">
        <v>3</v>
      </c>
      <c r="O748" s="76" t="s">
        <v>259</v>
      </c>
      <c r="P748" s="76">
        <v>4</v>
      </c>
      <c r="R748" s="76">
        <v>1.4</v>
      </c>
      <c r="S748" s="76">
        <v>37.700000000000003</v>
      </c>
      <c r="V748" s="74">
        <f t="shared" si="22"/>
        <v>1.4367538266666662</v>
      </c>
      <c r="W748" s="76">
        <f t="shared" si="23"/>
        <v>26.239707387775475</v>
      </c>
      <c r="X748" s="76">
        <v>38.61</v>
      </c>
    </row>
    <row r="749" spans="1:42" x14ac:dyDescent="0.25">
      <c r="A749" s="74" t="s">
        <v>187</v>
      </c>
      <c r="B749" s="76">
        <v>4</v>
      </c>
      <c r="C749" s="76">
        <v>10</v>
      </c>
      <c r="D749" s="76" t="s">
        <v>436</v>
      </c>
      <c r="E749" s="76" t="s">
        <v>437</v>
      </c>
      <c r="F749" s="76" t="s">
        <v>427</v>
      </c>
      <c r="G749" s="76" t="s">
        <v>433</v>
      </c>
      <c r="H749" s="85">
        <v>43748</v>
      </c>
      <c r="I749" s="76" t="s">
        <v>232</v>
      </c>
      <c r="J749" s="76" t="s">
        <v>233</v>
      </c>
      <c r="K749" s="76">
        <v>3</v>
      </c>
      <c r="L749" s="74" t="s">
        <v>242</v>
      </c>
      <c r="M749" s="76" t="s">
        <v>243</v>
      </c>
      <c r="N749" s="76">
        <v>2</v>
      </c>
      <c r="O749" s="76" t="s">
        <v>239</v>
      </c>
      <c r="P749" s="76">
        <v>5</v>
      </c>
      <c r="R749" s="76">
        <v>1.7</v>
      </c>
      <c r="S749" s="76">
        <v>44.5</v>
      </c>
      <c r="V749" s="74">
        <f t="shared" si="22"/>
        <v>2.5724386116666662</v>
      </c>
      <c r="W749" s="76">
        <f t="shared" si="23"/>
        <v>17.298760716069619</v>
      </c>
      <c r="X749" s="76">
        <v>56.1</v>
      </c>
    </row>
    <row r="750" spans="1:42" x14ac:dyDescent="0.25">
      <c r="A750" s="74" t="s">
        <v>187</v>
      </c>
      <c r="B750" s="76">
        <v>5</v>
      </c>
      <c r="C750" s="76">
        <v>1</v>
      </c>
      <c r="D750" s="76" t="s">
        <v>436</v>
      </c>
      <c r="E750" s="76" t="s">
        <v>437</v>
      </c>
      <c r="F750" s="76" t="s">
        <v>427</v>
      </c>
      <c r="G750" s="76" t="s">
        <v>433</v>
      </c>
      <c r="H750" s="85">
        <v>43748</v>
      </c>
      <c r="I750" s="76" t="s">
        <v>232</v>
      </c>
      <c r="J750" s="76" t="s">
        <v>247</v>
      </c>
      <c r="K750" s="76">
        <v>4</v>
      </c>
      <c r="L750" s="76" t="s">
        <v>250</v>
      </c>
      <c r="M750" s="76" t="s">
        <v>243</v>
      </c>
      <c r="N750" s="76">
        <v>2</v>
      </c>
      <c r="O750" s="76" t="s">
        <v>244</v>
      </c>
      <c r="P750" s="76">
        <v>3</v>
      </c>
      <c r="Q750" s="76">
        <v>20</v>
      </c>
      <c r="R750" s="96">
        <v>2.1</v>
      </c>
      <c r="S750" s="83">
        <v>78</v>
      </c>
      <c r="T750" s="76">
        <f>SUM(S750:S759)</f>
        <v>637.9</v>
      </c>
      <c r="V750" s="74">
        <f t="shared" si="22"/>
        <v>4.8490441649999996</v>
      </c>
      <c r="W750" s="76">
        <f t="shared" si="23"/>
        <v>16.085644375647796</v>
      </c>
      <c r="X750" s="76">
        <v>83.26</v>
      </c>
      <c r="Y750" s="76">
        <f>SUM(X750:X759)</f>
        <v>723.85</v>
      </c>
      <c r="Z750" s="99">
        <f>(Y750-T750)/Y750*100</f>
        <v>11.874007045658637</v>
      </c>
      <c r="AE750" s="74" t="s">
        <v>187</v>
      </c>
      <c r="AF750" s="76">
        <v>5</v>
      </c>
      <c r="AG750" s="76">
        <v>7</v>
      </c>
      <c r="AJ750" s="76">
        <v>75</v>
      </c>
      <c r="AK750" s="76">
        <v>1</v>
      </c>
      <c r="AL750" s="76" t="s">
        <v>209</v>
      </c>
      <c r="AM750" s="76" t="s">
        <v>207</v>
      </c>
      <c r="AN750" s="25"/>
      <c r="AO750" s="76" t="s">
        <v>187</v>
      </c>
      <c r="AP750" s="76">
        <v>5</v>
      </c>
    </row>
    <row r="751" spans="1:42" x14ac:dyDescent="0.25">
      <c r="A751" s="74" t="s">
        <v>187</v>
      </c>
      <c r="B751" s="76">
        <v>5</v>
      </c>
      <c r="C751" s="76">
        <v>2</v>
      </c>
      <c r="D751" s="76" t="s">
        <v>436</v>
      </c>
      <c r="E751" s="76" t="s">
        <v>437</v>
      </c>
      <c r="F751" s="76" t="s">
        <v>427</v>
      </c>
      <c r="G751" s="76" t="s">
        <v>433</v>
      </c>
      <c r="H751" s="85">
        <v>43748</v>
      </c>
      <c r="I751" s="76" t="s">
        <v>232</v>
      </c>
      <c r="J751" s="76" t="s">
        <v>233</v>
      </c>
      <c r="K751" s="76">
        <v>3</v>
      </c>
      <c r="L751" s="74" t="s">
        <v>261</v>
      </c>
      <c r="M751" s="76" t="s">
        <v>235</v>
      </c>
      <c r="N751" s="76">
        <v>3</v>
      </c>
      <c r="O751" s="76" t="s">
        <v>244</v>
      </c>
      <c r="P751" s="76">
        <v>3</v>
      </c>
      <c r="R751" s="97">
        <v>2</v>
      </c>
      <c r="S751" s="76">
        <v>77.900000000000006</v>
      </c>
      <c r="V751" s="74">
        <f t="shared" si="22"/>
        <v>4.1887866666666662</v>
      </c>
      <c r="W751" s="76">
        <f t="shared" si="23"/>
        <v>18.597270808730613</v>
      </c>
      <c r="X751" s="76">
        <v>83.26</v>
      </c>
    </row>
    <row r="752" spans="1:42" x14ac:dyDescent="0.25">
      <c r="A752" s="74" t="s">
        <v>187</v>
      </c>
      <c r="B752" s="76">
        <v>5</v>
      </c>
      <c r="C752" s="76">
        <v>3</v>
      </c>
      <c r="D752" s="76" t="s">
        <v>436</v>
      </c>
      <c r="E752" s="76" t="s">
        <v>437</v>
      </c>
      <c r="F752" s="76" t="s">
        <v>427</v>
      </c>
      <c r="G752" s="76" t="s">
        <v>433</v>
      </c>
      <c r="H752" s="85">
        <v>43748</v>
      </c>
      <c r="I752" s="76" t="s">
        <v>227</v>
      </c>
      <c r="J752" s="76" t="s">
        <v>267</v>
      </c>
      <c r="K752" s="76">
        <v>7</v>
      </c>
      <c r="L752" s="74" t="s">
        <v>246</v>
      </c>
      <c r="M752" s="76" t="s">
        <v>239</v>
      </c>
      <c r="N752" s="76">
        <v>4</v>
      </c>
      <c r="O752" s="76" t="s">
        <v>253</v>
      </c>
      <c r="P752" s="76">
        <v>8</v>
      </c>
      <c r="R752" s="76">
        <v>1.9</v>
      </c>
      <c r="S752" s="76">
        <v>61.2</v>
      </c>
      <c r="U752" s="74" t="s">
        <v>326</v>
      </c>
      <c r="V752" s="74">
        <f t="shared" si="22"/>
        <v>3.5913609683333325</v>
      </c>
      <c r="W752" s="76">
        <f t="shared" si="23"/>
        <v>17.040893560861274</v>
      </c>
      <c r="X752" s="76">
        <v>60</v>
      </c>
    </row>
    <row r="753" spans="1:42" x14ac:dyDescent="0.25">
      <c r="A753" s="74" t="s">
        <v>187</v>
      </c>
      <c r="B753" s="76">
        <v>5</v>
      </c>
      <c r="C753" s="76">
        <v>4</v>
      </c>
      <c r="D753" s="76" t="s">
        <v>436</v>
      </c>
      <c r="E753" s="76" t="s">
        <v>437</v>
      </c>
      <c r="F753" s="76" t="s">
        <v>427</v>
      </c>
      <c r="G753" s="76" t="s">
        <v>433</v>
      </c>
      <c r="H753" s="85">
        <v>43748</v>
      </c>
      <c r="I753" s="76" t="s">
        <v>232</v>
      </c>
      <c r="J753" s="76" t="s">
        <v>233</v>
      </c>
      <c r="K753" s="76">
        <v>3</v>
      </c>
      <c r="L753" s="74" t="s">
        <v>261</v>
      </c>
      <c r="M753" s="76" t="s">
        <v>243</v>
      </c>
      <c r="N753" s="76">
        <v>2</v>
      </c>
      <c r="O753" s="76" t="s">
        <v>244</v>
      </c>
      <c r="P753" s="76">
        <v>3</v>
      </c>
      <c r="R753" s="96">
        <v>1.8</v>
      </c>
      <c r="S753" s="83">
        <v>63</v>
      </c>
      <c r="V753" s="74">
        <f t="shared" si="22"/>
        <v>3.05362548</v>
      </c>
      <c r="W753" s="76">
        <f t="shared" si="23"/>
        <v>20.631213753167923</v>
      </c>
      <c r="X753" s="76">
        <v>75.75</v>
      </c>
    </row>
    <row r="754" spans="1:42" x14ac:dyDescent="0.25">
      <c r="A754" s="74" t="s">
        <v>187</v>
      </c>
      <c r="B754" s="76">
        <v>5</v>
      </c>
      <c r="C754" s="76">
        <v>5</v>
      </c>
      <c r="D754" s="76" t="s">
        <v>436</v>
      </c>
      <c r="E754" s="76" t="s">
        <v>437</v>
      </c>
      <c r="F754" s="76" t="s">
        <v>427</v>
      </c>
      <c r="G754" s="76" t="s">
        <v>433</v>
      </c>
      <c r="H754" s="85">
        <v>43748</v>
      </c>
      <c r="I754" s="76" t="s">
        <v>232</v>
      </c>
      <c r="J754" s="76" t="s">
        <v>260</v>
      </c>
      <c r="K754" s="76">
        <v>6</v>
      </c>
      <c r="L754" s="74" t="s">
        <v>294</v>
      </c>
      <c r="M754" s="76" t="s">
        <v>230</v>
      </c>
      <c r="N754" s="76">
        <v>1</v>
      </c>
      <c r="O754" s="76" t="s">
        <v>249</v>
      </c>
      <c r="P754" s="76">
        <v>4</v>
      </c>
      <c r="R754" s="83">
        <v>2</v>
      </c>
      <c r="S754" s="76">
        <v>62.2</v>
      </c>
      <c r="V754" s="74">
        <f t="shared" si="22"/>
        <v>4.1887866666666662</v>
      </c>
      <c r="W754" s="76">
        <f t="shared" si="23"/>
        <v>14.849168733030092</v>
      </c>
      <c r="X754" s="76">
        <v>67.11</v>
      </c>
    </row>
    <row r="755" spans="1:42" x14ac:dyDescent="0.25">
      <c r="A755" s="74" t="s">
        <v>187</v>
      </c>
      <c r="B755" s="76">
        <v>5</v>
      </c>
      <c r="C755" s="76">
        <v>6</v>
      </c>
      <c r="D755" s="76" t="s">
        <v>436</v>
      </c>
      <c r="E755" s="76" t="s">
        <v>437</v>
      </c>
      <c r="F755" s="76" t="s">
        <v>427</v>
      </c>
      <c r="G755" s="76" t="s">
        <v>433</v>
      </c>
      <c r="H755" s="85">
        <v>43748</v>
      </c>
      <c r="I755" s="76" t="s">
        <v>227</v>
      </c>
      <c r="J755" s="76" t="s">
        <v>247</v>
      </c>
      <c r="K755" s="76">
        <v>4</v>
      </c>
      <c r="L755" s="74" t="s">
        <v>261</v>
      </c>
      <c r="M755" s="76" t="s">
        <v>230</v>
      </c>
      <c r="N755" s="76">
        <v>1</v>
      </c>
      <c r="O755" s="76" t="s">
        <v>244</v>
      </c>
      <c r="P755" s="76">
        <v>3</v>
      </c>
      <c r="R755" s="76">
        <v>1.6</v>
      </c>
      <c r="S755" s="76">
        <v>52.3</v>
      </c>
      <c r="V755" s="74">
        <f t="shared" si="22"/>
        <v>2.1446587733333335</v>
      </c>
      <c r="W755" s="76">
        <f t="shared" si="23"/>
        <v>24.386163733969102</v>
      </c>
      <c r="X755" s="76">
        <v>56.1</v>
      </c>
    </row>
    <row r="756" spans="1:42" x14ac:dyDescent="0.25">
      <c r="A756" s="74" t="s">
        <v>187</v>
      </c>
      <c r="B756" s="76">
        <v>5</v>
      </c>
      <c r="C756" s="76">
        <v>7</v>
      </c>
      <c r="D756" s="76" t="s">
        <v>436</v>
      </c>
      <c r="E756" s="76" t="s">
        <v>437</v>
      </c>
      <c r="F756" s="76" t="s">
        <v>427</v>
      </c>
      <c r="G756" s="76" t="s">
        <v>433</v>
      </c>
      <c r="H756" s="85">
        <v>43748</v>
      </c>
      <c r="I756" s="76">
        <v>0</v>
      </c>
      <c r="J756" s="76" t="s">
        <v>260</v>
      </c>
      <c r="K756" s="76">
        <v>6</v>
      </c>
      <c r="L756" s="74" t="s">
        <v>327</v>
      </c>
      <c r="M756" s="76" t="s">
        <v>230</v>
      </c>
      <c r="N756" s="76">
        <v>1</v>
      </c>
      <c r="O756" s="76" t="s">
        <v>259</v>
      </c>
      <c r="P756" s="76">
        <v>4</v>
      </c>
      <c r="R756" s="96">
        <v>1.8</v>
      </c>
      <c r="S756" s="76">
        <v>52.3</v>
      </c>
      <c r="V756" s="74">
        <f t="shared" si="22"/>
        <v>3.05362548</v>
      </c>
      <c r="W756" s="76">
        <f t="shared" si="23"/>
        <v>17.127182210963213</v>
      </c>
      <c r="X756" s="76">
        <v>75.75</v>
      </c>
    </row>
    <row r="757" spans="1:42" x14ac:dyDescent="0.25">
      <c r="A757" s="74" t="s">
        <v>187</v>
      </c>
      <c r="B757" s="76">
        <v>5</v>
      </c>
      <c r="C757" s="76">
        <v>8</v>
      </c>
      <c r="D757" s="76" t="s">
        <v>436</v>
      </c>
      <c r="E757" s="76" t="s">
        <v>437</v>
      </c>
      <c r="F757" s="76" t="s">
        <v>427</v>
      </c>
      <c r="G757" s="76" t="s">
        <v>433</v>
      </c>
      <c r="H757" s="85">
        <v>43748</v>
      </c>
      <c r="I757" s="76" t="s">
        <v>227</v>
      </c>
      <c r="J757" s="76" t="s">
        <v>260</v>
      </c>
      <c r="K757" s="76">
        <v>6</v>
      </c>
      <c r="L757" s="74" t="s">
        <v>310</v>
      </c>
      <c r="M757" s="76" t="s">
        <v>239</v>
      </c>
      <c r="N757" s="76">
        <v>4</v>
      </c>
      <c r="O757" s="76" t="s">
        <v>253</v>
      </c>
      <c r="P757" s="76">
        <v>8</v>
      </c>
      <c r="R757" s="76">
        <v>1.6</v>
      </c>
      <c r="S757" s="76">
        <v>41.3</v>
      </c>
      <c r="U757" s="74" t="s">
        <v>257</v>
      </c>
      <c r="V757" s="74">
        <f t="shared" si="22"/>
        <v>2.1446587733333335</v>
      </c>
      <c r="W757" s="76">
        <f t="shared" si="23"/>
        <v>19.257142680935445</v>
      </c>
      <c r="X757" s="76">
        <v>56.1</v>
      </c>
    </row>
    <row r="758" spans="1:42" x14ac:dyDescent="0.25">
      <c r="A758" s="74" t="s">
        <v>187</v>
      </c>
      <c r="B758" s="76">
        <v>5</v>
      </c>
      <c r="C758" s="76">
        <v>9</v>
      </c>
      <c r="D758" s="76" t="s">
        <v>436</v>
      </c>
      <c r="E758" s="76" t="s">
        <v>437</v>
      </c>
      <c r="F758" s="76" t="s">
        <v>427</v>
      </c>
      <c r="G758" s="76" t="s">
        <v>433</v>
      </c>
      <c r="H758" s="85">
        <v>43748</v>
      </c>
      <c r="I758" s="76" t="s">
        <v>232</v>
      </c>
      <c r="J758" s="76" t="s">
        <v>228</v>
      </c>
      <c r="K758" s="76">
        <v>5</v>
      </c>
      <c r="L758" s="74" t="s">
        <v>295</v>
      </c>
      <c r="M758" s="76" t="s">
        <v>230</v>
      </c>
      <c r="N758" s="76">
        <v>1</v>
      </c>
      <c r="O758" s="76" t="s">
        <v>249</v>
      </c>
      <c r="P758" s="76">
        <v>4</v>
      </c>
      <c r="R758" s="97">
        <v>2</v>
      </c>
      <c r="S758" s="76">
        <v>84.9</v>
      </c>
      <c r="V758" s="74">
        <f t="shared" si="22"/>
        <v>4.1887866666666662</v>
      </c>
      <c r="W758" s="76">
        <f t="shared" si="23"/>
        <v>20.268399122737215</v>
      </c>
      <c r="X758" s="76">
        <v>83.26</v>
      </c>
    </row>
    <row r="759" spans="1:42" x14ac:dyDescent="0.25">
      <c r="A759" s="74" t="s">
        <v>187</v>
      </c>
      <c r="B759" s="76">
        <v>5</v>
      </c>
      <c r="C759" s="76">
        <v>10</v>
      </c>
      <c r="D759" s="76" t="s">
        <v>436</v>
      </c>
      <c r="E759" s="76" t="s">
        <v>437</v>
      </c>
      <c r="F759" s="76" t="s">
        <v>427</v>
      </c>
      <c r="G759" s="76" t="s">
        <v>433</v>
      </c>
      <c r="H759" s="85">
        <v>43748</v>
      </c>
      <c r="I759" s="76" t="s">
        <v>232</v>
      </c>
      <c r="J759" s="76" t="s">
        <v>247</v>
      </c>
      <c r="K759" s="76">
        <v>4</v>
      </c>
      <c r="L759" s="74" t="s">
        <v>250</v>
      </c>
      <c r="M759" s="76" t="s">
        <v>230</v>
      </c>
      <c r="N759" s="76">
        <v>1</v>
      </c>
      <c r="O759" s="76" t="s">
        <v>244</v>
      </c>
      <c r="P759" s="76">
        <v>3</v>
      </c>
      <c r="R759" s="97">
        <v>2</v>
      </c>
      <c r="S759" s="76">
        <v>64.8</v>
      </c>
      <c r="T759" s="83"/>
      <c r="V759" s="74">
        <f t="shared" si="22"/>
        <v>4.1887866666666662</v>
      </c>
      <c r="W759" s="76">
        <f t="shared" si="23"/>
        <v>15.469873535375401</v>
      </c>
      <c r="X759" s="76">
        <v>83.26</v>
      </c>
    </row>
    <row r="760" spans="1:42" x14ac:dyDescent="0.25">
      <c r="A760" s="74" t="s">
        <v>188</v>
      </c>
      <c r="B760" s="76">
        <v>1</v>
      </c>
      <c r="C760" s="76">
        <v>1</v>
      </c>
      <c r="D760" s="76" t="s">
        <v>438</v>
      </c>
      <c r="E760" s="76" t="s">
        <v>16</v>
      </c>
      <c r="F760" s="76" t="s">
        <v>420</v>
      </c>
      <c r="G760" s="76" t="s">
        <v>12</v>
      </c>
      <c r="H760" s="85">
        <v>43745</v>
      </c>
      <c r="J760" s="76" t="s">
        <v>342</v>
      </c>
      <c r="L760" s="74" t="s">
        <v>239</v>
      </c>
      <c r="M760" s="76" t="s">
        <v>258</v>
      </c>
      <c r="N760" s="76">
        <v>3</v>
      </c>
      <c r="O760" s="76" t="s">
        <v>259</v>
      </c>
      <c r="P760" s="76">
        <v>4</v>
      </c>
      <c r="Q760" s="76">
        <v>0</v>
      </c>
      <c r="R760" s="76">
        <v>2.2000000000000002</v>
      </c>
      <c r="S760" s="76">
        <v>77.7</v>
      </c>
      <c r="T760" s="76">
        <f>SUM(S760:S769)</f>
        <v>723.4</v>
      </c>
      <c r="V760" s="74">
        <f t="shared" si="22"/>
        <v>5.5752750533333346</v>
      </c>
      <c r="W760" s="76">
        <f t="shared" si="23"/>
        <v>13.936532145359335</v>
      </c>
      <c r="X760" s="76">
        <v>83.26</v>
      </c>
      <c r="Y760" s="76">
        <f>SUM(X760:X769)</f>
        <v>811.16000000000008</v>
      </c>
      <c r="Z760" s="99">
        <f>(Y760-T760)/Y760*100</f>
        <v>10.819073918832302</v>
      </c>
      <c r="AE760" s="74" t="s">
        <v>188</v>
      </c>
      <c r="AF760" s="76">
        <v>1</v>
      </c>
      <c r="AG760" s="76">
        <v>18</v>
      </c>
      <c r="AH760" s="76">
        <v>5</v>
      </c>
      <c r="AI760" s="74" t="s">
        <v>189</v>
      </c>
      <c r="AJ760" s="76">
        <v>2</v>
      </c>
      <c r="AK760" s="76">
        <v>1</v>
      </c>
      <c r="AL760" s="76" t="s">
        <v>211</v>
      </c>
      <c r="AM760" s="76" t="s">
        <v>207</v>
      </c>
      <c r="AN760" s="25"/>
      <c r="AO760" s="76" t="s">
        <v>188</v>
      </c>
      <c r="AP760" s="76">
        <v>1</v>
      </c>
    </row>
    <row r="761" spans="1:42" x14ac:dyDescent="0.25">
      <c r="A761" s="74" t="s">
        <v>188</v>
      </c>
      <c r="B761" s="76">
        <v>1</v>
      </c>
      <c r="C761" s="76">
        <v>2</v>
      </c>
      <c r="D761" s="76" t="s">
        <v>438</v>
      </c>
      <c r="E761" s="76" t="s">
        <v>16</v>
      </c>
      <c r="F761" s="76" t="s">
        <v>420</v>
      </c>
      <c r="G761" s="76" t="s">
        <v>12</v>
      </c>
      <c r="H761" s="85">
        <v>43745</v>
      </c>
      <c r="J761" s="76" t="s">
        <v>343</v>
      </c>
      <c r="L761" s="74" t="s">
        <v>246</v>
      </c>
      <c r="M761" s="76" t="s">
        <v>243</v>
      </c>
      <c r="N761" s="76">
        <v>2</v>
      </c>
      <c r="O761" s="76" t="s">
        <v>239</v>
      </c>
      <c r="P761" s="76">
        <v>5</v>
      </c>
      <c r="R761" s="76">
        <v>2.6</v>
      </c>
      <c r="S761" s="76">
        <v>109.7</v>
      </c>
      <c r="V761" s="74">
        <f t="shared" si="22"/>
        <v>9.2027643066666673</v>
      </c>
      <c r="W761" s="76">
        <f t="shared" si="23"/>
        <v>11.920331363971924</v>
      </c>
      <c r="X761" s="76">
        <v>119.14</v>
      </c>
      <c r="AF761" s="76"/>
      <c r="AG761" s="76"/>
      <c r="AL761" s="76"/>
      <c r="AM761" s="76"/>
      <c r="AN761" s="25"/>
      <c r="AO761" s="76"/>
      <c r="AP761" s="76"/>
    </row>
    <row r="762" spans="1:42" x14ac:dyDescent="0.25">
      <c r="A762" s="74" t="s">
        <v>188</v>
      </c>
      <c r="B762" s="76">
        <v>1</v>
      </c>
      <c r="C762" s="76">
        <v>3</v>
      </c>
      <c r="D762" s="76" t="s">
        <v>438</v>
      </c>
      <c r="E762" s="76" t="s">
        <v>16</v>
      </c>
      <c r="F762" s="76" t="s">
        <v>420</v>
      </c>
      <c r="G762" s="76" t="s">
        <v>12</v>
      </c>
      <c r="H762" s="85">
        <v>43745</v>
      </c>
      <c r="I762" s="76" t="s">
        <v>232</v>
      </c>
      <c r="J762" s="76" t="s">
        <v>342</v>
      </c>
      <c r="L762" s="74" t="s">
        <v>239</v>
      </c>
      <c r="M762" s="76" t="s">
        <v>243</v>
      </c>
      <c r="N762" s="76">
        <v>2</v>
      </c>
      <c r="O762" s="76" t="s">
        <v>244</v>
      </c>
      <c r="P762" s="76">
        <v>3</v>
      </c>
      <c r="R762" s="96">
        <v>2.2999999999999998</v>
      </c>
      <c r="S762" s="76">
        <v>87.6</v>
      </c>
      <c r="V762" s="74">
        <f t="shared" si="22"/>
        <v>6.3706209216666636</v>
      </c>
      <c r="W762" s="76">
        <f t="shared" si="23"/>
        <v>13.750621968742465</v>
      </c>
      <c r="X762" s="76">
        <v>83.26</v>
      </c>
      <c r="AF762" s="76"/>
      <c r="AG762" s="76"/>
      <c r="AL762" s="76"/>
      <c r="AM762" s="76"/>
      <c r="AN762" s="25"/>
      <c r="AO762" s="76"/>
      <c r="AP762" s="76"/>
    </row>
    <row r="763" spans="1:42" x14ac:dyDescent="0.25">
      <c r="A763" s="74" t="s">
        <v>188</v>
      </c>
      <c r="B763" s="76">
        <v>1</v>
      </c>
      <c r="C763" s="76">
        <v>4</v>
      </c>
      <c r="D763" s="76" t="s">
        <v>438</v>
      </c>
      <c r="E763" s="76" t="s">
        <v>16</v>
      </c>
      <c r="F763" s="76" t="s">
        <v>420</v>
      </c>
      <c r="G763" s="76" t="s">
        <v>12</v>
      </c>
      <c r="H763" s="85">
        <v>43745</v>
      </c>
      <c r="I763" s="76" t="s">
        <v>232</v>
      </c>
      <c r="J763" s="76" t="s">
        <v>343</v>
      </c>
      <c r="L763" s="74" t="s">
        <v>239</v>
      </c>
      <c r="M763" s="76" t="s">
        <v>258</v>
      </c>
      <c r="N763" s="76">
        <v>3</v>
      </c>
      <c r="O763" s="76" t="s">
        <v>259</v>
      </c>
      <c r="P763" s="76">
        <v>4</v>
      </c>
      <c r="R763" s="83">
        <v>2</v>
      </c>
      <c r="S763" s="83">
        <v>60</v>
      </c>
      <c r="T763" s="83"/>
      <c r="V763" s="74">
        <f t="shared" si="22"/>
        <v>4.1887866666666662</v>
      </c>
      <c r="W763" s="76">
        <f t="shared" si="23"/>
        <v>14.323956977199446</v>
      </c>
      <c r="X763" s="76">
        <v>67.11</v>
      </c>
      <c r="AF763" s="76"/>
      <c r="AG763" s="76"/>
      <c r="AL763" s="76"/>
      <c r="AM763" s="76"/>
      <c r="AN763" s="25"/>
      <c r="AO763" s="76"/>
      <c r="AP763" s="76"/>
    </row>
    <row r="764" spans="1:42" x14ac:dyDescent="0.25">
      <c r="A764" s="74" t="s">
        <v>188</v>
      </c>
      <c r="B764" s="76">
        <v>1</v>
      </c>
      <c r="C764" s="76">
        <v>5</v>
      </c>
      <c r="D764" s="76" t="s">
        <v>438</v>
      </c>
      <c r="E764" s="76" t="s">
        <v>16</v>
      </c>
      <c r="F764" s="76" t="s">
        <v>420</v>
      </c>
      <c r="G764" s="76" t="s">
        <v>12</v>
      </c>
      <c r="H764" s="85">
        <v>43745</v>
      </c>
      <c r="I764" s="76" t="s">
        <v>232</v>
      </c>
      <c r="J764" s="76" t="s">
        <v>342</v>
      </c>
      <c r="L764" s="74" t="s">
        <v>229</v>
      </c>
      <c r="M764" s="76" t="s">
        <v>243</v>
      </c>
      <c r="N764" s="76">
        <v>2</v>
      </c>
      <c r="O764" s="76" t="s">
        <v>244</v>
      </c>
      <c r="P764" s="76">
        <v>3</v>
      </c>
      <c r="R764" s="96">
        <v>2.1</v>
      </c>
      <c r="S764" s="83">
        <v>73</v>
      </c>
      <c r="T764" s="83"/>
      <c r="V764" s="74">
        <f t="shared" si="22"/>
        <v>4.8490441649999996</v>
      </c>
      <c r="W764" s="76">
        <f t="shared" si="23"/>
        <v>15.054513325926782</v>
      </c>
      <c r="X764" s="76">
        <v>83.26</v>
      </c>
      <c r="AF764" s="76"/>
      <c r="AG764" s="76"/>
      <c r="AL764" s="76"/>
      <c r="AM764" s="76"/>
      <c r="AN764" s="25"/>
      <c r="AO764" s="76"/>
      <c r="AP764" s="76"/>
    </row>
    <row r="765" spans="1:42" x14ac:dyDescent="0.25">
      <c r="A765" s="74" t="s">
        <v>188</v>
      </c>
      <c r="B765" s="76">
        <v>1</v>
      </c>
      <c r="C765" s="76">
        <v>6</v>
      </c>
      <c r="D765" s="76" t="s">
        <v>438</v>
      </c>
      <c r="E765" s="76" t="s">
        <v>16</v>
      </c>
      <c r="F765" s="76" t="s">
        <v>420</v>
      </c>
      <c r="G765" s="76" t="s">
        <v>12</v>
      </c>
      <c r="H765" s="85">
        <v>43745</v>
      </c>
      <c r="I765" s="76" t="s">
        <v>232</v>
      </c>
      <c r="J765" s="76" t="s">
        <v>342</v>
      </c>
      <c r="L765" s="74" t="s">
        <v>276</v>
      </c>
      <c r="M765" s="76" t="s">
        <v>243</v>
      </c>
      <c r="N765" s="76">
        <v>2</v>
      </c>
      <c r="O765" s="76" t="s">
        <v>244</v>
      </c>
      <c r="P765" s="76">
        <v>3</v>
      </c>
      <c r="R765" s="96">
        <v>2.2000000000000002</v>
      </c>
      <c r="S765" s="76">
        <v>90.3</v>
      </c>
      <c r="V765" s="74">
        <f t="shared" si="22"/>
        <v>5.5752750533333346</v>
      </c>
      <c r="W765" s="76">
        <f t="shared" si="23"/>
        <v>16.196510331093283</v>
      </c>
      <c r="X765" s="76">
        <v>82.26</v>
      </c>
    </row>
    <row r="766" spans="1:42" x14ac:dyDescent="0.25">
      <c r="A766" s="74" t="s">
        <v>188</v>
      </c>
      <c r="B766" s="76">
        <v>1</v>
      </c>
      <c r="C766" s="76">
        <v>7</v>
      </c>
      <c r="D766" s="76" t="s">
        <v>438</v>
      </c>
      <c r="E766" s="76" t="s">
        <v>16</v>
      </c>
      <c r="F766" s="76" t="s">
        <v>420</v>
      </c>
      <c r="G766" s="76" t="s">
        <v>12</v>
      </c>
      <c r="H766" s="85">
        <v>43745</v>
      </c>
      <c r="I766" s="76" t="s">
        <v>232</v>
      </c>
      <c r="J766" s="76" t="s">
        <v>342</v>
      </c>
      <c r="L766" s="74" t="s">
        <v>229</v>
      </c>
      <c r="M766" s="76" t="s">
        <v>230</v>
      </c>
      <c r="N766" s="76">
        <v>1</v>
      </c>
      <c r="O766" s="76" t="s">
        <v>244</v>
      </c>
      <c r="P766" s="76">
        <v>3</v>
      </c>
      <c r="R766" s="96">
        <v>1.8</v>
      </c>
      <c r="S766" s="76">
        <v>46.1</v>
      </c>
      <c r="V766" s="74">
        <f t="shared" si="22"/>
        <v>3.05362548</v>
      </c>
      <c r="W766" s="76">
        <f t="shared" si="23"/>
        <v>15.096808793984781</v>
      </c>
      <c r="X766" s="76">
        <v>75.75</v>
      </c>
    </row>
    <row r="767" spans="1:42" x14ac:dyDescent="0.25">
      <c r="A767" s="74" t="s">
        <v>188</v>
      </c>
      <c r="B767" s="76">
        <v>1</v>
      </c>
      <c r="C767" s="76">
        <v>8</v>
      </c>
      <c r="D767" s="76" t="s">
        <v>438</v>
      </c>
      <c r="E767" s="76" t="s">
        <v>16</v>
      </c>
      <c r="F767" s="76" t="s">
        <v>420</v>
      </c>
      <c r="G767" s="76" t="s">
        <v>12</v>
      </c>
      <c r="H767" s="85">
        <v>43745</v>
      </c>
      <c r="I767" s="76" t="s">
        <v>237</v>
      </c>
      <c r="J767" s="76" t="s">
        <v>342</v>
      </c>
      <c r="L767" s="74" t="s">
        <v>239</v>
      </c>
      <c r="M767" s="76" t="s">
        <v>243</v>
      </c>
      <c r="N767" s="76">
        <v>2</v>
      </c>
      <c r="O767" s="76" t="s">
        <v>244</v>
      </c>
      <c r="P767" s="76">
        <v>3</v>
      </c>
      <c r="R767" s="76">
        <v>1.7</v>
      </c>
      <c r="S767" s="76">
        <v>43.8</v>
      </c>
      <c r="V767" s="74">
        <f t="shared" si="22"/>
        <v>2.5724386116666662</v>
      </c>
      <c r="W767" s="76">
        <f t="shared" si="23"/>
        <v>17.026645378962908</v>
      </c>
      <c r="X767" s="76">
        <v>51.6</v>
      </c>
    </row>
    <row r="768" spans="1:42" x14ac:dyDescent="0.25">
      <c r="A768" s="74" t="s">
        <v>188</v>
      </c>
      <c r="B768" s="76">
        <v>1</v>
      </c>
      <c r="C768" s="76">
        <v>9</v>
      </c>
      <c r="D768" s="76" t="s">
        <v>438</v>
      </c>
      <c r="E768" s="76" t="s">
        <v>16</v>
      </c>
      <c r="F768" s="76" t="s">
        <v>420</v>
      </c>
      <c r="G768" s="76" t="s">
        <v>12</v>
      </c>
      <c r="H768" s="85">
        <v>43745</v>
      </c>
      <c r="J768" s="76" t="s">
        <v>342</v>
      </c>
      <c r="L768" s="74" t="s">
        <v>242</v>
      </c>
      <c r="M768" s="76" t="s">
        <v>348</v>
      </c>
      <c r="N768" s="76">
        <v>3</v>
      </c>
      <c r="O768" s="76" t="s">
        <v>259</v>
      </c>
      <c r="P768" s="76">
        <v>4</v>
      </c>
      <c r="R768" s="97">
        <v>2</v>
      </c>
      <c r="S768" s="76">
        <v>58.6</v>
      </c>
      <c r="V768" s="74">
        <f t="shared" si="22"/>
        <v>4.1887866666666662</v>
      </c>
      <c r="W768" s="76">
        <f t="shared" si="23"/>
        <v>13.989731314398124</v>
      </c>
      <c r="X768" s="76">
        <v>83.26</v>
      </c>
    </row>
    <row r="769" spans="1:42" x14ac:dyDescent="0.25">
      <c r="A769" s="74" t="s">
        <v>188</v>
      </c>
      <c r="B769" s="76">
        <v>1</v>
      </c>
      <c r="C769" s="76">
        <v>10</v>
      </c>
      <c r="D769" s="76" t="s">
        <v>438</v>
      </c>
      <c r="E769" s="76" t="s">
        <v>16</v>
      </c>
      <c r="F769" s="76" t="s">
        <v>420</v>
      </c>
      <c r="G769" s="76" t="s">
        <v>12</v>
      </c>
      <c r="H769" s="85">
        <v>43745</v>
      </c>
      <c r="J769" s="76" t="s">
        <v>342</v>
      </c>
      <c r="L769" s="74" t="s">
        <v>239</v>
      </c>
      <c r="M769" s="76" t="s">
        <v>243</v>
      </c>
      <c r="N769" s="76">
        <v>2</v>
      </c>
      <c r="O769" s="76" t="s">
        <v>244</v>
      </c>
      <c r="P769" s="76">
        <v>3</v>
      </c>
      <c r="R769" s="96">
        <v>2.1</v>
      </c>
      <c r="S769" s="76">
        <v>76.599999999999994</v>
      </c>
      <c r="V769" s="74">
        <f t="shared" si="22"/>
        <v>4.8490441649999996</v>
      </c>
      <c r="W769" s="76">
        <f t="shared" si="23"/>
        <v>15.79692768172591</v>
      </c>
      <c r="X769" s="76">
        <v>82.26</v>
      </c>
    </row>
    <row r="770" spans="1:42" x14ac:dyDescent="0.25">
      <c r="A770" s="74" t="s">
        <v>188</v>
      </c>
      <c r="B770" s="76">
        <v>2</v>
      </c>
      <c r="C770" s="76">
        <v>1</v>
      </c>
      <c r="D770" s="76" t="s">
        <v>438</v>
      </c>
      <c r="E770" s="76" t="s">
        <v>16</v>
      </c>
      <c r="F770" s="76" t="s">
        <v>420</v>
      </c>
      <c r="G770" s="76" t="s">
        <v>12</v>
      </c>
      <c r="H770" s="85">
        <v>43745</v>
      </c>
      <c r="I770" s="76" t="s">
        <v>232</v>
      </c>
      <c r="J770" s="76" t="s">
        <v>228</v>
      </c>
      <c r="K770" s="76">
        <v>5</v>
      </c>
      <c r="L770" s="74" t="s">
        <v>246</v>
      </c>
      <c r="M770" s="76" t="s">
        <v>243</v>
      </c>
      <c r="N770" s="76">
        <v>2</v>
      </c>
      <c r="O770" s="76" t="s">
        <v>244</v>
      </c>
      <c r="P770" s="76">
        <v>3</v>
      </c>
      <c r="Q770" s="76">
        <v>50</v>
      </c>
      <c r="R770" s="83">
        <v>2</v>
      </c>
      <c r="S770" s="76">
        <v>76.3</v>
      </c>
      <c r="T770" s="76">
        <f>SUM(S770:S779)</f>
        <v>609.79999999999995</v>
      </c>
      <c r="V770" s="74">
        <f t="shared" si="22"/>
        <v>4.1887866666666662</v>
      </c>
      <c r="W770" s="76">
        <f t="shared" si="23"/>
        <v>18.215298622671959</v>
      </c>
      <c r="X770" s="76">
        <v>67.11</v>
      </c>
      <c r="Y770" s="76">
        <f>SUM(X770:X779)</f>
        <v>731.65</v>
      </c>
      <c r="Z770" s="99">
        <f>(Y770-T770)/Y770*100</f>
        <v>16.654137907469423</v>
      </c>
      <c r="AE770" s="74" t="s">
        <v>188</v>
      </c>
      <c r="AF770" s="76">
        <v>2</v>
      </c>
      <c r="AG770" s="76">
        <v>65</v>
      </c>
      <c r="AI770" s="74" t="s">
        <v>179</v>
      </c>
      <c r="AJ770" s="76">
        <v>75</v>
      </c>
      <c r="AK770" s="76">
        <v>1</v>
      </c>
      <c r="AL770" s="76" t="s">
        <v>209</v>
      </c>
      <c r="AM770" s="76" t="s">
        <v>204</v>
      </c>
      <c r="AN770" s="25"/>
      <c r="AO770" s="76" t="s">
        <v>188</v>
      </c>
      <c r="AP770" s="76">
        <v>2</v>
      </c>
    </row>
    <row r="771" spans="1:42" x14ac:dyDescent="0.25">
      <c r="A771" s="74" t="s">
        <v>188</v>
      </c>
      <c r="B771" s="76">
        <v>2</v>
      </c>
      <c r="C771" s="76">
        <v>2</v>
      </c>
      <c r="D771" s="76" t="s">
        <v>438</v>
      </c>
      <c r="E771" s="76" t="s">
        <v>16</v>
      </c>
      <c r="F771" s="76" t="s">
        <v>420</v>
      </c>
      <c r="G771" s="76" t="s">
        <v>12</v>
      </c>
      <c r="H771" s="85">
        <v>43745</v>
      </c>
      <c r="I771" s="76">
        <v>0</v>
      </c>
      <c r="J771" s="76" t="s">
        <v>233</v>
      </c>
      <c r="K771" s="76">
        <v>3</v>
      </c>
      <c r="L771" s="74" t="s">
        <v>229</v>
      </c>
      <c r="M771" s="76" t="s">
        <v>243</v>
      </c>
      <c r="N771" s="76">
        <v>2</v>
      </c>
      <c r="O771" s="76" t="s">
        <v>231</v>
      </c>
      <c r="P771" s="76">
        <v>2</v>
      </c>
      <c r="R771" s="96">
        <v>1.9</v>
      </c>
      <c r="S771" s="83">
        <v>60</v>
      </c>
      <c r="V771" s="74">
        <f t="shared" si="22"/>
        <v>3.5913609683333325</v>
      </c>
      <c r="W771" s="76">
        <f t="shared" si="23"/>
        <v>16.706758393001252</v>
      </c>
      <c r="X771" s="76">
        <v>75.75</v>
      </c>
    </row>
    <row r="772" spans="1:42" x14ac:dyDescent="0.25">
      <c r="A772" s="74" t="s">
        <v>188</v>
      </c>
      <c r="B772" s="76">
        <v>2</v>
      </c>
      <c r="C772" s="76">
        <v>3</v>
      </c>
      <c r="D772" s="76" t="s">
        <v>438</v>
      </c>
      <c r="E772" s="76" t="s">
        <v>16</v>
      </c>
      <c r="F772" s="76" t="s">
        <v>420</v>
      </c>
      <c r="G772" s="76" t="s">
        <v>12</v>
      </c>
      <c r="H772" s="85">
        <v>43745</v>
      </c>
      <c r="I772" s="76" t="s">
        <v>237</v>
      </c>
      <c r="J772" s="76" t="s">
        <v>247</v>
      </c>
      <c r="K772" s="76">
        <v>4</v>
      </c>
      <c r="L772" s="74" t="s">
        <v>295</v>
      </c>
      <c r="M772" s="76" t="s">
        <v>255</v>
      </c>
      <c r="N772" s="76">
        <v>6</v>
      </c>
      <c r="O772" s="76" t="s">
        <v>253</v>
      </c>
      <c r="P772" s="76">
        <v>8</v>
      </c>
      <c r="R772" s="83">
        <v>1.7</v>
      </c>
      <c r="S772" s="83">
        <v>42</v>
      </c>
      <c r="U772" s="74" t="s">
        <v>257</v>
      </c>
      <c r="V772" s="74">
        <f t="shared" si="22"/>
        <v>2.5724386116666662</v>
      </c>
      <c r="W772" s="76">
        <f t="shared" si="23"/>
        <v>16.326920226402788</v>
      </c>
      <c r="X772" s="76">
        <v>56.1</v>
      </c>
    </row>
    <row r="773" spans="1:42" x14ac:dyDescent="0.25">
      <c r="A773" s="74" t="s">
        <v>188</v>
      </c>
      <c r="B773" s="76">
        <v>2</v>
      </c>
      <c r="C773" s="76">
        <v>4</v>
      </c>
      <c r="D773" s="76" t="s">
        <v>438</v>
      </c>
      <c r="E773" s="76" t="s">
        <v>16</v>
      </c>
      <c r="F773" s="76" t="s">
        <v>420</v>
      </c>
      <c r="G773" s="76" t="s">
        <v>12</v>
      </c>
      <c r="H773" s="85">
        <v>43745</v>
      </c>
      <c r="I773" s="76" t="s">
        <v>232</v>
      </c>
      <c r="J773" s="76" t="s">
        <v>233</v>
      </c>
      <c r="K773" s="76">
        <v>3</v>
      </c>
      <c r="L773" s="74" t="s">
        <v>248</v>
      </c>
      <c r="M773" s="76" t="s">
        <v>243</v>
      </c>
      <c r="N773" s="76">
        <v>2</v>
      </c>
      <c r="O773" s="76" t="s">
        <v>253</v>
      </c>
      <c r="P773" s="76">
        <v>8</v>
      </c>
      <c r="R773" s="76">
        <v>1.9</v>
      </c>
      <c r="S773" s="83">
        <v>63</v>
      </c>
      <c r="T773" s="83"/>
      <c r="U773" s="74" t="s">
        <v>269</v>
      </c>
      <c r="V773" s="74">
        <f t="shared" si="22"/>
        <v>3.5913609683333325</v>
      </c>
      <c r="W773" s="76">
        <f t="shared" si="23"/>
        <v>17.542096312651314</v>
      </c>
      <c r="X773" s="76">
        <v>56.1</v>
      </c>
    </row>
    <row r="774" spans="1:42" x14ac:dyDescent="0.25">
      <c r="A774" s="74" t="s">
        <v>188</v>
      </c>
      <c r="B774" s="76">
        <v>2</v>
      </c>
      <c r="C774" s="76">
        <v>5</v>
      </c>
      <c r="D774" s="76" t="s">
        <v>438</v>
      </c>
      <c r="E774" s="76" t="s">
        <v>16</v>
      </c>
      <c r="F774" s="76" t="s">
        <v>420</v>
      </c>
      <c r="G774" s="76" t="s">
        <v>12</v>
      </c>
      <c r="H774" s="85">
        <v>43745</v>
      </c>
      <c r="I774" s="76">
        <v>0</v>
      </c>
      <c r="J774" s="76" t="s">
        <v>247</v>
      </c>
      <c r="K774" s="76">
        <v>4</v>
      </c>
      <c r="L774" s="74" t="s">
        <v>250</v>
      </c>
      <c r="M774" s="76" t="s">
        <v>243</v>
      </c>
      <c r="N774" s="76">
        <v>2</v>
      </c>
      <c r="O774" s="76" t="s">
        <v>244</v>
      </c>
      <c r="P774" s="76">
        <v>3</v>
      </c>
      <c r="R774" s="97">
        <v>2.1</v>
      </c>
      <c r="S774" s="83">
        <v>77.099999999999994</v>
      </c>
      <c r="T774" s="83"/>
      <c r="V774" s="74">
        <f t="shared" si="22"/>
        <v>4.8490441649999996</v>
      </c>
      <c r="W774" s="76">
        <f t="shared" si="23"/>
        <v>15.90004078669801</v>
      </c>
      <c r="X774" s="76">
        <v>83.26</v>
      </c>
    </row>
    <row r="775" spans="1:42" x14ac:dyDescent="0.25">
      <c r="A775" s="74" t="s">
        <v>188</v>
      </c>
      <c r="B775" s="76">
        <v>2</v>
      </c>
      <c r="C775" s="76">
        <v>6</v>
      </c>
      <c r="D775" s="76" t="s">
        <v>438</v>
      </c>
      <c r="E775" s="76" t="s">
        <v>16</v>
      </c>
      <c r="F775" s="76" t="s">
        <v>420</v>
      </c>
      <c r="G775" s="76" t="s">
        <v>12</v>
      </c>
      <c r="H775" s="85">
        <v>43745</v>
      </c>
      <c r="I775" s="76">
        <v>0</v>
      </c>
      <c r="J775" s="76" t="s">
        <v>233</v>
      </c>
      <c r="K775" s="76">
        <v>3</v>
      </c>
      <c r="L775" s="74" t="s">
        <v>229</v>
      </c>
      <c r="M775" s="76" t="s">
        <v>243</v>
      </c>
      <c r="N775" s="76">
        <v>2</v>
      </c>
      <c r="O775" s="76" t="s">
        <v>253</v>
      </c>
      <c r="P775" s="76">
        <v>8</v>
      </c>
      <c r="R775" s="83">
        <v>2</v>
      </c>
      <c r="S775" s="83">
        <v>68.8</v>
      </c>
      <c r="U775" s="74" t="s">
        <v>359</v>
      </c>
      <c r="V775" s="74">
        <f t="shared" si="22"/>
        <v>4.1887866666666662</v>
      </c>
      <c r="W775" s="76">
        <f t="shared" si="23"/>
        <v>16.42480400052203</v>
      </c>
      <c r="X775" s="76">
        <v>75.31</v>
      </c>
    </row>
    <row r="776" spans="1:42" x14ac:dyDescent="0.25">
      <c r="A776" s="74" t="s">
        <v>188</v>
      </c>
      <c r="B776" s="76">
        <v>2</v>
      </c>
      <c r="C776" s="76">
        <v>7</v>
      </c>
      <c r="D776" s="76" t="s">
        <v>438</v>
      </c>
      <c r="E776" s="76" t="s">
        <v>16</v>
      </c>
      <c r="F776" s="76" t="s">
        <v>420</v>
      </c>
      <c r="G776" s="76" t="s">
        <v>12</v>
      </c>
      <c r="H776" s="85">
        <v>43745</v>
      </c>
      <c r="I776" s="76">
        <v>0</v>
      </c>
      <c r="J776" s="76" t="s">
        <v>260</v>
      </c>
      <c r="K776" s="76">
        <v>6</v>
      </c>
      <c r="L776" s="74" t="s">
        <v>261</v>
      </c>
      <c r="M776" s="76" t="s">
        <v>243</v>
      </c>
      <c r="N776" s="76">
        <v>2</v>
      </c>
      <c r="O776" s="76" t="s">
        <v>244</v>
      </c>
      <c r="P776" s="76">
        <v>3</v>
      </c>
      <c r="R776" s="97">
        <v>1.8</v>
      </c>
      <c r="S776" s="83">
        <v>51.7</v>
      </c>
      <c r="V776" s="74">
        <f t="shared" si="22"/>
        <v>3.05362548</v>
      </c>
      <c r="W776" s="76">
        <f t="shared" si="23"/>
        <v>16.930694460933044</v>
      </c>
      <c r="X776" s="76">
        <v>75.75</v>
      </c>
    </row>
    <row r="777" spans="1:42" x14ac:dyDescent="0.25">
      <c r="A777" s="74" t="s">
        <v>188</v>
      </c>
      <c r="B777" s="76">
        <v>2</v>
      </c>
      <c r="C777" s="76">
        <v>8</v>
      </c>
      <c r="D777" s="76" t="s">
        <v>438</v>
      </c>
      <c r="E777" s="76" t="s">
        <v>16</v>
      </c>
      <c r="F777" s="76" t="s">
        <v>420</v>
      </c>
      <c r="G777" s="76" t="s">
        <v>12</v>
      </c>
      <c r="H777" s="85">
        <v>43745</v>
      </c>
      <c r="I777" s="76">
        <v>0</v>
      </c>
      <c r="J777" s="76" t="s">
        <v>233</v>
      </c>
      <c r="K777" s="76">
        <v>3</v>
      </c>
      <c r="L777" s="74" t="s">
        <v>246</v>
      </c>
      <c r="M777" s="76" t="s">
        <v>243</v>
      </c>
      <c r="N777" s="76">
        <v>2</v>
      </c>
      <c r="O777" s="76" t="s">
        <v>244</v>
      </c>
      <c r="P777" s="76">
        <v>3</v>
      </c>
      <c r="R777" s="97">
        <v>2</v>
      </c>
      <c r="S777" s="83">
        <v>66</v>
      </c>
      <c r="V777" s="74">
        <f t="shared" si="22"/>
        <v>4.1887866666666662</v>
      </c>
      <c r="W777" s="76">
        <f t="shared" si="23"/>
        <v>15.756352674919389</v>
      </c>
      <c r="X777" s="76">
        <v>83.26</v>
      </c>
    </row>
    <row r="778" spans="1:42" x14ac:dyDescent="0.25">
      <c r="A778" s="74" t="s">
        <v>188</v>
      </c>
      <c r="B778" s="76">
        <v>2</v>
      </c>
      <c r="C778" s="76">
        <v>9</v>
      </c>
      <c r="D778" s="76" t="s">
        <v>438</v>
      </c>
      <c r="E778" s="76" t="s">
        <v>16</v>
      </c>
      <c r="F778" s="76" t="s">
        <v>420</v>
      </c>
      <c r="G778" s="76" t="s">
        <v>12</v>
      </c>
      <c r="H778" s="85">
        <v>43745</v>
      </c>
      <c r="I778" s="76">
        <v>0</v>
      </c>
      <c r="J778" s="76" t="s">
        <v>247</v>
      </c>
      <c r="K778" s="76">
        <v>4</v>
      </c>
      <c r="L778" s="74" t="s">
        <v>234</v>
      </c>
      <c r="M778" s="76" t="s">
        <v>255</v>
      </c>
      <c r="N778" s="76">
        <v>6</v>
      </c>
      <c r="O778" s="76" t="s">
        <v>253</v>
      </c>
      <c r="P778" s="76">
        <v>8</v>
      </c>
      <c r="R778" s="97">
        <v>1.4</v>
      </c>
      <c r="S778" s="83">
        <v>30</v>
      </c>
      <c r="U778" s="74" t="s">
        <v>287</v>
      </c>
      <c r="V778" s="74">
        <f t="shared" si="22"/>
        <v>1.4367538266666662</v>
      </c>
      <c r="W778" s="76">
        <f t="shared" si="23"/>
        <v>20.880403756850509</v>
      </c>
      <c r="X778" s="76">
        <v>75.75</v>
      </c>
    </row>
    <row r="779" spans="1:42" x14ac:dyDescent="0.25">
      <c r="A779" s="74" t="s">
        <v>188</v>
      </c>
      <c r="B779" s="76">
        <v>2</v>
      </c>
      <c r="C779" s="76">
        <v>10</v>
      </c>
      <c r="D779" s="76" t="s">
        <v>438</v>
      </c>
      <c r="E779" s="76" t="s">
        <v>16</v>
      </c>
      <c r="F779" s="76" t="s">
        <v>420</v>
      </c>
      <c r="G779" s="76" t="s">
        <v>12</v>
      </c>
      <c r="H779" s="85">
        <v>43745</v>
      </c>
      <c r="I779" s="76">
        <v>0</v>
      </c>
      <c r="J779" s="76" t="s">
        <v>233</v>
      </c>
      <c r="K779" s="76">
        <v>3</v>
      </c>
      <c r="L779" s="74" t="s">
        <v>242</v>
      </c>
      <c r="M779" s="76" t="s">
        <v>235</v>
      </c>
      <c r="N779" s="76">
        <v>3</v>
      </c>
      <c r="O779" s="76" t="s">
        <v>253</v>
      </c>
      <c r="P779" s="76">
        <v>8</v>
      </c>
      <c r="R779" s="97">
        <v>2</v>
      </c>
      <c r="S779" s="83">
        <v>74.900000000000006</v>
      </c>
      <c r="T779" s="83"/>
      <c r="U779" s="74" t="s">
        <v>360</v>
      </c>
      <c r="V779" s="74">
        <f t="shared" ref="V779:V842" si="24">4/3*3.14159*(R779/2)^3</f>
        <v>4.1887866666666662</v>
      </c>
      <c r="W779" s="76">
        <f t="shared" ref="W779:W842" si="25">S779/V779</f>
        <v>17.881072959870643</v>
      </c>
      <c r="X779" s="76">
        <v>83.26</v>
      </c>
    </row>
    <row r="780" spans="1:42" x14ac:dyDescent="0.25">
      <c r="A780" s="74" t="s">
        <v>188</v>
      </c>
      <c r="B780" s="76">
        <v>3</v>
      </c>
      <c r="C780" s="76">
        <v>1</v>
      </c>
      <c r="D780" s="76" t="s">
        <v>438</v>
      </c>
      <c r="E780" s="76" t="s">
        <v>16</v>
      </c>
      <c r="F780" s="76" t="s">
        <v>420</v>
      </c>
      <c r="G780" s="76" t="s">
        <v>12</v>
      </c>
      <c r="H780" s="85">
        <v>43746</v>
      </c>
      <c r="I780" s="76" t="s">
        <v>232</v>
      </c>
      <c r="J780" s="76" t="s">
        <v>228</v>
      </c>
      <c r="K780" s="76">
        <v>5</v>
      </c>
      <c r="L780" s="74" t="s">
        <v>254</v>
      </c>
      <c r="M780" s="76" t="s">
        <v>255</v>
      </c>
      <c r="N780" s="76">
        <v>6</v>
      </c>
      <c r="O780" s="76" t="s">
        <v>253</v>
      </c>
      <c r="P780" s="76">
        <v>8</v>
      </c>
      <c r="Q780" s="76">
        <v>30</v>
      </c>
      <c r="R780" s="76">
        <v>2.1</v>
      </c>
      <c r="S780" s="76">
        <v>68.099999999999994</v>
      </c>
      <c r="T780" s="76">
        <f>SUM(S780:S789)</f>
        <v>536.09999999999991</v>
      </c>
      <c r="U780" s="74" t="s">
        <v>252</v>
      </c>
      <c r="V780" s="74">
        <f t="shared" si="24"/>
        <v>4.8490441649999996</v>
      </c>
      <c r="W780" s="76">
        <f t="shared" si="25"/>
        <v>14.044004897200189</v>
      </c>
      <c r="X780" s="76">
        <v>67.11</v>
      </c>
      <c r="Y780" s="76">
        <f>SUM(X780:X789)</f>
        <v>690.94</v>
      </c>
      <c r="Z780" s="99">
        <f>(Y780-T780)/Y780*100</f>
        <v>22.410050076707115</v>
      </c>
      <c r="AE780" s="74" t="s">
        <v>188</v>
      </c>
      <c r="AF780" s="76">
        <v>3</v>
      </c>
      <c r="AG780" s="76">
        <v>5</v>
      </c>
      <c r="AJ780" s="76">
        <v>20</v>
      </c>
      <c r="AK780" s="76">
        <v>1</v>
      </c>
      <c r="AL780" s="76" t="s">
        <v>206</v>
      </c>
      <c r="AM780" s="76" t="s">
        <v>207</v>
      </c>
      <c r="AN780" s="25"/>
      <c r="AO780" s="76" t="s">
        <v>188</v>
      </c>
      <c r="AP780" s="76">
        <v>3</v>
      </c>
    </row>
    <row r="781" spans="1:42" x14ac:dyDescent="0.25">
      <c r="A781" s="74" t="s">
        <v>188</v>
      </c>
      <c r="B781" s="76">
        <v>3</v>
      </c>
      <c r="C781" s="76">
        <v>2</v>
      </c>
      <c r="D781" s="76" t="s">
        <v>438</v>
      </c>
      <c r="E781" s="76" t="s">
        <v>16</v>
      </c>
      <c r="F781" s="76" t="s">
        <v>420</v>
      </c>
      <c r="G781" s="76" t="s">
        <v>12</v>
      </c>
      <c r="H781" s="85">
        <v>43746</v>
      </c>
      <c r="I781" s="76" t="s">
        <v>232</v>
      </c>
      <c r="J781" s="76" t="s">
        <v>247</v>
      </c>
      <c r="K781" s="76">
        <v>4</v>
      </c>
      <c r="L781" s="74" t="s">
        <v>250</v>
      </c>
      <c r="M781" s="76" t="s">
        <v>243</v>
      </c>
      <c r="N781" s="76">
        <v>3</v>
      </c>
      <c r="O781" s="76" t="s">
        <v>249</v>
      </c>
      <c r="P781" s="76">
        <v>4</v>
      </c>
      <c r="R781" s="96">
        <v>1.9</v>
      </c>
      <c r="S781" s="76">
        <v>42.4</v>
      </c>
      <c r="V781" s="74">
        <f t="shared" si="24"/>
        <v>3.5913609683333325</v>
      </c>
      <c r="W781" s="76">
        <f t="shared" si="25"/>
        <v>11.806109264387549</v>
      </c>
      <c r="X781" s="76">
        <v>75.75</v>
      </c>
    </row>
    <row r="782" spans="1:42" x14ac:dyDescent="0.25">
      <c r="A782" s="74" t="s">
        <v>188</v>
      </c>
      <c r="B782" s="76">
        <v>3</v>
      </c>
      <c r="C782" s="76">
        <v>3</v>
      </c>
      <c r="D782" s="76" t="s">
        <v>438</v>
      </c>
      <c r="E782" s="76" t="s">
        <v>16</v>
      </c>
      <c r="F782" s="76" t="s">
        <v>420</v>
      </c>
      <c r="G782" s="76" t="s">
        <v>12</v>
      </c>
      <c r="H782" s="85">
        <v>43746</v>
      </c>
      <c r="I782" s="76">
        <v>0</v>
      </c>
      <c r="J782" s="76" t="s">
        <v>233</v>
      </c>
      <c r="K782" s="76">
        <v>3</v>
      </c>
      <c r="L782" s="74" t="s">
        <v>234</v>
      </c>
      <c r="M782" s="74" t="s">
        <v>255</v>
      </c>
      <c r="N782" s="76">
        <v>6</v>
      </c>
      <c r="O782" s="76" t="s">
        <v>253</v>
      </c>
      <c r="P782" s="76">
        <v>8</v>
      </c>
      <c r="R782" s="96">
        <v>1.3</v>
      </c>
      <c r="S782" s="76">
        <v>33.5</v>
      </c>
      <c r="U782" s="74" t="s">
        <v>256</v>
      </c>
      <c r="V782" s="74">
        <f t="shared" si="24"/>
        <v>1.1503455383333334</v>
      </c>
      <c r="W782" s="76">
        <f t="shared" si="25"/>
        <v>29.121684644890387</v>
      </c>
      <c r="X782" s="76">
        <v>75.75</v>
      </c>
    </row>
    <row r="783" spans="1:42" x14ac:dyDescent="0.25">
      <c r="A783" s="74" t="s">
        <v>188</v>
      </c>
      <c r="B783" s="76">
        <v>3</v>
      </c>
      <c r="C783" s="76">
        <v>4</v>
      </c>
      <c r="D783" s="76" t="s">
        <v>438</v>
      </c>
      <c r="E783" s="76" t="s">
        <v>16</v>
      </c>
      <c r="F783" s="76" t="s">
        <v>420</v>
      </c>
      <c r="G783" s="76" t="s">
        <v>12</v>
      </c>
      <c r="H783" s="85">
        <v>43746</v>
      </c>
      <c r="I783" s="76" t="s">
        <v>237</v>
      </c>
      <c r="J783" s="76" t="s">
        <v>238</v>
      </c>
      <c r="K783" s="76">
        <v>6</v>
      </c>
      <c r="L783" s="74" t="s">
        <v>239</v>
      </c>
      <c r="M783" s="76" t="s">
        <v>255</v>
      </c>
      <c r="N783" s="76">
        <v>6</v>
      </c>
      <c r="O783" s="76" t="s">
        <v>253</v>
      </c>
      <c r="P783" s="76">
        <v>8</v>
      </c>
      <c r="R783" s="76">
        <v>1.7</v>
      </c>
      <c r="S783" s="76">
        <v>36.9</v>
      </c>
      <c r="U783" s="74" t="s">
        <v>257</v>
      </c>
      <c r="V783" s="74">
        <f t="shared" si="24"/>
        <v>2.5724386116666662</v>
      </c>
      <c r="W783" s="76">
        <f t="shared" si="25"/>
        <v>14.34436562748245</v>
      </c>
      <c r="X783" s="76">
        <v>38.61</v>
      </c>
    </row>
    <row r="784" spans="1:42" x14ac:dyDescent="0.25">
      <c r="A784" s="74" t="s">
        <v>188</v>
      </c>
      <c r="B784" s="76">
        <v>3</v>
      </c>
      <c r="C784" s="76">
        <v>5</v>
      </c>
      <c r="D784" s="76" t="s">
        <v>438</v>
      </c>
      <c r="E784" s="76" t="s">
        <v>16</v>
      </c>
      <c r="F784" s="76" t="s">
        <v>420</v>
      </c>
      <c r="G784" s="76" t="s">
        <v>12</v>
      </c>
      <c r="H784" s="85">
        <v>43746</v>
      </c>
      <c r="I784" s="76" t="s">
        <v>232</v>
      </c>
      <c r="J784" s="76" t="s">
        <v>228</v>
      </c>
      <c r="K784" s="76">
        <v>5</v>
      </c>
      <c r="L784" s="74" t="s">
        <v>239</v>
      </c>
      <c r="M784" s="76" t="s">
        <v>258</v>
      </c>
      <c r="N784" s="76">
        <v>3</v>
      </c>
      <c r="O784" s="76" t="s">
        <v>259</v>
      </c>
      <c r="P784" s="76">
        <v>4</v>
      </c>
      <c r="R784" s="83">
        <v>2</v>
      </c>
      <c r="S784" s="76">
        <v>73.8</v>
      </c>
      <c r="V784" s="74">
        <f t="shared" si="24"/>
        <v>4.1887866666666662</v>
      </c>
      <c r="W784" s="76">
        <f t="shared" si="25"/>
        <v>17.618467081955316</v>
      </c>
      <c r="X784" s="76">
        <v>67.11</v>
      </c>
    </row>
    <row r="785" spans="1:42" x14ac:dyDescent="0.25">
      <c r="A785" s="74" t="s">
        <v>188</v>
      </c>
      <c r="B785" s="76">
        <v>3</v>
      </c>
      <c r="C785" s="76">
        <v>6</v>
      </c>
      <c r="D785" s="76" t="s">
        <v>438</v>
      </c>
      <c r="E785" s="76" t="s">
        <v>16</v>
      </c>
      <c r="F785" s="76" t="s">
        <v>420</v>
      </c>
      <c r="G785" s="76" t="s">
        <v>12</v>
      </c>
      <c r="H785" s="85">
        <v>43746</v>
      </c>
      <c r="I785" s="76" t="s">
        <v>232</v>
      </c>
      <c r="J785" s="76" t="s">
        <v>260</v>
      </c>
      <c r="K785" s="76">
        <v>6</v>
      </c>
      <c r="L785" s="74" t="s">
        <v>261</v>
      </c>
      <c r="M785" s="76" t="s">
        <v>230</v>
      </c>
      <c r="N785" s="76">
        <v>1</v>
      </c>
      <c r="O785" s="76" t="s">
        <v>249</v>
      </c>
      <c r="P785" s="76">
        <v>4</v>
      </c>
      <c r="R785" s="76">
        <v>1.6</v>
      </c>
      <c r="S785" s="76">
        <v>52.4</v>
      </c>
      <c r="V785" s="74">
        <f t="shared" si="24"/>
        <v>2.1446587733333335</v>
      </c>
      <c r="W785" s="76">
        <f t="shared" si="25"/>
        <v>24.432791198087589</v>
      </c>
      <c r="X785" s="76">
        <v>56.1</v>
      </c>
    </row>
    <row r="786" spans="1:42" x14ac:dyDescent="0.25">
      <c r="A786" s="74" t="s">
        <v>188</v>
      </c>
      <c r="B786" s="76">
        <v>3</v>
      </c>
      <c r="C786" s="76">
        <v>7</v>
      </c>
      <c r="D786" s="76" t="s">
        <v>438</v>
      </c>
      <c r="E786" s="76" t="s">
        <v>16</v>
      </c>
      <c r="F786" s="76" t="s">
        <v>420</v>
      </c>
      <c r="G786" s="76" t="s">
        <v>12</v>
      </c>
      <c r="H786" s="85">
        <v>43746</v>
      </c>
      <c r="I786" s="76">
        <v>0</v>
      </c>
      <c r="J786" s="76" t="s">
        <v>233</v>
      </c>
      <c r="K786" s="76">
        <v>3</v>
      </c>
      <c r="L786" s="74" t="s">
        <v>242</v>
      </c>
      <c r="M786" s="76" t="s">
        <v>243</v>
      </c>
      <c r="N786" s="76">
        <v>2</v>
      </c>
      <c r="O786" s="76" t="s">
        <v>259</v>
      </c>
      <c r="P786" s="76">
        <v>4</v>
      </c>
      <c r="R786" s="96">
        <v>1.6</v>
      </c>
      <c r="S786" s="76">
        <v>46.5</v>
      </c>
      <c r="V786" s="74">
        <f t="shared" si="24"/>
        <v>2.1446587733333335</v>
      </c>
      <c r="W786" s="76">
        <f t="shared" si="25"/>
        <v>21.681770815096812</v>
      </c>
      <c r="X786" s="76">
        <v>75.75</v>
      </c>
      <c r="AA786" s="74" t="s">
        <v>263</v>
      </c>
    </row>
    <row r="787" spans="1:42" x14ac:dyDescent="0.25">
      <c r="A787" s="74" t="s">
        <v>188</v>
      </c>
      <c r="B787" s="76">
        <v>3</v>
      </c>
      <c r="C787" s="76">
        <v>8</v>
      </c>
      <c r="D787" s="76" t="s">
        <v>438</v>
      </c>
      <c r="E787" s="76" t="s">
        <v>16</v>
      </c>
      <c r="F787" s="76" t="s">
        <v>420</v>
      </c>
      <c r="G787" s="76" t="s">
        <v>12</v>
      </c>
      <c r="H787" s="85">
        <v>43746</v>
      </c>
      <c r="I787" s="76">
        <v>0</v>
      </c>
      <c r="J787" s="76" t="s">
        <v>262</v>
      </c>
      <c r="K787" s="76">
        <v>3</v>
      </c>
      <c r="L787" s="74" t="s">
        <v>251</v>
      </c>
      <c r="M787" s="76" t="s">
        <v>243</v>
      </c>
      <c r="N787" s="76">
        <v>2</v>
      </c>
      <c r="O787" s="76" t="s">
        <v>241</v>
      </c>
      <c r="P787" s="76">
        <v>3</v>
      </c>
      <c r="R787" s="97">
        <v>2</v>
      </c>
      <c r="S787" s="76">
        <v>69.599999999999994</v>
      </c>
      <c r="V787" s="74">
        <f t="shared" si="24"/>
        <v>4.1887866666666662</v>
      </c>
      <c r="W787" s="76">
        <f t="shared" si="25"/>
        <v>16.615790093551354</v>
      </c>
      <c r="X787" s="76">
        <v>83.26</v>
      </c>
    </row>
    <row r="788" spans="1:42" x14ac:dyDescent="0.25">
      <c r="A788" s="74" t="s">
        <v>188</v>
      </c>
      <c r="B788" s="76">
        <v>3</v>
      </c>
      <c r="C788" s="76">
        <v>9</v>
      </c>
      <c r="D788" s="76" t="s">
        <v>438</v>
      </c>
      <c r="E788" s="76" t="s">
        <v>16</v>
      </c>
      <c r="F788" s="76" t="s">
        <v>420</v>
      </c>
      <c r="G788" s="76" t="s">
        <v>12</v>
      </c>
      <c r="H788" s="85">
        <v>43746</v>
      </c>
      <c r="I788" s="76">
        <v>0</v>
      </c>
      <c r="J788" s="76" t="s">
        <v>233</v>
      </c>
      <c r="K788" s="76">
        <v>3</v>
      </c>
      <c r="L788" s="74" t="s">
        <v>264</v>
      </c>
      <c r="M788" s="76" t="s">
        <v>243</v>
      </c>
      <c r="N788" s="76">
        <v>2</v>
      </c>
      <c r="O788" s="76" t="s">
        <v>244</v>
      </c>
      <c r="P788" s="76">
        <v>3</v>
      </c>
      <c r="R788" s="96">
        <v>1.8</v>
      </c>
      <c r="S788" s="76">
        <v>55.4</v>
      </c>
      <c r="V788" s="74">
        <f t="shared" si="24"/>
        <v>3.05362548</v>
      </c>
      <c r="W788" s="76">
        <f t="shared" si="25"/>
        <v>18.142368919452426</v>
      </c>
      <c r="X788" s="76">
        <v>75.75</v>
      </c>
      <c r="AA788" s="74" t="s">
        <v>263</v>
      </c>
    </row>
    <row r="789" spans="1:42" x14ac:dyDescent="0.25">
      <c r="A789" s="74" t="s">
        <v>188</v>
      </c>
      <c r="B789" s="76">
        <v>3</v>
      </c>
      <c r="C789" s="76">
        <v>10</v>
      </c>
      <c r="D789" s="76" t="s">
        <v>438</v>
      </c>
      <c r="E789" s="76" t="s">
        <v>16</v>
      </c>
      <c r="F789" s="76" t="s">
        <v>420</v>
      </c>
      <c r="G789" s="76" t="s">
        <v>12</v>
      </c>
      <c r="H789" s="85">
        <v>43746</v>
      </c>
      <c r="I789" s="76">
        <v>0</v>
      </c>
      <c r="J789" s="76" t="s">
        <v>265</v>
      </c>
      <c r="K789" s="76">
        <v>4</v>
      </c>
      <c r="L789" s="74" t="s">
        <v>266</v>
      </c>
      <c r="M789" s="76" t="s">
        <v>230</v>
      </c>
      <c r="N789" s="76">
        <v>1</v>
      </c>
      <c r="O789" s="76" t="s">
        <v>231</v>
      </c>
      <c r="P789" s="76">
        <v>2</v>
      </c>
      <c r="R789" s="96">
        <v>1.9</v>
      </c>
      <c r="S789" s="76">
        <v>57.5</v>
      </c>
      <c r="T789" s="83"/>
      <c r="V789" s="74">
        <f t="shared" si="24"/>
        <v>3.5913609683333325</v>
      </c>
      <c r="W789" s="76">
        <f t="shared" si="25"/>
        <v>16.010643459959532</v>
      </c>
      <c r="X789" s="76">
        <v>75.75</v>
      </c>
    </row>
    <row r="790" spans="1:42" x14ac:dyDescent="0.25">
      <c r="A790" s="74" t="s">
        <v>188</v>
      </c>
      <c r="B790" s="76">
        <v>4</v>
      </c>
      <c r="C790" s="76">
        <v>1</v>
      </c>
      <c r="D790" s="76" t="s">
        <v>438</v>
      </c>
      <c r="E790" s="76" t="s">
        <v>16</v>
      </c>
      <c r="F790" s="76" t="s">
        <v>420</v>
      </c>
      <c r="G790" s="76" t="s">
        <v>12</v>
      </c>
      <c r="H790" s="85">
        <v>43748</v>
      </c>
      <c r="I790" s="76">
        <v>0</v>
      </c>
      <c r="J790" s="76" t="s">
        <v>233</v>
      </c>
      <c r="K790" s="76">
        <v>3</v>
      </c>
      <c r="L790" s="74" t="s">
        <v>229</v>
      </c>
      <c r="M790" s="76" t="s">
        <v>243</v>
      </c>
      <c r="N790" s="76">
        <v>2</v>
      </c>
      <c r="O790" s="76" t="s">
        <v>244</v>
      </c>
      <c r="P790" s="76">
        <v>3</v>
      </c>
      <c r="Q790" s="76">
        <v>20</v>
      </c>
      <c r="R790" s="96">
        <v>1.8</v>
      </c>
      <c r="S790" s="83">
        <v>59</v>
      </c>
      <c r="T790" s="76">
        <f>SUM(S790:S799)</f>
        <v>704.1</v>
      </c>
      <c r="V790" s="74">
        <f t="shared" si="24"/>
        <v>3.05362548</v>
      </c>
      <c r="W790" s="76">
        <f t="shared" si="25"/>
        <v>19.321295419633451</v>
      </c>
      <c r="X790" s="76">
        <v>75.75</v>
      </c>
      <c r="Y790" s="76">
        <f>SUM(X790:X799)</f>
        <v>727.35</v>
      </c>
      <c r="Z790" s="99">
        <f>(Y790-T790)/Y790*100</f>
        <v>3.1965353681171371</v>
      </c>
      <c r="AE790" s="74" t="s">
        <v>188</v>
      </c>
      <c r="AF790" s="76">
        <v>4</v>
      </c>
      <c r="AG790" s="76">
        <v>4</v>
      </c>
      <c r="AJ790" s="76">
        <v>100</v>
      </c>
      <c r="AK790" s="76">
        <v>1</v>
      </c>
      <c r="AL790" s="76" t="s">
        <v>209</v>
      </c>
      <c r="AM790" s="76" t="s">
        <v>210</v>
      </c>
      <c r="AN790" s="25"/>
      <c r="AO790" s="76" t="s">
        <v>188</v>
      </c>
      <c r="AP790" s="76">
        <v>4</v>
      </c>
    </row>
    <row r="791" spans="1:42" x14ac:dyDescent="0.25">
      <c r="A791" s="74" t="s">
        <v>188</v>
      </c>
      <c r="B791" s="76">
        <v>4</v>
      </c>
      <c r="C791" s="76">
        <v>2</v>
      </c>
      <c r="D791" s="76" t="s">
        <v>438</v>
      </c>
      <c r="E791" s="76" t="s">
        <v>16</v>
      </c>
      <c r="F791" s="76" t="s">
        <v>420</v>
      </c>
      <c r="G791" s="76" t="s">
        <v>12</v>
      </c>
      <c r="H791" s="85">
        <v>43748</v>
      </c>
      <c r="I791" s="76">
        <v>0</v>
      </c>
      <c r="J791" s="76" t="s">
        <v>247</v>
      </c>
      <c r="K791" s="76">
        <v>4</v>
      </c>
      <c r="L791" s="74" t="s">
        <v>248</v>
      </c>
      <c r="M791" s="76" t="s">
        <v>243</v>
      </c>
      <c r="N791" s="76">
        <v>2</v>
      </c>
      <c r="O791" s="76" t="s">
        <v>239</v>
      </c>
      <c r="P791" s="76">
        <v>5</v>
      </c>
      <c r="R791" s="96">
        <v>1.9</v>
      </c>
      <c r="S791" s="76">
        <v>64.7</v>
      </c>
      <c r="V791" s="74">
        <f t="shared" si="24"/>
        <v>3.5913609683333325</v>
      </c>
      <c r="W791" s="76">
        <f t="shared" si="25"/>
        <v>18.015454467119682</v>
      </c>
      <c r="X791" s="76">
        <v>75.75</v>
      </c>
    </row>
    <row r="792" spans="1:42" x14ac:dyDescent="0.25">
      <c r="A792" s="74" t="s">
        <v>188</v>
      </c>
      <c r="B792" s="76">
        <v>4</v>
      </c>
      <c r="C792" s="76">
        <v>3</v>
      </c>
      <c r="D792" s="76" t="s">
        <v>438</v>
      </c>
      <c r="E792" s="76" t="s">
        <v>16</v>
      </c>
      <c r="F792" s="76" t="s">
        <v>420</v>
      </c>
      <c r="G792" s="76" t="s">
        <v>12</v>
      </c>
      <c r="H792" s="85">
        <v>43748</v>
      </c>
      <c r="I792" s="76" t="s">
        <v>232</v>
      </c>
      <c r="J792" s="76" t="s">
        <v>260</v>
      </c>
      <c r="K792" s="76">
        <v>6</v>
      </c>
      <c r="L792" s="74" t="s">
        <v>250</v>
      </c>
      <c r="M792" s="76" t="s">
        <v>230</v>
      </c>
      <c r="N792" s="76">
        <v>1</v>
      </c>
      <c r="O792" s="76" t="s">
        <v>244</v>
      </c>
      <c r="P792" s="76">
        <v>3</v>
      </c>
      <c r="R792" s="76">
        <v>2.1</v>
      </c>
      <c r="S792" s="76">
        <v>88.8</v>
      </c>
      <c r="V792" s="74">
        <f t="shared" si="24"/>
        <v>4.8490441649999996</v>
      </c>
      <c r="W792" s="76">
        <f t="shared" si="25"/>
        <v>18.312887443045181</v>
      </c>
      <c r="X792" s="76">
        <v>67.11</v>
      </c>
    </row>
    <row r="793" spans="1:42" x14ac:dyDescent="0.25">
      <c r="A793" s="74" t="s">
        <v>188</v>
      </c>
      <c r="B793" s="76">
        <v>4</v>
      </c>
      <c r="C793" s="76">
        <v>4</v>
      </c>
      <c r="D793" s="76" t="s">
        <v>438</v>
      </c>
      <c r="E793" s="76" t="s">
        <v>16</v>
      </c>
      <c r="F793" s="76" t="s">
        <v>420</v>
      </c>
      <c r="G793" s="76" t="s">
        <v>12</v>
      </c>
      <c r="H793" s="85">
        <v>43748</v>
      </c>
      <c r="I793" s="76">
        <v>0</v>
      </c>
      <c r="J793" s="76" t="s">
        <v>233</v>
      </c>
      <c r="K793" s="76">
        <v>3</v>
      </c>
      <c r="L793" s="74" t="s">
        <v>242</v>
      </c>
      <c r="M793" s="76" t="s">
        <v>235</v>
      </c>
      <c r="N793" s="76">
        <v>3</v>
      </c>
      <c r="O793" s="76" t="s">
        <v>239</v>
      </c>
      <c r="P793" s="76">
        <v>5</v>
      </c>
      <c r="R793" s="96">
        <v>2.1</v>
      </c>
      <c r="S793" s="83">
        <v>78</v>
      </c>
      <c r="V793" s="74">
        <f t="shared" si="24"/>
        <v>4.8490441649999996</v>
      </c>
      <c r="W793" s="76">
        <f t="shared" si="25"/>
        <v>16.085644375647796</v>
      </c>
      <c r="X793" s="76">
        <v>83.26</v>
      </c>
    </row>
    <row r="794" spans="1:42" x14ac:dyDescent="0.25">
      <c r="A794" s="74" t="s">
        <v>188</v>
      </c>
      <c r="B794" s="76">
        <v>4</v>
      </c>
      <c r="C794" s="76">
        <v>5</v>
      </c>
      <c r="D794" s="76" t="s">
        <v>438</v>
      </c>
      <c r="E794" s="76" t="s">
        <v>16</v>
      </c>
      <c r="F794" s="76" t="s">
        <v>420</v>
      </c>
      <c r="G794" s="76" t="s">
        <v>12</v>
      </c>
      <c r="H794" s="85">
        <v>43748</v>
      </c>
      <c r="I794" s="76" t="s">
        <v>232</v>
      </c>
      <c r="J794" s="76" t="s">
        <v>233</v>
      </c>
      <c r="K794" s="76">
        <v>3</v>
      </c>
      <c r="L794" s="74" t="s">
        <v>246</v>
      </c>
      <c r="M794" s="76" t="s">
        <v>243</v>
      </c>
      <c r="N794" s="76">
        <v>2</v>
      </c>
      <c r="O794" s="76" t="s">
        <v>253</v>
      </c>
      <c r="P794" s="76">
        <v>8</v>
      </c>
      <c r="R794" s="76">
        <v>1.5</v>
      </c>
      <c r="S794" s="76">
        <v>55.3</v>
      </c>
      <c r="U794" s="74" t="s">
        <v>252</v>
      </c>
      <c r="V794" s="74">
        <f t="shared" si="24"/>
        <v>1.7671443749999998</v>
      </c>
      <c r="W794" s="76">
        <f t="shared" si="25"/>
        <v>31.29342502080511</v>
      </c>
      <c r="X794" s="76">
        <v>60</v>
      </c>
    </row>
    <row r="795" spans="1:42" x14ac:dyDescent="0.25">
      <c r="A795" s="74" t="s">
        <v>188</v>
      </c>
      <c r="B795" s="76">
        <v>4</v>
      </c>
      <c r="C795" s="76">
        <v>6</v>
      </c>
      <c r="D795" s="76" t="s">
        <v>438</v>
      </c>
      <c r="E795" s="76" t="s">
        <v>16</v>
      </c>
      <c r="F795" s="76" t="s">
        <v>420</v>
      </c>
      <c r="G795" s="76" t="s">
        <v>12</v>
      </c>
      <c r="H795" s="85">
        <v>43748</v>
      </c>
      <c r="I795" s="76">
        <v>0</v>
      </c>
      <c r="J795" s="76" t="s">
        <v>228</v>
      </c>
      <c r="K795" s="76">
        <v>5</v>
      </c>
      <c r="L795" s="74" t="s">
        <v>286</v>
      </c>
      <c r="M795" s="76" t="s">
        <v>235</v>
      </c>
      <c r="N795" s="76">
        <v>3</v>
      </c>
      <c r="O795" s="76" t="s">
        <v>239</v>
      </c>
      <c r="P795" s="76">
        <v>5</v>
      </c>
      <c r="R795" s="97">
        <v>2</v>
      </c>
      <c r="S795" s="76">
        <v>77.400000000000006</v>
      </c>
      <c r="V795" s="74">
        <f t="shared" si="24"/>
        <v>4.1887866666666662</v>
      </c>
      <c r="W795" s="76">
        <f t="shared" si="25"/>
        <v>18.477904500587286</v>
      </c>
      <c r="X795" s="76">
        <v>83.26</v>
      </c>
    </row>
    <row r="796" spans="1:42" x14ac:dyDescent="0.25">
      <c r="A796" s="74" t="s">
        <v>188</v>
      </c>
      <c r="B796" s="76">
        <v>4</v>
      </c>
      <c r="C796" s="76">
        <v>7</v>
      </c>
      <c r="D796" s="76" t="s">
        <v>438</v>
      </c>
      <c r="E796" s="76" t="s">
        <v>16</v>
      </c>
      <c r="F796" s="76" t="s">
        <v>420</v>
      </c>
      <c r="G796" s="76" t="s">
        <v>12</v>
      </c>
      <c r="H796" s="85">
        <v>43748</v>
      </c>
      <c r="I796" s="76">
        <v>0</v>
      </c>
      <c r="J796" s="76" t="s">
        <v>247</v>
      </c>
      <c r="K796" s="76">
        <v>4</v>
      </c>
      <c r="L796" s="74" t="s">
        <v>270</v>
      </c>
      <c r="M796" s="76" t="s">
        <v>235</v>
      </c>
      <c r="N796" s="76">
        <v>3</v>
      </c>
      <c r="O796" s="76" t="s">
        <v>239</v>
      </c>
      <c r="P796" s="76">
        <v>5</v>
      </c>
      <c r="R796" s="96">
        <v>2.2000000000000002</v>
      </c>
      <c r="S796" s="83">
        <v>82</v>
      </c>
      <c r="T796" s="83"/>
      <c r="V796" s="74">
        <f t="shared" si="24"/>
        <v>5.5752750533333346</v>
      </c>
      <c r="W796" s="76">
        <f t="shared" si="25"/>
        <v>14.707794542078062</v>
      </c>
      <c r="X796" s="76">
        <v>83.26</v>
      </c>
    </row>
    <row r="797" spans="1:42" x14ac:dyDescent="0.25">
      <c r="A797" s="74" t="s">
        <v>188</v>
      </c>
      <c r="B797" s="76">
        <v>4</v>
      </c>
      <c r="C797" s="76">
        <v>8</v>
      </c>
      <c r="D797" s="76" t="s">
        <v>438</v>
      </c>
      <c r="E797" s="76" t="s">
        <v>16</v>
      </c>
      <c r="F797" s="76" t="s">
        <v>420</v>
      </c>
      <c r="G797" s="76" t="s">
        <v>12</v>
      </c>
      <c r="H797" s="85">
        <v>43748</v>
      </c>
      <c r="I797" s="76" t="s">
        <v>232</v>
      </c>
      <c r="J797" s="76" t="s">
        <v>233</v>
      </c>
      <c r="K797" s="76">
        <v>3</v>
      </c>
      <c r="L797" s="74" t="s">
        <v>239</v>
      </c>
      <c r="M797" s="76" t="s">
        <v>255</v>
      </c>
      <c r="N797" s="76">
        <v>6</v>
      </c>
      <c r="O797" s="76" t="s">
        <v>253</v>
      </c>
      <c r="P797" s="76">
        <v>8</v>
      </c>
      <c r="R797" s="76">
        <v>1.9</v>
      </c>
      <c r="S797" s="76">
        <v>58.8</v>
      </c>
      <c r="U797" s="74" t="s">
        <v>257</v>
      </c>
      <c r="V797" s="74">
        <f t="shared" si="24"/>
        <v>3.5913609683333325</v>
      </c>
      <c r="W797" s="76">
        <f t="shared" si="25"/>
        <v>16.372623225141226</v>
      </c>
      <c r="X797" s="76">
        <v>56.1</v>
      </c>
    </row>
    <row r="798" spans="1:42" x14ac:dyDescent="0.25">
      <c r="A798" s="74" t="s">
        <v>188</v>
      </c>
      <c r="B798" s="76">
        <v>4</v>
      </c>
      <c r="C798" s="76">
        <v>9</v>
      </c>
      <c r="D798" s="76" t="s">
        <v>438</v>
      </c>
      <c r="E798" s="76" t="s">
        <v>16</v>
      </c>
      <c r="F798" s="76" t="s">
        <v>420</v>
      </c>
      <c r="G798" s="76" t="s">
        <v>12</v>
      </c>
      <c r="H798" s="85">
        <v>43748</v>
      </c>
      <c r="I798" s="76" t="s">
        <v>232</v>
      </c>
      <c r="J798" s="76" t="s">
        <v>228</v>
      </c>
      <c r="K798" s="76">
        <v>5</v>
      </c>
      <c r="L798" s="74" t="s">
        <v>250</v>
      </c>
      <c r="M798" s="76" t="s">
        <v>243</v>
      </c>
      <c r="N798" s="76">
        <v>2</v>
      </c>
      <c r="O798" s="76" t="s">
        <v>244</v>
      </c>
      <c r="P798" s="76">
        <v>3</v>
      </c>
      <c r="R798" s="83">
        <v>2</v>
      </c>
      <c r="S798" s="76">
        <v>81.2</v>
      </c>
      <c r="V798" s="74">
        <f t="shared" si="24"/>
        <v>4.1887866666666662</v>
      </c>
      <c r="W798" s="76">
        <f t="shared" si="25"/>
        <v>19.385088442476583</v>
      </c>
      <c r="X798" s="76">
        <v>67.11</v>
      </c>
    </row>
    <row r="799" spans="1:42" x14ac:dyDescent="0.25">
      <c r="A799" s="74" t="s">
        <v>188</v>
      </c>
      <c r="B799" s="76">
        <v>4</v>
      </c>
      <c r="C799" s="76">
        <v>10</v>
      </c>
      <c r="D799" s="76" t="s">
        <v>438</v>
      </c>
      <c r="E799" s="76" t="s">
        <v>16</v>
      </c>
      <c r="F799" s="76" t="s">
        <v>420</v>
      </c>
      <c r="G799" s="76" t="s">
        <v>12</v>
      </c>
      <c r="H799" s="85">
        <v>43748</v>
      </c>
      <c r="I799" s="76">
        <v>0</v>
      </c>
      <c r="J799" s="76" t="s">
        <v>233</v>
      </c>
      <c r="K799" s="76">
        <v>3</v>
      </c>
      <c r="L799" s="74" t="s">
        <v>242</v>
      </c>
      <c r="M799" s="76" t="s">
        <v>243</v>
      </c>
      <c r="N799" s="76">
        <v>2</v>
      </c>
      <c r="O799" s="76" t="s">
        <v>259</v>
      </c>
      <c r="P799" s="76">
        <v>4</v>
      </c>
      <c r="R799" s="96">
        <v>1.9</v>
      </c>
      <c r="S799" s="76">
        <v>58.9</v>
      </c>
      <c r="V799" s="74">
        <f t="shared" si="24"/>
        <v>3.5913609683333325</v>
      </c>
      <c r="W799" s="76">
        <f t="shared" si="25"/>
        <v>16.400467822462893</v>
      </c>
      <c r="X799" s="76">
        <v>75.75</v>
      </c>
    </row>
    <row r="800" spans="1:42" x14ac:dyDescent="0.25">
      <c r="A800" s="74" t="s">
        <v>188</v>
      </c>
      <c r="B800" s="76">
        <v>5</v>
      </c>
      <c r="C800" s="76">
        <v>1</v>
      </c>
      <c r="D800" s="76" t="s">
        <v>438</v>
      </c>
      <c r="E800" s="76" t="s">
        <v>16</v>
      </c>
      <c r="F800" s="76" t="s">
        <v>420</v>
      </c>
      <c r="G800" s="76" t="s">
        <v>12</v>
      </c>
      <c r="H800" s="85">
        <v>43748</v>
      </c>
      <c r="I800" s="76" t="s">
        <v>232</v>
      </c>
      <c r="J800" s="76" t="s">
        <v>228</v>
      </c>
      <c r="K800" s="76">
        <v>5</v>
      </c>
      <c r="L800" s="74" t="s">
        <v>250</v>
      </c>
      <c r="M800" s="76" t="s">
        <v>243</v>
      </c>
      <c r="N800" s="76">
        <v>2</v>
      </c>
      <c r="O800" s="76" t="s">
        <v>244</v>
      </c>
      <c r="P800" s="76">
        <v>3</v>
      </c>
      <c r="Q800" s="76">
        <v>10</v>
      </c>
      <c r="R800" s="97">
        <v>2</v>
      </c>
      <c r="S800" s="76">
        <v>72.3</v>
      </c>
      <c r="T800" s="76">
        <f>SUM(S800:S809)</f>
        <v>576.5</v>
      </c>
      <c r="V800" s="74">
        <f t="shared" si="24"/>
        <v>4.1887866666666662</v>
      </c>
      <c r="W800" s="76">
        <f t="shared" si="25"/>
        <v>17.260368157525331</v>
      </c>
      <c r="X800" s="76">
        <v>83.26</v>
      </c>
      <c r="Y800" s="76">
        <f>SUM(X800:X809)</f>
        <v>683.94</v>
      </c>
      <c r="Z800" s="99">
        <f>(Y800-T800)/Y800*100</f>
        <v>15.70898031991111</v>
      </c>
      <c r="AA800" s="74" t="s">
        <v>263</v>
      </c>
      <c r="AE800" s="74" t="s">
        <v>188</v>
      </c>
      <c r="AF800" s="76">
        <v>5</v>
      </c>
      <c r="AG800" s="76">
        <v>4</v>
      </c>
      <c r="AJ800" s="76">
        <v>0</v>
      </c>
      <c r="AK800" s="76">
        <v>1</v>
      </c>
      <c r="AL800" s="76" t="s">
        <v>211</v>
      </c>
      <c r="AM800" s="76" t="s">
        <v>204</v>
      </c>
      <c r="AN800" s="25"/>
      <c r="AO800" s="76" t="s">
        <v>188</v>
      </c>
      <c r="AP800" s="76">
        <v>5</v>
      </c>
    </row>
    <row r="801" spans="1:42" x14ac:dyDescent="0.25">
      <c r="A801" s="74" t="s">
        <v>188</v>
      </c>
      <c r="B801" s="76">
        <v>5</v>
      </c>
      <c r="C801" s="76">
        <v>2</v>
      </c>
      <c r="D801" s="76" t="s">
        <v>438</v>
      </c>
      <c r="E801" s="76" t="s">
        <v>16</v>
      </c>
      <c r="F801" s="76" t="s">
        <v>420</v>
      </c>
      <c r="G801" s="76" t="s">
        <v>12</v>
      </c>
      <c r="H801" s="85">
        <v>43748</v>
      </c>
      <c r="I801" s="76">
        <v>0</v>
      </c>
      <c r="J801" s="76" t="s">
        <v>247</v>
      </c>
      <c r="K801" s="76">
        <v>4</v>
      </c>
      <c r="L801" s="74" t="s">
        <v>239</v>
      </c>
      <c r="M801" s="74" t="s">
        <v>243</v>
      </c>
      <c r="N801" s="76">
        <v>2</v>
      </c>
      <c r="O801" s="76" t="s">
        <v>244</v>
      </c>
      <c r="P801" s="76">
        <v>3</v>
      </c>
      <c r="R801" s="96">
        <v>1.9</v>
      </c>
      <c r="S801" s="76">
        <v>60.9</v>
      </c>
      <c r="V801" s="74">
        <f t="shared" si="24"/>
        <v>3.5913609683333325</v>
      </c>
      <c r="W801" s="76">
        <f t="shared" si="25"/>
        <v>16.957359768896268</v>
      </c>
      <c r="X801" s="76">
        <v>75.75</v>
      </c>
    </row>
    <row r="802" spans="1:42" x14ac:dyDescent="0.25">
      <c r="A802" s="74" t="s">
        <v>188</v>
      </c>
      <c r="B802" s="76">
        <v>5</v>
      </c>
      <c r="C802" s="76">
        <v>3</v>
      </c>
      <c r="D802" s="76" t="s">
        <v>438</v>
      </c>
      <c r="E802" s="76" t="s">
        <v>16</v>
      </c>
      <c r="F802" s="76" t="s">
        <v>420</v>
      </c>
      <c r="G802" s="76" t="s">
        <v>12</v>
      </c>
      <c r="H802" s="85">
        <v>43748</v>
      </c>
      <c r="I802" s="76" t="s">
        <v>237</v>
      </c>
      <c r="J802" s="76" t="s">
        <v>306</v>
      </c>
      <c r="K802" s="76">
        <v>6</v>
      </c>
      <c r="L802" s="74" t="s">
        <v>239</v>
      </c>
      <c r="M802" s="76" t="s">
        <v>243</v>
      </c>
      <c r="N802" s="76">
        <v>2</v>
      </c>
      <c r="O802" s="76" t="s">
        <v>244</v>
      </c>
      <c r="P802" s="76">
        <v>3</v>
      </c>
      <c r="R802" s="76">
        <v>1.9</v>
      </c>
      <c r="S802" s="83">
        <v>74</v>
      </c>
      <c r="V802" s="74">
        <f t="shared" si="24"/>
        <v>3.5913609683333325</v>
      </c>
      <c r="W802" s="76">
        <f t="shared" si="25"/>
        <v>20.605002018034874</v>
      </c>
      <c r="X802" s="76">
        <v>56.1</v>
      </c>
    </row>
    <row r="803" spans="1:42" x14ac:dyDescent="0.25">
      <c r="A803" s="74" t="s">
        <v>188</v>
      </c>
      <c r="B803" s="76">
        <v>5</v>
      </c>
      <c r="C803" s="76">
        <v>4</v>
      </c>
      <c r="D803" s="76" t="s">
        <v>438</v>
      </c>
      <c r="E803" s="76" t="s">
        <v>16</v>
      </c>
      <c r="F803" s="76" t="s">
        <v>420</v>
      </c>
      <c r="G803" s="76" t="s">
        <v>12</v>
      </c>
      <c r="H803" s="85">
        <v>43748</v>
      </c>
      <c r="I803" s="76">
        <v>0</v>
      </c>
      <c r="J803" s="76" t="s">
        <v>233</v>
      </c>
      <c r="K803" s="76">
        <v>3</v>
      </c>
      <c r="L803" s="74" t="s">
        <v>242</v>
      </c>
      <c r="M803" s="74" t="s">
        <v>230</v>
      </c>
      <c r="N803" s="76">
        <v>1</v>
      </c>
      <c r="O803" s="76" t="s">
        <v>249</v>
      </c>
      <c r="P803" s="76">
        <v>4</v>
      </c>
      <c r="R803" s="76">
        <v>1.9</v>
      </c>
      <c r="S803" s="76">
        <v>49.2</v>
      </c>
      <c r="V803" s="74">
        <f t="shared" si="24"/>
        <v>3.5913609683333325</v>
      </c>
      <c r="W803" s="76">
        <f t="shared" si="25"/>
        <v>13.699541882261025</v>
      </c>
      <c r="X803" s="76">
        <v>56.1</v>
      </c>
      <c r="AA803" s="74" t="s">
        <v>263</v>
      </c>
    </row>
    <row r="804" spans="1:42" x14ac:dyDescent="0.25">
      <c r="A804" s="74" t="s">
        <v>188</v>
      </c>
      <c r="B804" s="76">
        <v>5</v>
      </c>
      <c r="C804" s="76">
        <v>5</v>
      </c>
      <c r="D804" s="76" t="s">
        <v>438</v>
      </c>
      <c r="E804" s="76" t="s">
        <v>16</v>
      </c>
      <c r="F804" s="76" t="s">
        <v>420</v>
      </c>
      <c r="G804" s="76" t="s">
        <v>12</v>
      </c>
      <c r="H804" s="85">
        <v>43748</v>
      </c>
      <c r="I804" s="76" t="s">
        <v>232</v>
      </c>
      <c r="J804" s="76" t="s">
        <v>247</v>
      </c>
      <c r="K804" s="76">
        <v>4</v>
      </c>
      <c r="L804" s="74" t="s">
        <v>261</v>
      </c>
      <c r="M804" s="76" t="s">
        <v>243</v>
      </c>
      <c r="N804" s="76">
        <v>2</v>
      </c>
      <c r="O804" s="76" t="s">
        <v>244</v>
      </c>
      <c r="P804" s="76">
        <v>3</v>
      </c>
      <c r="R804" s="97">
        <v>2</v>
      </c>
      <c r="S804" s="76">
        <v>65.599999999999994</v>
      </c>
      <c r="V804" s="74">
        <f t="shared" si="24"/>
        <v>4.1887866666666662</v>
      </c>
      <c r="W804" s="76">
        <f t="shared" si="25"/>
        <v>15.660859628404726</v>
      </c>
      <c r="X804" s="76">
        <v>83.26</v>
      </c>
    </row>
    <row r="805" spans="1:42" x14ac:dyDescent="0.25">
      <c r="A805" s="74" t="s">
        <v>188</v>
      </c>
      <c r="B805" s="76">
        <v>5</v>
      </c>
      <c r="C805" s="76">
        <v>6</v>
      </c>
      <c r="D805" s="76" t="s">
        <v>438</v>
      </c>
      <c r="E805" s="76" t="s">
        <v>16</v>
      </c>
      <c r="F805" s="76" t="s">
        <v>420</v>
      </c>
      <c r="G805" s="76" t="s">
        <v>12</v>
      </c>
      <c r="H805" s="85">
        <v>43748</v>
      </c>
      <c r="I805" s="76" t="s">
        <v>237</v>
      </c>
      <c r="J805" s="76" t="s">
        <v>228</v>
      </c>
      <c r="K805" s="76">
        <v>5</v>
      </c>
      <c r="L805" s="74" t="s">
        <v>254</v>
      </c>
      <c r="M805" s="76" t="s">
        <v>239</v>
      </c>
      <c r="N805" s="76">
        <v>4</v>
      </c>
      <c r="O805" s="76" t="s">
        <v>253</v>
      </c>
      <c r="P805" s="76">
        <v>8</v>
      </c>
      <c r="R805" s="76">
        <v>1.7</v>
      </c>
      <c r="S805" s="76">
        <v>42.1</v>
      </c>
      <c r="U805" s="74" t="s">
        <v>256</v>
      </c>
      <c r="V805" s="74">
        <f t="shared" si="24"/>
        <v>2.5724386116666662</v>
      </c>
      <c r="W805" s="76">
        <f t="shared" si="25"/>
        <v>16.365793845989462</v>
      </c>
      <c r="X805" s="76">
        <v>38.61</v>
      </c>
    </row>
    <row r="806" spans="1:42" x14ac:dyDescent="0.25">
      <c r="A806" s="74" t="s">
        <v>188</v>
      </c>
      <c r="B806" s="76">
        <v>5</v>
      </c>
      <c r="C806" s="76">
        <v>7</v>
      </c>
      <c r="D806" s="76" t="s">
        <v>438</v>
      </c>
      <c r="E806" s="76" t="s">
        <v>16</v>
      </c>
      <c r="F806" s="76" t="s">
        <v>420</v>
      </c>
      <c r="G806" s="76" t="s">
        <v>12</v>
      </c>
      <c r="H806" s="85">
        <v>43748</v>
      </c>
      <c r="I806" s="76">
        <v>0</v>
      </c>
      <c r="J806" s="76" t="s">
        <v>306</v>
      </c>
      <c r="K806" s="76">
        <v>6</v>
      </c>
      <c r="L806" s="74" t="s">
        <v>229</v>
      </c>
      <c r="M806" s="76" t="s">
        <v>230</v>
      </c>
      <c r="N806" s="76">
        <v>1</v>
      </c>
      <c r="O806" s="76" t="s">
        <v>231</v>
      </c>
      <c r="P806" s="76">
        <v>2</v>
      </c>
      <c r="R806" s="96">
        <v>1.9</v>
      </c>
      <c r="S806" s="76">
        <v>63.1</v>
      </c>
      <c r="V806" s="74">
        <f t="shared" si="24"/>
        <v>3.5913609683333325</v>
      </c>
      <c r="W806" s="76">
        <f t="shared" si="25"/>
        <v>17.569940909972981</v>
      </c>
      <c r="X806" s="76">
        <v>75.75</v>
      </c>
      <c r="AA806" s="74" t="s">
        <v>263</v>
      </c>
    </row>
    <row r="807" spans="1:42" x14ac:dyDescent="0.25">
      <c r="A807" s="74" t="s">
        <v>188</v>
      </c>
      <c r="B807" s="76">
        <v>5</v>
      </c>
      <c r="C807" s="76">
        <v>8</v>
      </c>
      <c r="D807" s="76" t="s">
        <v>438</v>
      </c>
      <c r="E807" s="76" t="s">
        <v>16</v>
      </c>
      <c r="F807" s="76" t="s">
        <v>420</v>
      </c>
      <c r="G807" s="76" t="s">
        <v>12</v>
      </c>
      <c r="H807" s="85">
        <v>43748</v>
      </c>
      <c r="I807" s="76" t="s">
        <v>232</v>
      </c>
      <c r="J807" s="76" t="s">
        <v>228</v>
      </c>
      <c r="K807" s="76">
        <v>5</v>
      </c>
      <c r="L807" s="74" t="s">
        <v>254</v>
      </c>
      <c r="M807" s="76" t="s">
        <v>239</v>
      </c>
      <c r="N807" s="76">
        <v>4</v>
      </c>
      <c r="O807" s="76" t="s">
        <v>275</v>
      </c>
      <c r="P807" s="76">
        <v>5</v>
      </c>
      <c r="R807" s="96">
        <v>2.2000000000000002</v>
      </c>
      <c r="S807" s="76">
        <v>72.2</v>
      </c>
      <c r="V807" s="74">
        <f t="shared" si="24"/>
        <v>5.5752750533333346</v>
      </c>
      <c r="W807" s="76">
        <f t="shared" si="25"/>
        <v>12.950033730951661</v>
      </c>
      <c r="X807" s="76">
        <v>83.26</v>
      </c>
    </row>
    <row r="808" spans="1:42" x14ac:dyDescent="0.25">
      <c r="A808" s="74" t="s">
        <v>188</v>
      </c>
      <c r="B808" s="76">
        <v>5</v>
      </c>
      <c r="C808" s="76">
        <v>9</v>
      </c>
      <c r="D808" s="76" t="s">
        <v>438</v>
      </c>
      <c r="E808" s="76" t="s">
        <v>16</v>
      </c>
      <c r="F808" s="76" t="s">
        <v>420</v>
      </c>
      <c r="G808" s="76" t="s">
        <v>12</v>
      </c>
      <c r="H808" s="85">
        <v>43748</v>
      </c>
      <c r="I808" s="76">
        <v>0</v>
      </c>
      <c r="J808" s="76" t="s">
        <v>233</v>
      </c>
      <c r="K808" s="76">
        <v>3</v>
      </c>
      <c r="L808" s="74" t="s">
        <v>229</v>
      </c>
      <c r="M808" s="76" t="s">
        <v>230</v>
      </c>
      <c r="N808" s="76">
        <v>1</v>
      </c>
      <c r="O808" s="76" t="s">
        <v>309</v>
      </c>
      <c r="P808" s="76">
        <v>2</v>
      </c>
      <c r="R808" s="96">
        <v>1.7</v>
      </c>
      <c r="S808" s="76">
        <v>39.1</v>
      </c>
      <c r="V808" s="74">
        <f t="shared" si="24"/>
        <v>2.5724386116666662</v>
      </c>
      <c r="W808" s="76">
        <f t="shared" si="25"/>
        <v>15.199585258389263</v>
      </c>
      <c r="X808" s="76">
        <v>75.75</v>
      </c>
    </row>
    <row r="809" spans="1:42" x14ac:dyDescent="0.25">
      <c r="A809" s="74" t="s">
        <v>188</v>
      </c>
      <c r="B809" s="76">
        <v>5</v>
      </c>
      <c r="C809" s="76">
        <v>10</v>
      </c>
      <c r="D809" s="76" t="s">
        <v>438</v>
      </c>
      <c r="E809" s="76" t="s">
        <v>16</v>
      </c>
      <c r="F809" s="76" t="s">
        <v>420</v>
      </c>
      <c r="G809" s="76" t="s">
        <v>12</v>
      </c>
      <c r="H809" s="85">
        <v>43748</v>
      </c>
      <c r="I809" s="76" t="s">
        <v>232</v>
      </c>
      <c r="J809" s="76" t="s">
        <v>305</v>
      </c>
      <c r="K809" s="76">
        <v>8</v>
      </c>
      <c r="L809" s="74" t="s">
        <v>261</v>
      </c>
      <c r="M809" s="76" t="s">
        <v>243</v>
      </c>
      <c r="N809" s="76">
        <v>2</v>
      </c>
      <c r="O809" s="76" t="s">
        <v>244</v>
      </c>
      <c r="P809" s="76">
        <v>3</v>
      </c>
      <c r="R809" s="76">
        <v>1.7</v>
      </c>
      <c r="S809" s="83">
        <v>38</v>
      </c>
      <c r="T809" s="83"/>
      <c r="V809" s="74">
        <f t="shared" si="24"/>
        <v>2.5724386116666662</v>
      </c>
      <c r="W809" s="76">
        <f t="shared" si="25"/>
        <v>14.771975442935856</v>
      </c>
      <c r="X809" s="76">
        <v>56.1</v>
      </c>
    </row>
    <row r="810" spans="1:42" x14ac:dyDescent="0.25">
      <c r="A810" s="74" t="s">
        <v>190</v>
      </c>
      <c r="B810" s="76">
        <v>1</v>
      </c>
      <c r="C810" s="76">
        <v>1</v>
      </c>
      <c r="D810" s="76" t="s">
        <v>439</v>
      </c>
      <c r="E810" s="76" t="s">
        <v>16</v>
      </c>
      <c r="F810" s="76" t="s">
        <v>427</v>
      </c>
      <c r="G810" s="76" t="s">
        <v>440</v>
      </c>
      <c r="H810" s="85">
        <v>43745</v>
      </c>
      <c r="J810" s="76" t="s">
        <v>247</v>
      </c>
      <c r="K810" s="76">
        <v>4</v>
      </c>
      <c r="L810" s="74" t="s">
        <v>239</v>
      </c>
      <c r="M810" s="76" t="s">
        <v>243</v>
      </c>
      <c r="N810" s="76">
        <v>2</v>
      </c>
      <c r="O810" s="76" t="s">
        <v>244</v>
      </c>
      <c r="P810" s="76">
        <v>3</v>
      </c>
      <c r="Q810" s="76">
        <v>10</v>
      </c>
      <c r="R810" s="76">
        <v>2.2000000000000002</v>
      </c>
      <c r="S810" s="76">
        <v>74.5</v>
      </c>
      <c r="T810" s="76">
        <f>SUM(S810:S819)</f>
        <v>627.4</v>
      </c>
      <c r="V810" s="74">
        <f t="shared" si="24"/>
        <v>5.5752750533333346</v>
      </c>
      <c r="W810" s="76">
        <f t="shared" si="25"/>
        <v>13.362569431522143</v>
      </c>
      <c r="X810" s="76">
        <v>75.31</v>
      </c>
      <c r="Y810" s="76">
        <f>SUM(X810:X819)</f>
        <v>779.47</v>
      </c>
      <c r="Z810" s="99">
        <f>(Y810-T810)/Y810*100</f>
        <v>19.509410240291487</v>
      </c>
      <c r="AE810" s="74" t="s">
        <v>190</v>
      </c>
      <c r="AF810" s="76">
        <v>1</v>
      </c>
      <c r="AG810" s="76">
        <v>5</v>
      </c>
      <c r="AH810" s="76">
        <v>5</v>
      </c>
      <c r="AJ810" s="76">
        <v>1</v>
      </c>
      <c r="AK810" s="76">
        <v>1</v>
      </c>
      <c r="AL810" s="76" t="s">
        <v>211</v>
      </c>
      <c r="AM810" s="76" t="s">
        <v>204</v>
      </c>
      <c r="AN810" s="25"/>
      <c r="AO810" s="76" t="s">
        <v>190</v>
      </c>
      <c r="AP810" s="76">
        <v>1</v>
      </c>
    </row>
    <row r="811" spans="1:42" x14ac:dyDescent="0.25">
      <c r="A811" s="74" t="s">
        <v>190</v>
      </c>
      <c r="B811" s="76">
        <v>1</v>
      </c>
      <c r="C811" s="76">
        <v>2</v>
      </c>
      <c r="D811" s="76" t="s">
        <v>439</v>
      </c>
      <c r="E811" s="76" t="s">
        <v>16</v>
      </c>
      <c r="F811" s="76" t="s">
        <v>427</v>
      </c>
      <c r="G811" s="76" t="s">
        <v>440</v>
      </c>
      <c r="H811" s="85">
        <v>43745</v>
      </c>
      <c r="I811" s="76" t="s">
        <v>232</v>
      </c>
      <c r="J811" s="76" t="s">
        <v>267</v>
      </c>
      <c r="K811" s="76">
        <v>7</v>
      </c>
      <c r="L811" s="74" t="s">
        <v>250</v>
      </c>
      <c r="M811" s="76" t="s">
        <v>243</v>
      </c>
      <c r="N811" s="76">
        <v>2</v>
      </c>
      <c r="O811" s="76" t="s">
        <v>239</v>
      </c>
      <c r="P811" s="76">
        <v>5</v>
      </c>
      <c r="R811" s="76">
        <v>2.1</v>
      </c>
      <c r="S811" s="76">
        <v>67.400000000000006</v>
      </c>
      <c r="V811" s="74">
        <f t="shared" si="24"/>
        <v>4.8490441649999996</v>
      </c>
      <c r="W811" s="76">
        <f t="shared" si="25"/>
        <v>13.899646550239249</v>
      </c>
      <c r="X811" s="76">
        <v>67.11</v>
      </c>
      <c r="AF811" s="76"/>
      <c r="AG811" s="76"/>
      <c r="AL811" s="76"/>
      <c r="AM811" s="76"/>
      <c r="AN811" s="25"/>
      <c r="AO811" s="76"/>
      <c r="AP811" s="76"/>
    </row>
    <row r="812" spans="1:42" x14ac:dyDescent="0.25">
      <c r="A812" s="74" t="s">
        <v>190</v>
      </c>
      <c r="B812" s="76">
        <v>1</v>
      </c>
      <c r="C812" s="76">
        <v>3</v>
      </c>
      <c r="D812" s="76" t="s">
        <v>439</v>
      </c>
      <c r="E812" s="76" t="s">
        <v>16</v>
      </c>
      <c r="F812" s="76" t="s">
        <v>427</v>
      </c>
      <c r="G812" s="76" t="s">
        <v>440</v>
      </c>
      <c r="H812" s="85">
        <v>43745</v>
      </c>
      <c r="I812" s="76" t="s">
        <v>232</v>
      </c>
      <c r="J812" s="76" t="s">
        <v>233</v>
      </c>
      <c r="K812" s="76">
        <v>3</v>
      </c>
      <c r="L812" s="74" t="s">
        <v>242</v>
      </c>
      <c r="M812" s="76" t="s">
        <v>243</v>
      </c>
      <c r="N812" s="76">
        <v>2</v>
      </c>
      <c r="O812" s="76" t="s">
        <v>259</v>
      </c>
      <c r="P812" s="76">
        <v>4</v>
      </c>
      <c r="R812" s="96">
        <v>1.8</v>
      </c>
      <c r="S812" s="76">
        <v>43.1</v>
      </c>
      <c r="V812" s="74">
        <f t="shared" si="24"/>
        <v>3.05362548</v>
      </c>
      <c r="W812" s="76">
        <f t="shared" si="25"/>
        <v>14.114370043833929</v>
      </c>
      <c r="X812" s="76">
        <v>75.75</v>
      </c>
      <c r="AF812" s="76"/>
      <c r="AG812" s="76"/>
      <c r="AL812" s="76"/>
      <c r="AM812" s="76"/>
      <c r="AN812" s="25"/>
      <c r="AO812" s="76"/>
      <c r="AP812" s="76"/>
    </row>
    <row r="813" spans="1:42" x14ac:dyDescent="0.25">
      <c r="A813" s="74" t="s">
        <v>190</v>
      </c>
      <c r="B813" s="76">
        <v>1</v>
      </c>
      <c r="C813" s="76">
        <v>4</v>
      </c>
      <c r="D813" s="76" t="s">
        <v>439</v>
      </c>
      <c r="E813" s="76" t="s">
        <v>16</v>
      </c>
      <c r="F813" s="76" t="s">
        <v>427</v>
      </c>
      <c r="G813" s="76" t="s">
        <v>440</v>
      </c>
      <c r="H813" s="85">
        <v>43745</v>
      </c>
      <c r="I813" s="76" t="s">
        <v>232</v>
      </c>
      <c r="J813" s="76" t="s">
        <v>247</v>
      </c>
      <c r="K813" s="76">
        <v>4</v>
      </c>
      <c r="L813" s="74" t="s">
        <v>250</v>
      </c>
      <c r="M813" s="76" t="s">
        <v>230</v>
      </c>
      <c r="N813" s="76">
        <v>1</v>
      </c>
      <c r="O813" s="76" t="s">
        <v>244</v>
      </c>
      <c r="P813" s="76">
        <v>3</v>
      </c>
      <c r="R813" s="96">
        <v>2.2999999999999998</v>
      </c>
      <c r="S813" s="76">
        <v>71.5</v>
      </c>
      <c r="V813" s="74">
        <f t="shared" si="24"/>
        <v>6.3706209216666636</v>
      </c>
      <c r="W813" s="76">
        <f t="shared" si="25"/>
        <v>11.22339578498957</v>
      </c>
      <c r="X813" s="76">
        <v>109.07</v>
      </c>
      <c r="AF813" s="76"/>
      <c r="AG813" s="76"/>
      <c r="AL813" s="76"/>
      <c r="AM813" s="76"/>
      <c r="AN813" s="25"/>
      <c r="AO813" s="76"/>
      <c r="AP813" s="76"/>
    </row>
    <row r="814" spans="1:42" x14ac:dyDescent="0.25">
      <c r="A814" s="74" t="s">
        <v>190</v>
      </c>
      <c r="B814" s="76">
        <v>1</v>
      </c>
      <c r="C814" s="76">
        <v>5</v>
      </c>
      <c r="D814" s="76" t="s">
        <v>439</v>
      </c>
      <c r="E814" s="76" t="s">
        <v>16</v>
      </c>
      <c r="F814" s="76" t="s">
        <v>427</v>
      </c>
      <c r="G814" s="76" t="s">
        <v>440</v>
      </c>
      <c r="H814" s="85">
        <v>43745</v>
      </c>
      <c r="I814" s="76" t="s">
        <v>232</v>
      </c>
      <c r="J814" s="76" t="s">
        <v>233</v>
      </c>
      <c r="K814" s="76">
        <v>3</v>
      </c>
      <c r="L814" s="74" t="s">
        <v>276</v>
      </c>
      <c r="M814" s="76" t="s">
        <v>243</v>
      </c>
      <c r="N814" s="76">
        <v>2</v>
      </c>
      <c r="O814" s="76" t="s">
        <v>244</v>
      </c>
      <c r="P814" s="76">
        <v>3</v>
      </c>
      <c r="R814" s="96">
        <v>2.1</v>
      </c>
      <c r="S814" s="83">
        <v>71</v>
      </c>
      <c r="T814" s="83"/>
      <c r="V814" s="74">
        <f t="shared" si="24"/>
        <v>4.8490441649999996</v>
      </c>
      <c r="W814" s="76">
        <f t="shared" si="25"/>
        <v>14.642060906038378</v>
      </c>
      <c r="X814" s="76">
        <v>83.26</v>
      </c>
      <c r="AF814" s="76"/>
      <c r="AG814" s="76"/>
      <c r="AL814" s="76"/>
      <c r="AM814" s="76"/>
      <c r="AN814" s="25"/>
      <c r="AO814" s="76"/>
      <c r="AP814" s="76"/>
    </row>
    <row r="815" spans="1:42" x14ac:dyDescent="0.25">
      <c r="A815" s="74" t="s">
        <v>190</v>
      </c>
      <c r="B815" s="76">
        <v>1</v>
      </c>
      <c r="C815" s="76">
        <v>6</v>
      </c>
      <c r="D815" s="76" t="s">
        <v>439</v>
      </c>
      <c r="E815" s="76" t="s">
        <v>16</v>
      </c>
      <c r="F815" s="76" t="s">
        <v>427</v>
      </c>
      <c r="G815" s="76" t="s">
        <v>440</v>
      </c>
      <c r="H815" s="85">
        <v>43745</v>
      </c>
      <c r="I815" s="76" t="s">
        <v>232</v>
      </c>
      <c r="J815" s="76" t="s">
        <v>247</v>
      </c>
      <c r="K815" s="76">
        <v>4</v>
      </c>
      <c r="L815" s="74" t="s">
        <v>276</v>
      </c>
      <c r="M815" s="76" t="s">
        <v>243</v>
      </c>
      <c r="N815" s="76">
        <v>2</v>
      </c>
      <c r="O815" s="76" t="s">
        <v>244</v>
      </c>
      <c r="P815" s="76">
        <v>3</v>
      </c>
      <c r="R815" s="76">
        <v>2.2000000000000002</v>
      </c>
      <c r="S815" s="76">
        <v>86.2</v>
      </c>
      <c r="V815" s="74">
        <f t="shared" si="24"/>
        <v>5.5752750533333346</v>
      </c>
      <c r="W815" s="76">
        <f t="shared" si="25"/>
        <v>15.461120603989379</v>
      </c>
      <c r="X815" s="76">
        <v>67.11</v>
      </c>
    </row>
    <row r="816" spans="1:42" x14ac:dyDescent="0.25">
      <c r="A816" s="74" t="s">
        <v>190</v>
      </c>
      <c r="B816" s="76">
        <v>1</v>
      </c>
      <c r="C816" s="76">
        <v>7</v>
      </c>
      <c r="D816" s="76" t="s">
        <v>439</v>
      </c>
      <c r="E816" s="76" t="s">
        <v>16</v>
      </c>
      <c r="F816" s="76" t="s">
        <v>427</v>
      </c>
      <c r="G816" s="76" t="s">
        <v>440</v>
      </c>
      <c r="H816" s="85">
        <v>43745</v>
      </c>
      <c r="J816" s="76" t="s">
        <v>233</v>
      </c>
      <c r="K816" s="76">
        <v>3</v>
      </c>
      <c r="L816" s="74" t="s">
        <v>242</v>
      </c>
      <c r="M816" s="76" t="s">
        <v>255</v>
      </c>
      <c r="N816" s="76">
        <v>6</v>
      </c>
      <c r="O816" s="76" t="s">
        <v>253</v>
      </c>
      <c r="P816" s="76">
        <v>8</v>
      </c>
      <c r="R816" s="96">
        <v>1.4</v>
      </c>
      <c r="S816" s="83">
        <v>30</v>
      </c>
      <c r="T816" s="83"/>
      <c r="U816" s="74" t="s">
        <v>366</v>
      </c>
      <c r="V816" s="74">
        <f t="shared" si="24"/>
        <v>1.4367538266666662</v>
      </c>
      <c r="W816" s="76">
        <f t="shared" si="25"/>
        <v>20.880403756850509</v>
      </c>
      <c r="X816" s="76">
        <v>75.75</v>
      </c>
    </row>
    <row r="817" spans="1:42" x14ac:dyDescent="0.25">
      <c r="A817" s="74" t="s">
        <v>190</v>
      </c>
      <c r="B817" s="76">
        <v>1</v>
      </c>
      <c r="C817" s="76">
        <v>8</v>
      </c>
      <c r="D817" s="76" t="s">
        <v>439</v>
      </c>
      <c r="E817" s="76" t="s">
        <v>16</v>
      </c>
      <c r="F817" s="76" t="s">
        <v>427</v>
      </c>
      <c r="G817" s="76" t="s">
        <v>440</v>
      </c>
      <c r="H817" s="85">
        <v>43745</v>
      </c>
      <c r="I817" s="76" t="s">
        <v>232</v>
      </c>
      <c r="J817" s="76" t="s">
        <v>260</v>
      </c>
      <c r="K817" s="76">
        <v>6</v>
      </c>
      <c r="L817" s="74" t="s">
        <v>229</v>
      </c>
      <c r="M817" s="76" t="s">
        <v>243</v>
      </c>
      <c r="N817" s="76">
        <v>2</v>
      </c>
      <c r="O817" s="76" t="s">
        <v>244</v>
      </c>
      <c r="P817" s="76">
        <v>3</v>
      </c>
      <c r="R817" s="76">
        <v>2.2000000000000002</v>
      </c>
      <c r="S817" s="76">
        <v>77.099999999999994</v>
      </c>
      <c r="V817" s="74">
        <f t="shared" si="24"/>
        <v>5.5752750533333346</v>
      </c>
      <c r="W817" s="76">
        <f t="shared" si="25"/>
        <v>13.828914136514861</v>
      </c>
      <c r="X817" s="76">
        <v>67.11</v>
      </c>
    </row>
    <row r="818" spans="1:42" x14ac:dyDescent="0.25">
      <c r="A818" s="74" t="s">
        <v>190</v>
      </c>
      <c r="B818" s="76">
        <v>1</v>
      </c>
      <c r="C818" s="76">
        <v>9</v>
      </c>
      <c r="D818" s="76" t="s">
        <v>439</v>
      </c>
      <c r="E818" s="76" t="s">
        <v>16</v>
      </c>
      <c r="F818" s="76" t="s">
        <v>427</v>
      </c>
      <c r="G818" s="76" t="s">
        <v>440</v>
      </c>
      <c r="H818" s="85">
        <v>43745</v>
      </c>
      <c r="J818" s="76" t="s">
        <v>247</v>
      </c>
      <c r="K818" s="76">
        <v>4</v>
      </c>
      <c r="L818" s="76" t="s">
        <v>356</v>
      </c>
      <c r="M818" s="74" t="s">
        <v>243</v>
      </c>
      <c r="N818" s="76">
        <v>2</v>
      </c>
      <c r="O818" s="76" t="s">
        <v>249</v>
      </c>
      <c r="P818" s="76">
        <v>4</v>
      </c>
      <c r="R818" s="96">
        <v>1.6</v>
      </c>
      <c r="S818" s="76">
        <v>34.4</v>
      </c>
      <c r="V818" s="74">
        <f t="shared" si="24"/>
        <v>2.1446587733333335</v>
      </c>
      <c r="W818" s="76">
        <f t="shared" si="25"/>
        <v>16.03984765675979</v>
      </c>
      <c r="X818" s="76">
        <v>75.739999999999995</v>
      </c>
    </row>
    <row r="819" spans="1:42" x14ac:dyDescent="0.25">
      <c r="A819" s="74" t="s">
        <v>190</v>
      </c>
      <c r="B819" s="76">
        <v>1</v>
      </c>
      <c r="C819" s="76">
        <v>10</v>
      </c>
      <c r="D819" s="76" t="s">
        <v>439</v>
      </c>
      <c r="E819" s="76" t="s">
        <v>16</v>
      </c>
      <c r="F819" s="76" t="s">
        <v>427</v>
      </c>
      <c r="G819" s="76" t="s">
        <v>440</v>
      </c>
      <c r="H819" s="85">
        <v>43745</v>
      </c>
      <c r="I819" s="76" t="s">
        <v>232</v>
      </c>
      <c r="J819" s="76" t="s">
        <v>247</v>
      </c>
      <c r="K819" s="76">
        <v>4</v>
      </c>
      <c r="L819" s="74" t="s">
        <v>229</v>
      </c>
      <c r="M819" s="76" t="s">
        <v>243</v>
      </c>
      <c r="N819" s="76">
        <v>2</v>
      </c>
      <c r="O819" s="76" t="s">
        <v>244</v>
      </c>
      <c r="P819" s="76">
        <v>3</v>
      </c>
      <c r="R819" s="96">
        <v>2.1</v>
      </c>
      <c r="S819" s="76">
        <v>72.2</v>
      </c>
      <c r="V819" s="74">
        <f t="shared" si="24"/>
        <v>4.8490441649999996</v>
      </c>
      <c r="W819" s="76">
        <f t="shared" si="25"/>
        <v>14.88953235797142</v>
      </c>
      <c r="X819" s="76">
        <v>83.26</v>
      </c>
    </row>
    <row r="820" spans="1:42" x14ac:dyDescent="0.25">
      <c r="A820" s="74" t="s">
        <v>190</v>
      </c>
      <c r="B820" s="76">
        <v>2</v>
      </c>
      <c r="C820" s="76">
        <v>1</v>
      </c>
      <c r="D820" s="76" t="s">
        <v>439</v>
      </c>
      <c r="E820" s="76" t="s">
        <v>16</v>
      </c>
      <c r="F820" s="76" t="s">
        <v>427</v>
      </c>
      <c r="G820" s="76" t="s">
        <v>440</v>
      </c>
      <c r="H820" s="85">
        <v>43745</v>
      </c>
      <c r="I820" s="76" t="s">
        <v>237</v>
      </c>
      <c r="J820" s="76" t="s">
        <v>228</v>
      </c>
      <c r="K820" s="76">
        <v>5</v>
      </c>
      <c r="L820" s="74" t="s">
        <v>229</v>
      </c>
      <c r="M820" s="76" t="s">
        <v>230</v>
      </c>
      <c r="N820" s="76">
        <v>1</v>
      </c>
      <c r="O820" s="76" t="s">
        <v>244</v>
      </c>
      <c r="P820" s="76">
        <v>3</v>
      </c>
      <c r="Q820" s="76">
        <v>10</v>
      </c>
      <c r="R820" s="83">
        <v>2</v>
      </c>
      <c r="S820" s="76">
        <v>62.4</v>
      </c>
      <c r="T820" s="76">
        <f>SUM(S820:S829)</f>
        <v>645.19999999999993</v>
      </c>
      <c r="V820" s="74">
        <f t="shared" si="24"/>
        <v>4.1887866666666662</v>
      </c>
      <c r="W820" s="76">
        <f t="shared" si="25"/>
        <v>14.896915256287423</v>
      </c>
      <c r="X820" s="76">
        <v>67.11</v>
      </c>
      <c r="Y820" s="76">
        <f>SUM(X820:X829)</f>
        <v>735.15000000000009</v>
      </c>
      <c r="Z820" s="99">
        <f>(Y820-T820)/Y820*100</f>
        <v>12.23559817724276</v>
      </c>
      <c r="AE820" s="74" t="s">
        <v>190</v>
      </c>
      <c r="AF820" s="76">
        <v>2</v>
      </c>
      <c r="AG820" s="76">
        <v>1</v>
      </c>
      <c r="AJ820" s="76">
        <v>0</v>
      </c>
      <c r="AK820" s="76">
        <v>1</v>
      </c>
      <c r="AL820" s="76" t="s">
        <v>206</v>
      </c>
      <c r="AM820" s="76" t="s">
        <v>219</v>
      </c>
      <c r="AN820" s="25"/>
      <c r="AO820" s="76" t="s">
        <v>190</v>
      </c>
      <c r="AP820" s="76">
        <v>2</v>
      </c>
    </row>
    <row r="821" spans="1:42" x14ac:dyDescent="0.25">
      <c r="A821" s="74" t="s">
        <v>190</v>
      </c>
      <c r="B821" s="76">
        <v>2</v>
      </c>
      <c r="C821" s="76">
        <v>2</v>
      </c>
      <c r="D821" s="76" t="s">
        <v>439</v>
      </c>
      <c r="E821" s="76" t="s">
        <v>16</v>
      </c>
      <c r="F821" s="76" t="s">
        <v>427</v>
      </c>
      <c r="G821" s="76" t="s">
        <v>440</v>
      </c>
      <c r="H821" s="85">
        <v>43745</v>
      </c>
      <c r="I821" s="76" t="s">
        <v>232</v>
      </c>
      <c r="J821" s="76" t="s">
        <v>247</v>
      </c>
      <c r="K821" s="76">
        <v>4</v>
      </c>
      <c r="L821" s="74" t="s">
        <v>250</v>
      </c>
      <c r="M821" s="76" t="s">
        <v>230</v>
      </c>
      <c r="N821" s="76">
        <v>1</v>
      </c>
      <c r="O821" s="76" t="s">
        <v>244</v>
      </c>
      <c r="P821" s="76">
        <v>3</v>
      </c>
      <c r="R821" s="96">
        <v>1.8</v>
      </c>
      <c r="S821" s="76">
        <v>51.7</v>
      </c>
      <c r="V821" s="74">
        <f t="shared" si="24"/>
        <v>3.05362548</v>
      </c>
      <c r="W821" s="76">
        <f t="shared" si="25"/>
        <v>16.930694460933044</v>
      </c>
      <c r="X821" s="76">
        <v>75.75</v>
      </c>
    </row>
    <row r="822" spans="1:42" x14ac:dyDescent="0.25">
      <c r="A822" s="74" t="s">
        <v>190</v>
      </c>
      <c r="B822" s="76">
        <v>2</v>
      </c>
      <c r="C822" s="76">
        <v>3</v>
      </c>
      <c r="D822" s="76" t="s">
        <v>439</v>
      </c>
      <c r="E822" s="76" t="s">
        <v>16</v>
      </c>
      <c r="F822" s="76" t="s">
        <v>427</v>
      </c>
      <c r="G822" s="76" t="s">
        <v>440</v>
      </c>
      <c r="H822" s="85">
        <v>43745</v>
      </c>
      <c r="I822" s="76" t="s">
        <v>232</v>
      </c>
      <c r="J822" s="76" t="s">
        <v>260</v>
      </c>
      <c r="K822" s="76">
        <v>6</v>
      </c>
      <c r="L822" s="74" t="s">
        <v>229</v>
      </c>
      <c r="M822" s="76" t="s">
        <v>230</v>
      </c>
      <c r="N822" s="76">
        <v>1</v>
      </c>
      <c r="O822" s="76" t="s">
        <v>231</v>
      </c>
      <c r="P822" s="76">
        <v>2</v>
      </c>
      <c r="R822" s="97">
        <v>2</v>
      </c>
      <c r="S822" s="76">
        <v>83.8</v>
      </c>
      <c r="V822" s="74">
        <f t="shared" si="24"/>
        <v>4.1887866666666662</v>
      </c>
      <c r="W822" s="76">
        <f t="shared" si="25"/>
        <v>20.005793244821891</v>
      </c>
      <c r="X822" s="76">
        <v>83.26</v>
      </c>
    </row>
    <row r="823" spans="1:42" x14ac:dyDescent="0.25">
      <c r="A823" s="74" t="s">
        <v>190</v>
      </c>
      <c r="B823" s="76">
        <v>2</v>
      </c>
      <c r="C823" s="76">
        <v>4</v>
      </c>
      <c r="D823" s="76" t="s">
        <v>439</v>
      </c>
      <c r="E823" s="76" t="s">
        <v>16</v>
      </c>
      <c r="F823" s="76" t="s">
        <v>427</v>
      </c>
      <c r="G823" s="76" t="s">
        <v>440</v>
      </c>
      <c r="H823" s="85">
        <v>43745</v>
      </c>
      <c r="I823" s="76" t="s">
        <v>232</v>
      </c>
      <c r="J823" s="76" t="s">
        <v>260</v>
      </c>
      <c r="K823" s="76">
        <v>6</v>
      </c>
      <c r="L823" s="74" t="s">
        <v>229</v>
      </c>
      <c r="M823" s="76" t="s">
        <v>243</v>
      </c>
      <c r="N823" s="76">
        <v>2</v>
      </c>
      <c r="O823" s="76" t="s">
        <v>244</v>
      </c>
      <c r="P823" s="76">
        <v>3</v>
      </c>
      <c r="R823" s="97">
        <v>2</v>
      </c>
      <c r="S823" s="76">
        <v>59.9</v>
      </c>
      <c r="T823" s="83"/>
      <c r="V823" s="74">
        <f t="shared" si="24"/>
        <v>4.1887866666666662</v>
      </c>
      <c r="W823" s="76">
        <f t="shared" si="25"/>
        <v>14.300083715570779</v>
      </c>
      <c r="X823" s="76">
        <v>83.26</v>
      </c>
    </row>
    <row r="824" spans="1:42" x14ac:dyDescent="0.25">
      <c r="A824" s="74" t="s">
        <v>190</v>
      </c>
      <c r="B824" s="76">
        <v>2</v>
      </c>
      <c r="C824" s="76">
        <v>5</v>
      </c>
      <c r="D824" s="76" t="s">
        <v>439</v>
      </c>
      <c r="E824" s="76" t="s">
        <v>16</v>
      </c>
      <c r="F824" s="76" t="s">
        <v>427</v>
      </c>
      <c r="G824" s="76" t="s">
        <v>440</v>
      </c>
      <c r="H824" s="85">
        <v>43745</v>
      </c>
      <c r="I824" s="76" t="s">
        <v>237</v>
      </c>
      <c r="J824" s="76" t="s">
        <v>228</v>
      </c>
      <c r="K824" s="76">
        <v>5</v>
      </c>
      <c r="L824" s="74" t="s">
        <v>229</v>
      </c>
      <c r="M824" s="76" t="s">
        <v>230</v>
      </c>
      <c r="N824" s="76">
        <v>1</v>
      </c>
      <c r="O824" s="76" t="s">
        <v>244</v>
      </c>
      <c r="P824" s="76">
        <v>3</v>
      </c>
      <c r="R824" s="83">
        <v>1.9</v>
      </c>
      <c r="S824" s="83">
        <v>70</v>
      </c>
      <c r="T824" s="83"/>
      <c r="V824" s="74">
        <f t="shared" si="24"/>
        <v>3.5913609683333325</v>
      </c>
      <c r="W824" s="76">
        <f t="shared" si="25"/>
        <v>19.491218125168125</v>
      </c>
      <c r="X824" s="76">
        <v>56.1</v>
      </c>
    </row>
    <row r="825" spans="1:42" x14ac:dyDescent="0.25">
      <c r="A825" s="74" t="s">
        <v>190</v>
      </c>
      <c r="B825" s="76">
        <v>2</v>
      </c>
      <c r="C825" s="76">
        <v>6</v>
      </c>
      <c r="D825" s="76" t="s">
        <v>439</v>
      </c>
      <c r="E825" s="76" t="s">
        <v>16</v>
      </c>
      <c r="F825" s="76" t="s">
        <v>427</v>
      </c>
      <c r="G825" s="76" t="s">
        <v>440</v>
      </c>
      <c r="H825" s="85">
        <v>43745</v>
      </c>
      <c r="I825" s="76" t="s">
        <v>237</v>
      </c>
      <c r="J825" s="76" t="s">
        <v>267</v>
      </c>
      <c r="K825" s="76">
        <v>7</v>
      </c>
      <c r="L825" s="74" t="s">
        <v>250</v>
      </c>
      <c r="M825" s="76" t="s">
        <v>243</v>
      </c>
      <c r="N825" s="76">
        <v>2</v>
      </c>
      <c r="O825" s="76" t="s">
        <v>259</v>
      </c>
      <c r="P825" s="76">
        <v>4</v>
      </c>
      <c r="R825" s="83">
        <v>2.2000000000000002</v>
      </c>
      <c r="S825" s="76">
        <v>81.400000000000006</v>
      </c>
      <c r="V825" s="74">
        <f t="shared" si="24"/>
        <v>5.5752750533333346</v>
      </c>
      <c r="W825" s="76">
        <f t="shared" si="25"/>
        <v>14.60017653323359</v>
      </c>
      <c r="X825" s="76">
        <v>67.11</v>
      </c>
    </row>
    <row r="826" spans="1:42" x14ac:dyDescent="0.25">
      <c r="A826" s="74" t="s">
        <v>190</v>
      </c>
      <c r="B826" s="76">
        <v>2</v>
      </c>
      <c r="C826" s="76">
        <v>7</v>
      </c>
      <c r="D826" s="76" t="s">
        <v>439</v>
      </c>
      <c r="E826" s="76" t="s">
        <v>16</v>
      </c>
      <c r="F826" s="76" t="s">
        <v>427</v>
      </c>
      <c r="G826" s="76" t="s">
        <v>440</v>
      </c>
      <c r="H826" s="85">
        <v>43745</v>
      </c>
      <c r="I826" s="76" t="s">
        <v>232</v>
      </c>
      <c r="J826" s="76" t="s">
        <v>260</v>
      </c>
      <c r="K826" s="76">
        <v>6</v>
      </c>
      <c r="L826" s="74" t="s">
        <v>250</v>
      </c>
      <c r="M826" s="76" t="s">
        <v>243</v>
      </c>
      <c r="N826" s="76">
        <v>2</v>
      </c>
      <c r="O826" s="76" t="s">
        <v>249</v>
      </c>
      <c r="P826" s="76">
        <v>4</v>
      </c>
      <c r="R826" s="97">
        <v>1.8</v>
      </c>
      <c r="S826" s="76">
        <v>68.5</v>
      </c>
      <c r="V826" s="74">
        <f t="shared" si="24"/>
        <v>3.05362548</v>
      </c>
      <c r="W826" s="76">
        <f t="shared" si="25"/>
        <v>22.43235146177782</v>
      </c>
      <c r="X826" s="76">
        <v>75.75</v>
      </c>
      <c r="AA826" s="74" t="s">
        <v>362</v>
      </c>
    </row>
    <row r="827" spans="1:42" x14ac:dyDescent="0.25">
      <c r="A827" s="74" t="s">
        <v>190</v>
      </c>
      <c r="B827" s="76">
        <v>2</v>
      </c>
      <c r="C827" s="76">
        <v>8</v>
      </c>
      <c r="D827" s="76" t="s">
        <v>439</v>
      </c>
      <c r="E827" s="76" t="s">
        <v>16</v>
      </c>
      <c r="F827" s="76" t="s">
        <v>427</v>
      </c>
      <c r="G827" s="76" t="s">
        <v>440</v>
      </c>
      <c r="H827" s="85">
        <v>43745</v>
      </c>
      <c r="I827" s="76">
        <v>0</v>
      </c>
      <c r="J827" s="76" t="s">
        <v>260</v>
      </c>
      <c r="K827" s="76">
        <v>6</v>
      </c>
      <c r="L827" s="74" t="s">
        <v>239</v>
      </c>
      <c r="M827" s="76" t="s">
        <v>258</v>
      </c>
      <c r="N827" s="76">
        <v>3</v>
      </c>
      <c r="O827" s="76" t="s">
        <v>259</v>
      </c>
      <c r="P827" s="76">
        <v>4</v>
      </c>
      <c r="R827" s="83">
        <v>2.2000000000000002</v>
      </c>
      <c r="S827" s="76">
        <v>89.1</v>
      </c>
      <c r="V827" s="74">
        <f t="shared" si="24"/>
        <v>5.5752750533333346</v>
      </c>
      <c r="W827" s="76">
        <f t="shared" si="25"/>
        <v>15.981274313404333</v>
      </c>
      <c r="X827" s="76">
        <v>75.31</v>
      </c>
    </row>
    <row r="828" spans="1:42" x14ac:dyDescent="0.25">
      <c r="A828" s="74" t="s">
        <v>190</v>
      </c>
      <c r="B828" s="76">
        <v>2</v>
      </c>
      <c r="C828" s="76">
        <v>9</v>
      </c>
      <c r="D828" s="76" t="s">
        <v>439</v>
      </c>
      <c r="E828" s="76" t="s">
        <v>16</v>
      </c>
      <c r="F828" s="76" t="s">
        <v>427</v>
      </c>
      <c r="G828" s="76" t="s">
        <v>440</v>
      </c>
      <c r="H828" s="85">
        <v>43745</v>
      </c>
      <c r="I828" s="76" t="s">
        <v>232</v>
      </c>
      <c r="J828" s="76" t="s">
        <v>247</v>
      </c>
      <c r="K828" s="76">
        <v>4</v>
      </c>
      <c r="L828" s="74" t="s">
        <v>239</v>
      </c>
      <c r="M828" s="76" t="s">
        <v>255</v>
      </c>
      <c r="N828" s="76">
        <v>6</v>
      </c>
      <c r="O828" s="76" t="s">
        <v>253</v>
      </c>
      <c r="P828" s="76">
        <v>8</v>
      </c>
      <c r="R828" s="97">
        <v>1.7</v>
      </c>
      <c r="S828" s="76">
        <v>39.799999999999997</v>
      </c>
      <c r="U828" s="74" t="s">
        <v>361</v>
      </c>
      <c r="V828" s="74">
        <f t="shared" si="24"/>
        <v>2.5724386116666662</v>
      </c>
      <c r="W828" s="76">
        <f t="shared" si="25"/>
        <v>15.471700595495975</v>
      </c>
      <c r="X828" s="76">
        <v>75.75</v>
      </c>
    </row>
    <row r="829" spans="1:42" x14ac:dyDescent="0.25">
      <c r="A829" s="74" t="s">
        <v>190</v>
      </c>
      <c r="B829" s="76">
        <v>2</v>
      </c>
      <c r="C829" s="76">
        <v>10</v>
      </c>
      <c r="D829" s="76" t="s">
        <v>439</v>
      </c>
      <c r="E829" s="76" t="s">
        <v>16</v>
      </c>
      <c r="F829" s="76" t="s">
        <v>427</v>
      </c>
      <c r="G829" s="76" t="s">
        <v>440</v>
      </c>
      <c r="H829" s="85">
        <v>43745</v>
      </c>
      <c r="I829" s="76" t="s">
        <v>232</v>
      </c>
      <c r="J829" s="76" t="s">
        <v>233</v>
      </c>
      <c r="K829" s="76">
        <v>3</v>
      </c>
      <c r="L829" s="74" t="s">
        <v>229</v>
      </c>
      <c r="M829" s="76" t="s">
        <v>230</v>
      </c>
      <c r="N829" s="76">
        <v>1</v>
      </c>
      <c r="O829" s="76" t="s">
        <v>231</v>
      </c>
      <c r="P829" s="76">
        <v>2</v>
      </c>
      <c r="R829" s="97">
        <v>1.5</v>
      </c>
      <c r="S829" s="76">
        <v>38.6</v>
      </c>
      <c r="T829" s="83"/>
      <c r="V829" s="74">
        <f t="shared" si="24"/>
        <v>1.7671443749999998</v>
      </c>
      <c r="W829" s="76">
        <f t="shared" si="25"/>
        <v>21.843150195354021</v>
      </c>
      <c r="X829" s="76">
        <v>75.75</v>
      </c>
    </row>
    <row r="830" spans="1:42" x14ac:dyDescent="0.25">
      <c r="A830" s="74" t="s">
        <v>190</v>
      </c>
      <c r="B830" s="76">
        <v>3</v>
      </c>
      <c r="C830" s="76">
        <v>1</v>
      </c>
      <c r="D830" s="76" t="s">
        <v>439</v>
      </c>
      <c r="E830" s="76" t="s">
        <v>16</v>
      </c>
      <c r="F830" s="76" t="s">
        <v>427</v>
      </c>
      <c r="G830" s="76" t="s">
        <v>440</v>
      </c>
      <c r="H830" s="85">
        <v>43746</v>
      </c>
      <c r="I830" s="76" t="s">
        <v>237</v>
      </c>
      <c r="J830" s="76" t="s">
        <v>247</v>
      </c>
      <c r="K830" s="76">
        <v>4</v>
      </c>
      <c r="L830" s="74" t="s">
        <v>276</v>
      </c>
      <c r="M830" s="76" t="s">
        <v>235</v>
      </c>
      <c r="N830" s="76">
        <v>3</v>
      </c>
      <c r="O830" s="76" t="s">
        <v>253</v>
      </c>
      <c r="P830" s="76">
        <v>8</v>
      </c>
      <c r="Q830" s="76">
        <v>20</v>
      </c>
      <c r="R830" s="96">
        <v>1.9</v>
      </c>
      <c r="S830" s="76">
        <v>65.400000000000006</v>
      </c>
      <c r="T830" s="76">
        <f>SUM(S830:S839)</f>
        <v>628.30000000000007</v>
      </c>
      <c r="U830" s="74" t="s">
        <v>277</v>
      </c>
      <c r="V830" s="74">
        <f t="shared" si="24"/>
        <v>3.5913609683333325</v>
      </c>
      <c r="W830" s="76">
        <f t="shared" si="25"/>
        <v>18.210366648371366</v>
      </c>
      <c r="X830" s="76">
        <v>75.75</v>
      </c>
      <c r="Y830" s="76">
        <f>SUM(X830:X839)</f>
        <v>679.93000000000006</v>
      </c>
      <c r="Z830" s="99">
        <f>(Y830-T830)/Y830*100</f>
        <v>7.5934287353109866</v>
      </c>
      <c r="AE830" s="74" t="s">
        <v>190</v>
      </c>
      <c r="AF830" s="76">
        <v>3</v>
      </c>
      <c r="AG830" s="76">
        <v>0.5</v>
      </c>
      <c r="AJ830" s="76">
        <v>20</v>
      </c>
      <c r="AK830" s="76">
        <v>1</v>
      </c>
      <c r="AL830" s="76" t="s">
        <v>209</v>
      </c>
      <c r="AM830" s="76" t="s">
        <v>207</v>
      </c>
      <c r="AN830" s="25"/>
      <c r="AO830" s="76" t="s">
        <v>190</v>
      </c>
      <c r="AP830" s="76">
        <v>3</v>
      </c>
    </row>
    <row r="831" spans="1:42" x14ac:dyDescent="0.25">
      <c r="A831" s="74" t="s">
        <v>190</v>
      </c>
      <c r="B831" s="76">
        <v>3</v>
      </c>
      <c r="C831" s="76">
        <v>2</v>
      </c>
      <c r="D831" s="76" t="s">
        <v>439</v>
      </c>
      <c r="E831" s="76" t="s">
        <v>16</v>
      </c>
      <c r="F831" s="76" t="s">
        <v>427</v>
      </c>
      <c r="G831" s="76" t="s">
        <v>440</v>
      </c>
      <c r="H831" s="85">
        <v>43746</v>
      </c>
      <c r="I831" s="76" t="s">
        <v>237</v>
      </c>
      <c r="J831" s="76" t="s">
        <v>247</v>
      </c>
      <c r="K831" s="76">
        <v>4</v>
      </c>
      <c r="L831" s="74" t="s">
        <v>239</v>
      </c>
      <c r="M831" s="76" t="s">
        <v>258</v>
      </c>
      <c r="N831" s="76">
        <v>3</v>
      </c>
      <c r="O831" s="76" t="s">
        <v>259</v>
      </c>
      <c r="P831" s="76">
        <v>4</v>
      </c>
      <c r="R831" s="76">
        <v>1.8</v>
      </c>
      <c r="S831" s="76">
        <v>58.7</v>
      </c>
      <c r="V831" s="74">
        <f t="shared" si="24"/>
        <v>3.05362548</v>
      </c>
      <c r="W831" s="76">
        <f t="shared" si="25"/>
        <v>19.223051544618368</v>
      </c>
      <c r="X831" s="76">
        <v>56.1</v>
      </c>
    </row>
    <row r="832" spans="1:42" x14ac:dyDescent="0.25">
      <c r="A832" s="74" t="s">
        <v>190</v>
      </c>
      <c r="B832" s="76">
        <v>3</v>
      </c>
      <c r="C832" s="76">
        <v>3</v>
      </c>
      <c r="D832" s="76" t="s">
        <v>439</v>
      </c>
      <c r="E832" s="76" t="s">
        <v>16</v>
      </c>
      <c r="F832" s="76" t="s">
        <v>427</v>
      </c>
      <c r="G832" s="76" t="s">
        <v>440</v>
      </c>
      <c r="H832" s="85">
        <v>43746</v>
      </c>
      <c r="I832" s="76" t="s">
        <v>232</v>
      </c>
      <c r="J832" s="76" t="s">
        <v>247</v>
      </c>
      <c r="K832" s="76">
        <v>4</v>
      </c>
      <c r="L832" s="74" t="s">
        <v>239</v>
      </c>
      <c r="M832" s="76" t="s">
        <v>243</v>
      </c>
      <c r="N832" s="76">
        <v>2</v>
      </c>
      <c r="O832" s="76" t="s">
        <v>244</v>
      </c>
      <c r="P832" s="76">
        <v>3</v>
      </c>
      <c r="R832" s="96">
        <v>1.8</v>
      </c>
      <c r="S832" s="76">
        <v>57.6</v>
      </c>
      <c r="V832" s="74">
        <f t="shared" si="24"/>
        <v>3.05362548</v>
      </c>
      <c r="W832" s="76">
        <f t="shared" si="25"/>
        <v>18.862824002896389</v>
      </c>
      <c r="X832" s="76">
        <v>75.75</v>
      </c>
    </row>
    <row r="833" spans="1:42" x14ac:dyDescent="0.25">
      <c r="A833" s="74" t="s">
        <v>190</v>
      </c>
      <c r="B833" s="76">
        <v>3</v>
      </c>
      <c r="C833" s="76">
        <v>4</v>
      </c>
      <c r="D833" s="76" t="s">
        <v>439</v>
      </c>
      <c r="E833" s="76" t="s">
        <v>16</v>
      </c>
      <c r="F833" s="76" t="s">
        <v>427</v>
      </c>
      <c r="G833" s="76" t="s">
        <v>440</v>
      </c>
      <c r="H833" s="85">
        <v>43746</v>
      </c>
      <c r="I833" s="76" t="s">
        <v>232</v>
      </c>
      <c r="J833" s="76" t="s">
        <v>247</v>
      </c>
      <c r="K833" s="76">
        <v>4</v>
      </c>
      <c r="L833" s="74" t="s">
        <v>229</v>
      </c>
      <c r="M833" s="76" t="s">
        <v>243</v>
      </c>
      <c r="N833" s="76">
        <v>2</v>
      </c>
      <c r="O833" s="76" t="s">
        <v>244</v>
      </c>
      <c r="P833" s="76">
        <v>3</v>
      </c>
      <c r="R833" s="96">
        <v>1.7</v>
      </c>
      <c r="S833" s="76">
        <v>53.2</v>
      </c>
      <c r="V833" s="74">
        <f t="shared" si="24"/>
        <v>2.5724386116666662</v>
      </c>
      <c r="W833" s="76">
        <f t="shared" si="25"/>
        <v>20.680765620110201</v>
      </c>
      <c r="X833" s="76">
        <v>75.75</v>
      </c>
    </row>
    <row r="834" spans="1:42" x14ac:dyDescent="0.25">
      <c r="A834" s="74" t="s">
        <v>190</v>
      </c>
      <c r="B834" s="76">
        <v>3</v>
      </c>
      <c r="C834" s="76">
        <v>5</v>
      </c>
      <c r="D834" s="76" t="s">
        <v>439</v>
      </c>
      <c r="E834" s="76" t="s">
        <v>16</v>
      </c>
      <c r="F834" s="76" t="s">
        <v>427</v>
      </c>
      <c r="G834" s="76" t="s">
        <v>440</v>
      </c>
      <c r="H834" s="85">
        <v>43746</v>
      </c>
      <c r="I834" s="76" t="s">
        <v>237</v>
      </c>
      <c r="J834" s="76" t="s">
        <v>267</v>
      </c>
      <c r="K834" s="76">
        <v>7</v>
      </c>
      <c r="L834" s="74" t="s">
        <v>229</v>
      </c>
      <c r="M834" s="76" t="s">
        <v>230</v>
      </c>
      <c r="N834" s="76">
        <v>1</v>
      </c>
      <c r="O834" s="76" t="s">
        <v>231</v>
      </c>
      <c r="P834" s="76">
        <v>2</v>
      </c>
      <c r="R834" s="76">
        <v>2.1</v>
      </c>
      <c r="S834" s="83">
        <v>87</v>
      </c>
      <c r="V834" s="74">
        <f t="shared" si="24"/>
        <v>4.8490441649999996</v>
      </c>
      <c r="W834" s="76">
        <f t="shared" si="25"/>
        <v>17.941680265145617</v>
      </c>
      <c r="X834" s="76">
        <v>67.11</v>
      </c>
    </row>
    <row r="835" spans="1:42" x14ac:dyDescent="0.25">
      <c r="A835" s="74" t="s">
        <v>190</v>
      </c>
      <c r="B835" s="76">
        <v>3</v>
      </c>
      <c r="C835" s="76">
        <v>6</v>
      </c>
      <c r="D835" s="76" t="s">
        <v>439</v>
      </c>
      <c r="E835" s="76" t="s">
        <v>16</v>
      </c>
      <c r="F835" s="76" t="s">
        <v>427</v>
      </c>
      <c r="G835" s="76" t="s">
        <v>440</v>
      </c>
      <c r="H835" s="85">
        <v>43746</v>
      </c>
      <c r="I835" s="76">
        <v>0</v>
      </c>
      <c r="J835" s="76" t="s">
        <v>278</v>
      </c>
      <c r="K835" s="76">
        <v>4</v>
      </c>
      <c r="L835" s="74" t="s">
        <v>229</v>
      </c>
      <c r="M835" s="76" t="s">
        <v>243</v>
      </c>
      <c r="N835" s="76">
        <v>2</v>
      </c>
      <c r="O835" s="76" t="s">
        <v>244</v>
      </c>
      <c r="P835" s="76">
        <v>3</v>
      </c>
      <c r="R835" s="96">
        <v>1.8</v>
      </c>
      <c r="S835" s="76">
        <v>54.5</v>
      </c>
      <c r="V835" s="74">
        <f t="shared" si="24"/>
        <v>3.05362548</v>
      </c>
      <c r="W835" s="76">
        <f t="shared" si="25"/>
        <v>17.847637294407171</v>
      </c>
      <c r="X835" s="76">
        <v>75.75</v>
      </c>
    </row>
    <row r="836" spans="1:42" x14ac:dyDescent="0.25">
      <c r="A836" s="74" t="s">
        <v>190</v>
      </c>
      <c r="B836" s="76">
        <v>3</v>
      </c>
      <c r="C836" s="76">
        <v>7</v>
      </c>
      <c r="D836" s="76" t="s">
        <v>439</v>
      </c>
      <c r="E836" s="76" t="s">
        <v>16</v>
      </c>
      <c r="F836" s="76" t="s">
        <v>427</v>
      </c>
      <c r="G836" s="76" t="s">
        <v>440</v>
      </c>
      <c r="H836" s="85">
        <v>43746</v>
      </c>
      <c r="I836" s="76" t="s">
        <v>237</v>
      </c>
      <c r="J836" s="76" t="s">
        <v>247</v>
      </c>
      <c r="K836" s="76">
        <v>4</v>
      </c>
      <c r="L836" s="74" t="s">
        <v>276</v>
      </c>
      <c r="M836" s="76" t="s">
        <v>235</v>
      </c>
      <c r="N836" s="76">
        <v>3</v>
      </c>
      <c r="O836" s="76" t="s">
        <v>244</v>
      </c>
      <c r="P836" s="76">
        <v>3</v>
      </c>
      <c r="R836" s="96">
        <v>2.1</v>
      </c>
      <c r="S836" s="76">
        <v>92.8</v>
      </c>
      <c r="V836" s="74">
        <f t="shared" si="24"/>
        <v>4.8490441649999996</v>
      </c>
      <c r="W836" s="76">
        <f t="shared" si="25"/>
        <v>19.137792282821991</v>
      </c>
      <c r="X836" s="76">
        <v>83.26</v>
      </c>
    </row>
    <row r="837" spans="1:42" x14ac:dyDescent="0.25">
      <c r="A837" s="74" t="s">
        <v>190</v>
      </c>
      <c r="B837" s="76">
        <v>3</v>
      </c>
      <c r="C837" s="76">
        <v>8</v>
      </c>
      <c r="D837" s="76" t="s">
        <v>439</v>
      </c>
      <c r="E837" s="76" t="s">
        <v>16</v>
      </c>
      <c r="F837" s="76" t="s">
        <v>427</v>
      </c>
      <c r="G837" s="76" t="s">
        <v>440</v>
      </c>
      <c r="H837" s="85">
        <v>43746</v>
      </c>
      <c r="I837" s="76" t="s">
        <v>237</v>
      </c>
      <c r="J837" s="76" t="s">
        <v>228</v>
      </c>
      <c r="K837" s="76">
        <v>5</v>
      </c>
      <c r="L837" s="74" t="s">
        <v>246</v>
      </c>
      <c r="M837" s="76" t="s">
        <v>235</v>
      </c>
      <c r="N837" s="76">
        <v>3</v>
      </c>
      <c r="O837" s="76" t="s">
        <v>253</v>
      </c>
      <c r="P837" s="76">
        <v>8</v>
      </c>
      <c r="R837" s="76">
        <v>1.8</v>
      </c>
      <c r="S837" s="76">
        <v>60.7</v>
      </c>
      <c r="U837" s="74" t="s">
        <v>269</v>
      </c>
      <c r="V837" s="74">
        <f t="shared" si="24"/>
        <v>3.05362548</v>
      </c>
      <c r="W837" s="76">
        <f t="shared" si="25"/>
        <v>19.878010711385603</v>
      </c>
      <c r="X837" s="76">
        <v>56.1</v>
      </c>
    </row>
    <row r="838" spans="1:42" x14ac:dyDescent="0.25">
      <c r="A838" s="74" t="s">
        <v>190</v>
      </c>
      <c r="B838" s="76">
        <v>3</v>
      </c>
      <c r="C838" s="76">
        <v>9</v>
      </c>
      <c r="D838" s="76" t="s">
        <v>439</v>
      </c>
      <c r="E838" s="76" t="s">
        <v>16</v>
      </c>
      <c r="F838" s="76" t="s">
        <v>427</v>
      </c>
      <c r="G838" s="76" t="s">
        <v>440</v>
      </c>
      <c r="H838" s="85">
        <v>43746</v>
      </c>
      <c r="I838" s="76" t="s">
        <v>227</v>
      </c>
      <c r="J838" s="76" t="s">
        <v>228</v>
      </c>
      <c r="K838" s="76">
        <v>5</v>
      </c>
      <c r="L838" s="74" t="s">
        <v>264</v>
      </c>
      <c r="M838" s="76" t="s">
        <v>275</v>
      </c>
      <c r="N838" s="76">
        <v>4</v>
      </c>
      <c r="O838" s="76" t="s">
        <v>253</v>
      </c>
      <c r="P838" s="76">
        <v>8</v>
      </c>
      <c r="R838" s="76">
        <v>1.7</v>
      </c>
      <c r="S838" s="76">
        <v>43.6</v>
      </c>
      <c r="U838" s="74" t="s">
        <v>279</v>
      </c>
      <c r="V838" s="74">
        <f t="shared" si="24"/>
        <v>2.5724386116666662</v>
      </c>
      <c r="W838" s="76">
        <f t="shared" si="25"/>
        <v>16.948898139789563</v>
      </c>
      <c r="X838" s="76">
        <v>38.61</v>
      </c>
      <c r="AA838" s="74" t="s">
        <v>263</v>
      </c>
    </row>
    <row r="839" spans="1:42" x14ac:dyDescent="0.25">
      <c r="A839" s="74" t="s">
        <v>190</v>
      </c>
      <c r="B839" s="76">
        <v>3</v>
      </c>
      <c r="C839" s="76">
        <v>10</v>
      </c>
      <c r="D839" s="76" t="s">
        <v>439</v>
      </c>
      <c r="E839" s="76" t="s">
        <v>16</v>
      </c>
      <c r="F839" s="76" t="s">
        <v>427</v>
      </c>
      <c r="G839" s="76" t="s">
        <v>440</v>
      </c>
      <c r="H839" s="85">
        <v>43746</v>
      </c>
      <c r="I839" s="76" t="s">
        <v>232</v>
      </c>
      <c r="J839" s="76" t="s">
        <v>260</v>
      </c>
      <c r="K839" s="76">
        <v>6</v>
      </c>
      <c r="L839" s="74" t="s">
        <v>246</v>
      </c>
      <c r="M839" s="76" t="s">
        <v>243</v>
      </c>
      <c r="N839" s="76">
        <v>2</v>
      </c>
      <c r="O839" s="76" t="s">
        <v>249</v>
      </c>
      <c r="P839" s="76">
        <v>4</v>
      </c>
      <c r="R839" s="96">
        <v>1.7</v>
      </c>
      <c r="S839" s="76">
        <v>54.8</v>
      </c>
      <c r="T839" s="83"/>
      <c r="V839" s="74">
        <f t="shared" si="24"/>
        <v>2.5724386116666662</v>
      </c>
      <c r="W839" s="76">
        <f t="shared" si="25"/>
        <v>21.302743533496969</v>
      </c>
      <c r="X839" s="76">
        <v>75.75</v>
      </c>
    </row>
    <row r="840" spans="1:42" x14ac:dyDescent="0.25">
      <c r="A840" s="74" t="s">
        <v>190</v>
      </c>
      <c r="B840" s="76">
        <v>4</v>
      </c>
      <c r="C840" s="76">
        <v>1</v>
      </c>
      <c r="D840" s="76" t="s">
        <v>439</v>
      </c>
      <c r="E840" s="76" t="s">
        <v>16</v>
      </c>
      <c r="F840" s="76" t="s">
        <v>427</v>
      </c>
      <c r="G840" s="76" t="s">
        <v>440</v>
      </c>
      <c r="H840" s="85">
        <v>43748</v>
      </c>
      <c r="I840" s="76" t="s">
        <v>237</v>
      </c>
      <c r="J840" s="76" t="s">
        <v>247</v>
      </c>
      <c r="K840" s="76">
        <v>4</v>
      </c>
      <c r="L840" s="74" t="s">
        <v>229</v>
      </c>
      <c r="M840" s="76" t="s">
        <v>243</v>
      </c>
      <c r="N840" s="76">
        <v>2</v>
      </c>
      <c r="O840" s="76" t="s">
        <v>244</v>
      </c>
      <c r="P840" s="76">
        <v>3</v>
      </c>
      <c r="Q840" s="76">
        <v>10</v>
      </c>
      <c r="R840" s="97">
        <v>2</v>
      </c>
      <c r="S840" s="76">
        <v>88.4</v>
      </c>
      <c r="T840" s="76">
        <f>SUM(S840:S849)</f>
        <v>638.30000000000007</v>
      </c>
      <c r="V840" s="74">
        <f t="shared" si="24"/>
        <v>4.1887866666666662</v>
      </c>
      <c r="W840" s="76">
        <f t="shared" si="25"/>
        <v>21.103963279740515</v>
      </c>
      <c r="X840" s="76">
        <v>83.16</v>
      </c>
      <c r="Y840" s="76">
        <f>SUM(X840:X849)</f>
        <v>698.35</v>
      </c>
      <c r="Z840" s="99">
        <f>(Y840-T840)/Y840*100</f>
        <v>8.5988401231474132</v>
      </c>
      <c r="AE840" s="74" t="s">
        <v>190</v>
      </c>
      <c r="AF840" s="76">
        <v>4</v>
      </c>
      <c r="AG840" s="76">
        <v>0.5</v>
      </c>
      <c r="AJ840" s="76">
        <v>6</v>
      </c>
      <c r="AK840" s="76">
        <v>1</v>
      </c>
      <c r="AL840" s="76" t="s">
        <v>206</v>
      </c>
      <c r="AM840" s="76" t="s">
        <v>207</v>
      </c>
      <c r="AN840" s="25"/>
      <c r="AO840" s="76" t="s">
        <v>190</v>
      </c>
      <c r="AP840" s="76">
        <v>4</v>
      </c>
    </row>
    <row r="841" spans="1:42" x14ac:dyDescent="0.25">
      <c r="A841" s="74" t="s">
        <v>190</v>
      </c>
      <c r="B841" s="76">
        <v>4</v>
      </c>
      <c r="C841" s="76">
        <v>2</v>
      </c>
      <c r="D841" s="76" t="s">
        <v>439</v>
      </c>
      <c r="E841" s="76" t="s">
        <v>16</v>
      </c>
      <c r="F841" s="76" t="s">
        <v>427</v>
      </c>
      <c r="G841" s="76" t="s">
        <v>440</v>
      </c>
      <c r="H841" s="85">
        <v>43748</v>
      </c>
      <c r="I841" s="76" t="s">
        <v>232</v>
      </c>
      <c r="J841" s="76" t="s">
        <v>228</v>
      </c>
      <c r="K841" s="76">
        <v>5</v>
      </c>
      <c r="L841" s="74" t="s">
        <v>264</v>
      </c>
      <c r="M841" s="76" t="s">
        <v>239</v>
      </c>
      <c r="N841" s="76">
        <v>4</v>
      </c>
      <c r="O841" s="76" t="s">
        <v>236</v>
      </c>
      <c r="P841" s="76">
        <v>6</v>
      </c>
      <c r="R841" s="96">
        <v>1.8</v>
      </c>
      <c r="S841" s="76">
        <v>72.5</v>
      </c>
      <c r="V841" s="74">
        <f t="shared" si="24"/>
        <v>3.05362548</v>
      </c>
      <c r="W841" s="76">
        <f t="shared" si="25"/>
        <v>23.742269795312293</v>
      </c>
      <c r="X841" s="76">
        <v>75.75</v>
      </c>
    </row>
    <row r="842" spans="1:42" s="89" customFormat="1" x14ac:dyDescent="0.25">
      <c r="A842" s="89" t="s">
        <v>190</v>
      </c>
      <c r="B842" s="91">
        <v>4</v>
      </c>
      <c r="C842" s="91">
        <v>3</v>
      </c>
      <c r="D842" s="76" t="s">
        <v>439</v>
      </c>
      <c r="E842" s="76" t="s">
        <v>16</v>
      </c>
      <c r="F842" s="76" t="s">
        <v>427</v>
      </c>
      <c r="G842" s="76" t="s">
        <v>440</v>
      </c>
      <c r="H842" s="94">
        <v>43748</v>
      </c>
      <c r="I842" s="91">
        <v>0</v>
      </c>
      <c r="J842" s="91" t="s">
        <v>247</v>
      </c>
      <c r="K842" s="91">
        <v>4</v>
      </c>
      <c r="L842" s="89" t="s">
        <v>242</v>
      </c>
      <c r="M842" s="91" t="s">
        <v>243</v>
      </c>
      <c r="N842" s="91">
        <v>2</v>
      </c>
      <c r="O842" s="91" t="s">
        <v>239</v>
      </c>
      <c r="P842" s="91">
        <v>5</v>
      </c>
      <c r="Q842" s="91"/>
      <c r="R842" s="97">
        <v>2</v>
      </c>
      <c r="S842" s="91">
        <v>63.2</v>
      </c>
      <c r="T842" s="76"/>
      <c r="U842" s="89" t="s">
        <v>269</v>
      </c>
      <c r="V842" s="74">
        <f t="shared" si="24"/>
        <v>4.1887866666666662</v>
      </c>
      <c r="W842" s="76">
        <f t="shared" si="25"/>
        <v>15.08790134931675</v>
      </c>
      <c r="X842" s="91">
        <v>83.26</v>
      </c>
      <c r="Y842" s="76"/>
      <c r="Z842" s="76"/>
      <c r="AJ842" s="91"/>
      <c r="AK842" s="91"/>
    </row>
    <row r="843" spans="1:42" x14ac:dyDescent="0.25">
      <c r="A843" s="74" t="s">
        <v>190</v>
      </c>
      <c r="B843" s="76">
        <v>4</v>
      </c>
      <c r="C843" s="76">
        <v>4</v>
      </c>
      <c r="D843" s="76" t="s">
        <v>439</v>
      </c>
      <c r="E843" s="76" t="s">
        <v>16</v>
      </c>
      <c r="F843" s="76" t="s">
        <v>427</v>
      </c>
      <c r="G843" s="76" t="s">
        <v>440</v>
      </c>
      <c r="H843" s="85">
        <v>43748</v>
      </c>
      <c r="I843" s="76" t="s">
        <v>227</v>
      </c>
      <c r="J843" s="76" t="s">
        <v>228</v>
      </c>
      <c r="K843" s="76">
        <v>5</v>
      </c>
      <c r="L843" s="74" t="s">
        <v>229</v>
      </c>
      <c r="M843" s="76" t="s">
        <v>243</v>
      </c>
      <c r="N843" s="76">
        <v>2</v>
      </c>
      <c r="O843" s="76" t="s">
        <v>244</v>
      </c>
      <c r="P843" s="76">
        <v>3</v>
      </c>
      <c r="R843" s="76">
        <v>1.8</v>
      </c>
      <c r="S843" s="76">
        <v>49.1</v>
      </c>
      <c r="V843" s="74">
        <f t="shared" ref="V843:V906" si="26">4/3*3.14159*(R843/2)^3</f>
        <v>3.05362548</v>
      </c>
      <c r="W843" s="76">
        <f t="shared" ref="W843:W906" si="27">S843/V843</f>
        <v>16.079247544135637</v>
      </c>
      <c r="X843" s="76">
        <v>56.1</v>
      </c>
    </row>
    <row r="844" spans="1:42" x14ac:dyDescent="0.25">
      <c r="A844" s="74" t="s">
        <v>190</v>
      </c>
      <c r="B844" s="76">
        <v>4</v>
      </c>
      <c r="C844" s="76">
        <v>5</v>
      </c>
      <c r="D844" s="76" t="s">
        <v>439</v>
      </c>
      <c r="E844" s="76" t="s">
        <v>16</v>
      </c>
      <c r="F844" s="76" t="s">
        <v>427</v>
      </c>
      <c r="G844" s="76" t="s">
        <v>440</v>
      </c>
      <c r="H844" s="85">
        <v>43748</v>
      </c>
      <c r="I844" s="76" t="s">
        <v>227</v>
      </c>
      <c r="J844" s="76" t="s">
        <v>228</v>
      </c>
      <c r="K844" s="76">
        <v>5</v>
      </c>
      <c r="L844" s="74" t="s">
        <v>229</v>
      </c>
      <c r="M844" s="76" t="s">
        <v>243</v>
      </c>
      <c r="N844" s="76">
        <v>2</v>
      </c>
      <c r="O844" s="76" t="s">
        <v>249</v>
      </c>
      <c r="P844" s="76">
        <v>4</v>
      </c>
      <c r="R844" s="76">
        <v>1.4</v>
      </c>
      <c r="S844" s="76">
        <v>28.6</v>
      </c>
      <c r="V844" s="74">
        <f t="shared" si="26"/>
        <v>1.4367538266666662</v>
      </c>
      <c r="W844" s="76">
        <f t="shared" si="27"/>
        <v>19.905984914864153</v>
      </c>
      <c r="X844" s="76">
        <v>38.61</v>
      </c>
    </row>
    <row r="845" spans="1:42" x14ac:dyDescent="0.25">
      <c r="A845" s="74" t="s">
        <v>190</v>
      </c>
      <c r="B845" s="76">
        <v>4</v>
      </c>
      <c r="C845" s="76">
        <v>6</v>
      </c>
      <c r="D845" s="76" t="s">
        <v>439</v>
      </c>
      <c r="E845" s="76" t="s">
        <v>16</v>
      </c>
      <c r="F845" s="76" t="s">
        <v>427</v>
      </c>
      <c r="G845" s="76" t="s">
        <v>440</v>
      </c>
      <c r="H845" s="85">
        <v>43748</v>
      </c>
      <c r="I845" s="76" t="s">
        <v>232</v>
      </c>
      <c r="J845" s="76" t="s">
        <v>260</v>
      </c>
      <c r="K845" s="76">
        <v>6</v>
      </c>
      <c r="L845" s="74" t="s">
        <v>229</v>
      </c>
      <c r="M845" s="76" t="s">
        <v>243</v>
      </c>
      <c r="N845" s="76">
        <v>2</v>
      </c>
      <c r="O845" s="76" t="s">
        <v>244</v>
      </c>
      <c r="P845" s="76">
        <v>3</v>
      </c>
      <c r="R845" s="96">
        <v>1.9</v>
      </c>
      <c r="S845" s="76">
        <v>55.4</v>
      </c>
      <c r="V845" s="74">
        <f t="shared" si="26"/>
        <v>3.5913609683333325</v>
      </c>
      <c r="W845" s="76">
        <f t="shared" si="27"/>
        <v>15.425906916204488</v>
      </c>
      <c r="X845" s="76">
        <v>75.75</v>
      </c>
    </row>
    <row r="846" spans="1:42" x14ac:dyDescent="0.25">
      <c r="A846" s="74" t="s">
        <v>190</v>
      </c>
      <c r="B846" s="76">
        <v>4</v>
      </c>
      <c r="C846" s="76">
        <v>7</v>
      </c>
      <c r="D846" s="76" t="s">
        <v>439</v>
      </c>
      <c r="E846" s="76" t="s">
        <v>16</v>
      </c>
      <c r="F846" s="76" t="s">
        <v>427</v>
      </c>
      <c r="G846" s="76" t="s">
        <v>440</v>
      </c>
      <c r="H846" s="85">
        <v>43748</v>
      </c>
      <c r="I846" s="76" t="s">
        <v>232</v>
      </c>
      <c r="J846" s="76" t="s">
        <v>247</v>
      </c>
      <c r="K846" s="76">
        <v>4</v>
      </c>
      <c r="L846" s="74" t="s">
        <v>239</v>
      </c>
      <c r="M846" s="76" t="s">
        <v>235</v>
      </c>
      <c r="N846" s="76">
        <v>3</v>
      </c>
      <c r="O846" s="76" t="s">
        <v>259</v>
      </c>
      <c r="P846" s="76">
        <v>4</v>
      </c>
      <c r="R846" s="96">
        <v>1.8</v>
      </c>
      <c r="S846" s="83">
        <v>68</v>
      </c>
      <c r="T846" s="83"/>
      <c r="V846" s="74">
        <f t="shared" si="26"/>
        <v>3.05362548</v>
      </c>
      <c r="W846" s="76">
        <f t="shared" si="27"/>
        <v>22.268611670086013</v>
      </c>
      <c r="X846" s="76">
        <v>75.75</v>
      </c>
    </row>
    <row r="847" spans="1:42" x14ac:dyDescent="0.25">
      <c r="A847" s="74" t="s">
        <v>190</v>
      </c>
      <c r="B847" s="76">
        <v>4</v>
      </c>
      <c r="C847" s="76">
        <v>8</v>
      </c>
      <c r="D847" s="76" t="s">
        <v>439</v>
      </c>
      <c r="E847" s="76" t="s">
        <v>16</v>
      </c>
      <c r="F847" s="76" t="s">
        <v>427</v>
      </c>
      <c r="G847" s="76" t="s">
        <v>440</v>
      </c>
      <c r="H847" s="85">
        <v>43748</v>
      </c>
      <c r="I847" s="76" t="s">
        <v>237</v>
      </c>
      <c r="J847" s="76" t="s">
        <v>267</v>
      </c>
      <c r="K847" s="76">
        <v>7</v>
      </c>
      <c r="L847" s="74" t="s">
        <v>250</v>
      </c>
      <c r="M847" s="76" t="s">
        <v>243</v>
      </c>
      <c r="N847" s="76">
        <v>2</v>
      </c>
      <c r="O847" s="76" t="s">
        <v>259</v>
      </c>
      <c r="P847" s="76">
        <v>4</v>
      </c>
      <c r="R847" s="76">
        <v>2.1</v>
      </c>
      <c r="S847" s="76">
        <v>80.400000000000006</v>
      </c>
      <c r="V847" s="74">
        <f t="shared" si="26"/>
        <v>4.8490441649999996</v>
      </c>
      <c r="W847" s="76">
        <f t="shared" si="27"/>
        <v>16.580587279513882</v>
      </c>
      <c r="X847" s="76">
        <v>67.11</v>
      </c>
    </row>
    <row r="848" spans="1:42" x14ac:dyDescent="0.25">
      <c r="A848" s="74" t="s">
        <v>190</v>
      </c>
      <c r="B848" s="76">
        <v>4</v>
      </c>
      <c r="C848" s="76">
        <v>9</v>
      </c>
      <c r="D848" s="76" t="s">
        <v>439</v>
      </c>
      <c r="E848" s="76" t="s">
        <v>16</v>
      </c>
      <c r="F848" s="76" t="s">
        <v>427</v>
      </c>
      <c r="G848" s="76" t="s">
        <v>440</v>
      </c>
      <c r="H848" s="85">
        <v>43748</v>
      </c>
      <c r="I848" s="76">
        <v>0</v>
      </c>
      <c r="J848" s="76" t="s">
        <v>233</v>
      </c>
      <c r="K848" s="76">
        <v>3</v>
      </c>
      <c r="L848" s="74" t="s">
        <v>239</v>
      </c>
      <c r="M848" s="76" t="s">
        <v>243</v>
      </c>
      <c r="N848" s="76">
        <v>2</v>
      </c>
      <c r="O848" s="76" t="s">
        <v>259</v>
      </c>
      <c r="P848" s="76">
        <v>4</v>
      </c>
      <c r="R848" s="96">
        <v>1.8</v>
      </c>
      <c r="S848" s="76">
        <v>59.6</v>
      </c>
      <c r="V848" s="74">
        <f t="shared" si="26"/>
        <v>3.05362548</v>
      </c>
      <c r="W848" s="76">
        <f t="shared" si="27"/>
        <v>19.517783169663623</v>
      </c>
      <c r="X848" s="76">
        <v>75.75</v>
      </c>
    </row>
    <row r="849" spans="1:42" x14ac:dyDescent="0.25">
      <c r="A849" s="74" t="s">
        <v>190</v>
      </c>
      <c r="B849" s="76">
        <v>4</v>
      </c>
      <c r="C849" s="76">
        <v>10</v>
      </c>
      <c r="D849" s="76" t="s">
        <v>439</v>
      </c>
      <c r="E849" s="76" t="s">
        <v>16</v>
      </c>
      <c r="F849" s="76" t="s">
        <v>427</v>
      </c>
      <c r="G849" s="76" t="s">
        <v>440</v>
      </c>
      <c r="H849" s="85">
        <v>43748</v>
      </c>
      <c r="I849" s="76" t="s">
        <v>227</v>
      </c>
      <c r="J849" s="76" t="s">
        <v>247</v>
      </c>
      <c r="K849" s="76">
        <v>4</v>
      </c>
      <c r="L849" s="74" t="s">
        <v>229</v>
      </c>
      <c r="M849" s="76" t="s">
        <v>243</v>
      </c>
      <c r="N849" s="76">
        <v>2</v>
      </c>
      <c r="O849" s="76" t="s">
        <v>244</v>
      </c>
      <c r="P849" s="76">
        <v>3</v>
      </c>
      <c r="R849" s="83">
        <v>2</v>
      </c>
      <c r="S849" s="76">
        <v>73.099999999999994</v>
      </c>
      <c r="V849" s="74">
        <f t="shared" si="26"/>
        <v>4.1887866666666662</v>
      </c>
      <c r="W849" s="76">
        <f t="shared" si="27"/>
        <v>17.451354250554655</v>
      </c>
      <c r="X849" s="76">
        <v>67.11</v>
      </c>
    </row>
    <row r="850" spans="1:42" x14ac:dyDescent="0.25">
      <c r="A850" s="74" t="s">
        <v>190</v>
      </c>
      <c r="B850" s="76">
        <v>5</v>
      </c>
      <c r="C850" s="76">
        <v>1</v>
      </c>
      <c r="D850" s="76" t="s">
        <v>439</v>
      </c>
      <c r="E850" s="76" t="s">
        <v>16</v>
      </c>
      <c r="F850" s="76" t="s">
        <v>427</v>
      </c>
      <c r="G850" s="76" t="s">
        <v>440</v>
      </c>
      <c r="H850" s="85">
        <v>43748</v>
      </c>
      <c r="I850" s="76" t="s">
        <v>232</v>
      </c>
      <c r="J850" s="76" t="s">
        <v>303</v>
      </c>
      <c r="K850" s="76">
        <v>6</v>
      </c>
      <c r="L850" s="74" t="s">
        <v>239</v>
      </c>
      <c r="M850" s="76" t="s">
        <v>243</v>
      </c>
      <c r="N850" s="76">
        <v>2</v>
      </c>
      <c r="O850" s="76" t="s">
        <v>244</v>
      </c>
      <c r="P850" s="76">
        <v>3</v>
      </c>
      <c r="Q850" s="76">
        <v>0</v>
      </c>
      <c r="R850" s="96">
        <v>2.1</v>
      </c>
      <c r="S850" s="76">
        <v>88.5</v>
      </c>
      <c r="T850" s="76">
        <f>SUM(S850:S859)</f>
        <v>713.89999999999986</v>
      </c>
      <c r="V850" s="74">
        <f t="shared" si="26"/>
        <v>4.8490441649999996</v>
      </c>
      <c r="W850" s="76">
        <f t="shared" si="27"/>
        <v>18.251019580061921</v>
      </c>
      <c r="X850" s="76">
        <v>83.26</v>
      </c>
      <c r="Y850" s="76">
        <f>SUM(X850:X859)</f>
        <v>775.69</v>
      </c>
      <c r="Z850" s="99">
        <f>(Y850-T850)/Y850*100</f>
        <v>7.9658110843249474</v>
      </c>
      <c r="AA850" s="74" t="s">
        <v>329</v>
      </c>
      <c r="AE850" s="74" t="s">
        <v>190</v>
      </c>
      <c r="AF850" s="76">
        <v>5</v>
      </c>
      <c r="AG850" s="76">
        <v>40</v>
      </c>
      <c r="AI850" s="74" t="s">
        <v>179</v>
      </c>
      <c r="AJ850" s="76">
        <v>0</v>
      </c>
      <c r="AK850" s="76">
        <v>1</v>
      </c>
      <c r="AL850" s="76" t="s">
        <v>95</v>
      </c>
      <c r="AM850" s="76" t="s">
        <v>204</v>
      </c>
      <c r="AN850" s="25"/>
      <c r="AO850" s="76" t="s">
        <v>190</v>
      </c>
      <c r="AP850" s="76">
        <v>5</v>
      </c>
    </row>
    <row r="851" spans="1:42" x14ac:dyDescent="0.25">
      <c r="A851" s="74" t="s">
        <v>190</v>
      </c>
      <c r="B851" s="76">
        <v>5</v>
      </c>
      <c r="C851" s="76">
        <v>2</v>
      </c>
      <c r="D851" s="76" t="s">
        <v>439</v>
      </c>
      <c r="E851" s="76" t="s">
        <v>16</v>
      </c>
      <c r="F851" s="76" t="s">
        <v>427</v>
      </c>
      <c r="G851" s="76" t="s">
        <v>440</v>
      </c>
      <c r="H851" s="85">
        <v>43748</v>
      </c>
      <c r="I851" s="76" t="s">
        <v>237</v>
      </c>
      <c r="J851" s="76" t="s">
        <v>228</v>
      </c>
      <c r="K851" s="76">
        <v>5</v>
      </c>
      <c r="L851" s="74" t="s">
        <v>229</v>
      </c>
      <c r="M851" s="76" t="s">
        <v>243</v>
      </c>
      <c r="N851" s="76">
        <v>2</v>
      </c>
      <c r="O851" s="76" t="s">
        <v>244</v>
      </c>
      <c r="P851" s="76">
        <v>3</v>
      </c>
      <c r="R851" s="76">
        <v>1.9</v>
      </c>
      <c r="S851" s="76">
        <v>49.1</v>
      </c>
      <c r="V851" s="74">
        <f t="shared" si="26"/>
        <v>3.5913609683333325</v>
      </c>
      <c r="W851" s="76">
        <f t="shared" si="27"/>
        <v>13.671697284939357</v>
      </c>
      <c r="X851" s="76">
        <v>56.1</v>
      </c>
    </row>
    <row r="852" spans="1:42" x14ac:dyDescent="0.25">
      <c r="A852" s="74" t="s">
        <v>190</v>
      </c>
      <c r="B852" s="76">
        <v>5</v>
      </c>
      <c r="C852" s="76">
        <v>3</v>
      </c>
      <c r="D852" s="76" t="s">
        <v>439</v>
      </c>
      <c r="E852" s="76" t="s">
        <v>16</v>
      </c>
      <c r="F852" s="76" t="s">
        <v>427</v>
      </c>
      <c r="G852" s="76" t="s">
        <v>440</v>
      </c>
      <c r="H852" s="85">
        <v>43748</v>
      </c>
      <c r="I852" s="76" t="s">
        <v>232</v>
      </c>
      <c r="J852" s="76" t="s">
        <v>305</v>
      </c>
      <c r="K852" s="76">
        <v>8</v>
      </c>
      <c r="L852" s="74" t="s">
        <v>250</v>
      </c>
      <c r="M852" s="76" t="s">
        <v>243</v>
      </c>
      <c r="N852" s="76">
        <v>2</v>
      </c>
      <c r="O852" s="76" t="s">
        <v>259</v>
      </c>
      <c r="P852" s="76">
        <v>4</v>
      </c>
      <c r="R852" s="96">
        <v>2.5</v>
      </c>
      <c r="S852" s="76">
        <v>94.1</v>
      </c>
      <c r="V852" s="74">
        <f t="shared" si="26"/>
        <v>8.1812239583333319</v>
      </c>
      <c r="W852" s="76">
        <f t="shared" si="27"/>
        <v>11.501946466598126</v>
      </c>
      <c r="X852" s="76">
        <v>109.07</v>
      </c>
    </row>
    <row r="853" spans="1:42" x14ac:dyDescent="0.25">
      <c r="A853" s="74" t="s">
        <v>190</v>
      </c>
      <c r="B853" s="76">
        <v>5</v>
      </c>
      <c r="C853" s="76">
        <v>4</v>
      </c>
      <c r="D853" s="76" t="s">
        <v>439</v>
      </c>
      <c r="E853" s="76" t="s">
        <v>16</v>
      </c>
      <c r="F853" s="76" t="s">
        <v>427</v>
      </c>
      <c r="G853" s="76" t="s">
        <v>440</v>
      </c>
      <c r="H853" s="85">
        <v>43748</v>
      </c>
      <c r="I853" s="76" t="s">
        <v>232</v>
      </c>
      <c r="J853" s="76" t="s">
        <v>306</v>
      </c>
      <c r="K853" s="76">
        <v>7</v>
      </c>
      <c r="L853" s="74" t="s">
        <v>246</v>
      </c>
      <c r="M853" s="76" t="s">
        <v>258</v>
      </c>
      <c r="N853" s="76">
        <v>3</v>
      </c>
      <c r="O853" s="76" t="s">
        <v>249</v>
      </c>
      <c r="P853" s="76">
        <v>4</v>
      </c>
      <c r="R853" s="96">
        <v>2.2000000000000002</v>
      </c>
      <c r="S853" s="76">
        <v>77.2</v>
      </c>
      <c r="V853" s="74">
        <f t="shared" si="26"/>
        <v>5.5752750533333346</v>
      </c>
      <c r="W853" s="76">
        <f t="shared" si="27"/>
        <v>13.846850471322274</v>
      </c>
      <c r="X853" s="76">
        <v>83.26</v>
      </c>
    </row>
    <row r="854" spans="1:42" x14ac:dyDescent="0.25">
      <c r="A854" s="74" t="s">
        <v>190</v>
      </c>
      <c r="B854" s="76">
        <v>5</v>
      </c>
      <c r="C854" s="76">
        <v>5</v>
      </c>
      <c r="D854" s="76" t="s">
        <v>439</v>
      </c>
      <c r="E854" s="76" t="s">
        <v>16</v>
      </c>
      <c r="F854" s="76" t="s">
        <v>427</v>
      </c>
      <c r="G854" s="76" t="s">
        <v>440</v>
      </c>
      <c r="H854" s="85">
        <v>43748</v>
      </c>
      <c r="I854" s="76">
        <v>0</v>
      </c>
      <c r="J854" s="76" t="s">
        <v>228</v>
      </c>
      <c r="K854" s="76">
        <v>5</v>
      </c>
      <c r="L854" s="74" t="s">
        <v>239</v>
      </c>
      <c r="M854" s="76" t="s">
        <v>235</v>
      </c>
      <c r="N854" s="76">
        <v>3</v>
      </c>
      <c r="O854" s="76" t="s">
        <v>249</v>
      </c>
      <c r="P854" s="76">
        <v>4</v>
      </c>
      <c r="R854" s="96">
        <v>2.1</v>
      </c>
      <c r="S854" s="76">
        <v>75.099999999999994</v>
      </c>
      <c r="V854" s="74">
        <f t="shared" si="26"/>
        <v>4.8490441649999996</v>
      </c>
      <c r="W854" s="76">
        <f t="shared" si="27"/>
        <v>15.487588366809605</v>
      </c>
      <c r="X854" s="76">
        <v>83.26</v>
      </c>
    </row>
    <row r="855" spans="1:42" x14ac:dyDescent="0.25">
      <c r="A855" s="74" t="s">
        <v>190</v>
      </c>
      <c r="B855" s="76">
        <v>5</v>
      </c>
      <c r="C855" s="76">
        <v>6</v>
      </c>
      <c r="D855" s="76" t="s">
        <v>439</v>
      </c>
      <c r="E855" s="76" t="s">
        <v>16</v>
      </c>
      <c r="F855" s="76" t="s">
        <v>427</v>
      </c>
      <c r="G855" s="76" t="s">
        <v>440</v>
      </c>
      <c r="H855" s="85">
        <v>43748</v>
      </c>
      <c r="I855" s="76" t="s">
        <v>227</v>
      </c>
      <c r="J855" s="76" t="s">
        <v>305</v>
      </c>
      <c r="K855" s="76">
        <v>8</v>
      </c>
      <c r="L855" s="74" t="s">
        <v>229</v>
      </c>
      <c r="M855" s="76" t="s">
        <v>235</v>
      </c>
      <c r="N855" s="76">
        <v>3</v>
      </c>
      <c r="O855" s="76" t="s">
        <v>253</v>
      </c>
      <c r="P855" s="76">
        <v>8</v>
      </c>
      <c r="R855" s="76">
        <v>1.9</v>
      </c>
      <c r="S855" s="83">
        <v>60</v>
      </c>
      <c r="U855" s="74" t="s">
        <v>269</v>
      </c>
      <c r="V855" s="74">
        <f t="shared" si="26"/>
        <v>3.5913609683333325</v>
      </c>
      <c r="W855" s="76">
        <f t="shared" si="27"/>
        <v>16.706758393001252</v>
      </c>
      <c r="X855" s="76">
        <v>60</v>
      </c>
    </row>
    <row r="856" spans="1:42" x14ac:dyDescent="0.25">
      <c r="A856" s="74" t="s">
        <v>190</v>
      </c>
      <c r="B856" s="76">
        <v>5</v>
      </c>
      <c r="C856" s="76">
        <v>7</v>
      </c>
      <c r="D856" s="76" t="s">
        <v>439</v>
      </c>
      <c r="E856" s="76" t="s">
        <v>16</v>
      </c>
      <c r="F856" s="76" t="s">
        <v>427</v>
      </c>
      <c r="G856" s="76" t="s">
        <v>440</v>
      </c>
      <c r="H856" s="85">
        <v>43748</v>
      </c>
      <c r="I856" s="76" t="s">
        <v>232</v>
      </c>
      <c r="J856" s="76" t="s">
        <v>305</v>
      </c>
      <c r="K856" s="76">
        <v>8</v>
      </c>
      <c r="L856" s="74" t="s">
        <v>273</v>
      </c>
      <c r="M856" s="76" t="s">
        <v>243</v>
      </c>
      <c r="N856" s="76">
        <v>2</v>
      </c>
      <c r="O856" s="76" t="s">
        <v>249</v>
      </c>
      <c r="P856" s="76">
        <v>4</v>
      </c>
      <c r="R856" s="96">
        <v>2.2999999999999998</v>
      </c>
      <c r="S856" s="76">
        <v>73.400000000000006</v>
      </c>
      <c r="V856" s="74">
        <f t="shared" si="26"/>
        <v>6.3706209216666636</v>
      </c>
      <c r="W856" s="76">
        <f t="shared" si="27"/>
        <v>11.521639868786496</v>
      </c>
      <c r="X856" s="76">
        <v>83.26</v>
      </c>
    </row>
    <row r="857" spans="1:42" x14ac:dyDescent="0.25">
      <c r="A857" s="74" t="s">
        <v>190</v>
      </c>
      <c r="B857" s="76">
        <v>5</v>
      </c>
      <c r="C857" s="76">
        <v>8</v>
      </c>
      <c r="D857" s="76" t="s">
        <v>439</v>
      </c>
      <c r="E857" s="76" t="s">
        <v>16</v>
      </c>
      <c r="F857" s="76" t="s">
        <v>427</v>
      </c>
      <c r="G857" s="76" t="s">
        <v>440</v>
      </c>
      <c r="H857" s="85">
        <v>43748</v>
      </c>
      <c r="I857" s="76">
        <v>0</v>
      </c>
      <c r="J857" s="76" t="s">
        <v>233</v>
      </c>
      <c r="K857" s="76">
        <v>3</v>
      </c>
      <c r="L857" s="74" t="s">
        <v>234</v>
      </c>
      <c r="M857" s="76" t="s">
        <v>243</v>
      </c>
      <c r="N857" s="76">
        <v>2</v>
      </c>
      <c r="O857" s="76" t="s">
        <v>239</v>
      </c>
      <c r="P857" s="76">
        <v>5</v>
      </c>
      <c r="R857" s="97">
        <v>2</v>
      </c>
      <c r="S857" s="76">
        <v>52.8</v>
      </c>
      <c r="V857" s="74">
        <f t="shared" si="26"/>
        <v>4.1887866666666662</v>
      </c>
      <c r="W857" s="76">
        <f t="shared" si="27"/>
        <v>12.605082139935512</v>
      </c>
      <c r="X857" s="76">
        <v>83.26</v>
      </c>
    </row>
    <row r="858" spans="1:42" x14ac:dyDescent="0.25">
      <c r="A858" s="74" t="s">
        <v>190</v>
      </c>
      <c r="B858" s="76">
        <v>5</v>
      </c>
      <c r="C858" s="76">
        <v>9</v>
      </c>
      <c r="D858" s="76" t="s">
        <v>439</v>
      </c>
      <c r="E858" s="76" t="s">
        <v>16</v>
      </c>
      <c r="F858" s="76" t="s">
        <v>427</v>
      </c>
      <c r="G858" s="76" t="s">
        <v>440</v>
      </c>
      <c r="H858" s="85">
        <v>43748</v>
      </c>
      <c r="I858" s="76" t="s">
        <v>227</v>
      </c>
      <c r="J858" s="76" t="s">
        <v>247</v>
      </c>
      <c r="K858" s="76">
        <v>4</v>
      </c>
      <c r="L858" s="74" t="s">
        <v>229</v>
      </c>
      <c r="M858" s="76" t="s">
        <v>230</v>
      </c>
      <c r="N858" s="76">
        <v>1</v>
      </c>
      <c r="O858" s="76" t="s">
        <v>244</v>
      </c>
      <c r="P858" s="76">
        <v>3</v>
      </c>
      <c r="R858" s="76">
        <v>2.1</v>
      </c>
      <c r="S858" s="76">
        <v>71.900000000000006</v>
      </c>
      <c r="V858" s="74">
        <f t="shared" si="26"/>
        <v>4.8490441649999996</v>
      </c>
      <c r="W858" s="76">
        <f t="shared" si="27"/>
        <v>14.827664494988161</v>
      </c>
      <c r="X858" s="76">
        <v>67.11</v>
      </c>
    </row>
    <row r="859" spans="1:42" x14ac:dyDescent="0.25">
      <c r="A859" s="74" t="s">
        <v>190</v>
      </c>
      <c r="B859" s="76">
        <v>5</v>
      </c>
      <c r="C859" s="76">
        <v>10</v>
      </c>
      <c r="D859" s="76" t="s">
        <v>439</v>
      </c>
      <c r="E859" s="76" t="s">
        <v>16</v>
      </c>
      <c r="F859" s="76" t="s">
        <v>427</v>
      </c>
      <c r="G859" s="76" t="s">
        <v>440</v>
      </c>
      <c r="H859" s="85">
        <v>43748</v>
      </c>
      <c r="I859" s="76" t="s">
        <v>237</v>
      </c>
      <c r="J859" s="76" t="s">
        <v>303</v>
      </c>
      <c r="K859" s="76">
        <v>6</v>
      </c>
      <c r="L859" s="74" t="s">
        <v>246</v>
      </c>
      <c r="M859" s="76" t="s">
        <v>243</v>
      </c>
      <c r="N859" s="76">
        <v>2</v>
      </c>
      <c r="O859" s="76" t="s">
        <v>244</v>
      </c>
      <c r="P859" s="76">
        <v>3</v>
      </c>
      <c r="R859" s="76">
        <v>2.1</v>
      </c>
      <c r="S859" s="76">
        <v>71.8</v>
      </c>
      <c r="T859" s="83"/>
      <c r="V859" s="74">
        <f t="shared" si="26"/>
        <v>4.8490441649999996</v>
      </c>
      <c r="W859" s="76">
        <f t="shared" si="27"/>
        <v>14.80704187399374</v>
      </c>
      <c r="X859" s="76">
        <v>67.11</v>
      </c>
    </row>
    <row r="860" spans="1:42" x14ac:dyDescent="0.25">
      <c r="A860" s="74" t="s">
        <v>191</v>
      </c>
      <c r="B860" s="76">
        <v>1</v>
      </c>
      <c r="C860" s="76">
        <v>1</v>
      </c>
      <c r="D860" s="76" t="s">
        <v>441</v>
      </c>
      <c r="E860" s="76" t="s">
        <v>442</v>
      </c>
      <c r="F860" s="76" t="s">
        <v>420</v>
      </c>
      <c r="G860" s="76" t="s">
        <v>12</v>
      </c>
      <c r="H860" s="85">
        <v>43749</v>
      </c>
      <c r="I860" s="76" t="s">
        <v>232</v>
      </c>
      <c r="J860" s="76" t="s">
        <v>305</v>
      </c>
      <c r="K860" s="76">
        <v>8</v>
      </c>
      <c r="L860" s="74" t="s">
        <v>242</v>
      </c>
      <c r="M860" s="76" t="s">
        <v>243</v>
      </c>
      <c r="N860" s="76">
        <v>2</v>
      </c>
      <c r="O860" s="76" t="s">
        <v>249</v>
      </c>
      <c r="P860" s="76">
        <v>4</v>
      </c>
      <c r="Q860" s="76">
        <v>0</v>
      </c>
      <c r="R860" s="96">
        <v>1.9</v>
      </c>
      <c r="S860" s="76">
        <v>56.7</v>
      </c>
      <c r="T860" s="76">
        <f>SUM(S860:S869)</f>
        <v>612.50000000000011</v>
      </c>
      <c r="V860" s="74">
        <f t="shared" si="26"/>
        <v>3.5913609683333325</v>
      </c>
      <c r="W860" s="76">
        <f t="shared" si="27"/>
        <v>15.787886681386182</v>
      </c>
      <c r="X860" s="76">
        <v>75.75</v>
      </c>
      <c r="Y860" s="76">
        <f>SUM(X860:X869)</f>
        <v>741.69999999999993</v>
      </c>
      <c r="Z860" s="99">
        <f>(Y860-T860)/Y860*100</f>
        <v>17.419441822839399</v>
      </c>
      <c r="AE860" s="74" t="s">
        <v>191</v>
      </c>
      <c r="AF860" s="76">
        <v>1</v>
      </c>
      <c r="AG860" s="76">
        <v>3.5</v>
      </c>
      <c r="AH860" s="76">
        <v>5</v>
      </c>
      <c r="AI860" s="74" t="s">
        <v>178</v>
      </c>
      <c r="AJ860" s="76">
        <v>6</v>
      </c>
      <c r="AK860" s="76">
        <v>1</v>
      </c>
      <c r="AL860" s="76" t="s">
        <v>206</v>
      </c>
      <c r="AM860" s="76" t="s">
        <v>204</v>
      </c>
      <c r="AN860" s="25"/>
      <c r="AO860" s="76" t="s">
        <v>191</v>
      </c>
      <c r="AP860" s="76">
        <v>1</v>
      </c>
    </row>
    <row r="861" spans="1:42" x14ac:dyDescent="0.25">
      <c r="A861" s="74" t="s">
        <v>191</v>
      </c>
      <c r="B861" s="76">
        <v>1</v>
      </c>
      <c r="C861" s="76">
        <v>2</v>
      </c>
      <c r="D861" s="76" t="s">
        <v>441</v>
      </c>
      <c r="E861" s="76" t="s">
        <v>442</v>
      </c>
      <c r="F861" s="76" t="s">
        <v>420</v>
      </c>
      <c r="G861" s="76" t="s">
        <v>12</v>
      </c>
      <c r="H861" s="85">
        <v>43749</v>
      </c>
      <c r="I861" s="76" t="s">
        <v>232</v>
      </c>
      <c r="J861" s="76" t="s">
        <v>305</v>
      </c>
      <c r="K861" s="76">
        <v>8</v>
      </c>
      <c r="L861" s="74" t="s">
        <v>261</v>
      </c>
      <c r="M861" s="76" t="s">
        <v>258</v>
      </c>
      <c r="N861" s="76">
        <v>3</v>
      </c>
      <c r="O861" s="76" t="s">
        <v>249</v>
      </c>
      <c r="P861" s="76">
        <v>4</v>
      </c>
      <c r="R861" s="76">
        <v>2.2000000000000002</v>
      </c>
      <c r="S861" s="76">
        <v>78.599999999999994</v>
      </c>
      <c r="V861" s="74">
        <f t="shared" si="26"/>
        <v>5.5752750533333346</v>
      </c>
      <c r="W861" s="76">
        <f t="shared" si="27"/>
        <v>14.097959158626045</v>
      </c>
      <c r="X861" s="76">
        <v>67.11</v>
      </c>
      <c r="AF861" s="76"/>
      <c r="AG861" s="76"/>
      <c r="AL861" s="76"/>
      <c r="AM861" s="76"/>
      <c r="AN861" s="25"/>
      <c r="AO861" s="76"/>
      <c r="AP861" s="76"/>
    </row>
    <row r="862" spans="1:42" x14ac:dyDescent="0.25">
      <c r="A862" s="74" t="s">
        <v>191</v>
      </c>
      <c r="B862" s="76">
        <v>1</v>
      </c>
      <c r="C862" s="76">
        <v>3</v>
      </c>
      <c r="D862" s="76" t="s">
        <v>441</v>
      </c>
      <c r="E862" s="76" t="s">
        <v>442</v>
      </c>
      <c r="F862" s="76" t="s">
        <v>420</v>
      </c>
      <c r="G862" s="76" t="s">
        <v>12</v>
      </c>
      <c r="H862" s="85">
        <v>43749</v>
      </c>
      <c r="I862" s="76" t="s">
        <v>232</v>
      </c>
      <c r="J862" s="76" t="s">
        <v>228</v>
      </c>
      <c r="K862" s="76">
        <v>5</v>
      </c>
      <c r="L862" s="74" t="s">
        <v>242</v>
      </c>
      <c r="M862" s="76" t="s">
        <v>230</v>
      </c>
      <c r="N862" s="76">
        <v>1</v>
      </c>
      <c r="O862" s="76" t="s">
        <v>249</v>
      </c>
      <c r="P862" s="76">
        <v>4</v>
      </c>
      <c r="R862" s="97">
        <v>2</v>
      </c>
      <c r="S862" s="76">
        <v>62.1</v>
      </c>
      <c r="V862" s="74">
        <f t="shared" si="26"/>
        <v>4.1887866666666662</v>
      </c>
      <c r="W862" s="76">
        <f t="shared" si="27"/>
        <v>14.825295471401427</v>
      </c>
      <c r="X862" s="76">
        <v>75.31</v>
      </c>
      <c r="AF862" s="76"/>
      <c r="AG862" s="76"/>
      <c r="AL862" s="76"/>
      <c r="AM862" s="76"/>
      <c r="AN862" s="25"/>
      <c r="AO862" s="76"/>
      <c r="AP862" s="76"/>
    </row>
    <row r="863" spans="1:42" x14ac:dyDescent="0.25">
      <c r="A863" s="74" t="s">
        <v>191</v>
      </c>
      <c r="B863" s="76">
        <v>1</v>
      </c>
      <c r="C863" s="76">
        <v>4</v>
      </c>
      <c r="D863" s="76" t="s">
        <v>441</v>
      </c>
      <c r="E863" s="76" t="s">
        <v>442</v>
      </c>
      <c r="F863" s="76" t="s">
        <v>420</v>
      </c>
      <c r="G863" s="76" t="s">
        <v>12</v>
      </c>
      <c r="H863" s="85">
        <v>43749</v>
      </c>
      <c r="I863" s="76" t="s">
        <v>232</v>
      </c>
      <c r="J863" s="76" t="s">
        <v>228</v>
      </c>
      <c r="K863" s="76">
        <v>5</v>
      </c>
      <c r="L863" s="74" t="s">
        <v>242</v>
      </c>
      <c r="M863" s="76" t="s">
        <v>243</v>
      </c>
      <c r="N863" s="76">
        <v>2</v>
      </c>
      <c r="O863" s="76" t="s">
        <v>259</v>
      </c>
      <c r="P863" s="76">
        <v>4</v>
      </c>
      <c r="R863" s="96">
        <v>1.9</v>
      </c>
      <c r="S863" s="76">
        <v>53.7</v>
      </c>
      <c r="V863" s="74">
        <f t="shared" si="26"/>
        <v>3.5913609683333325</v>
      </c>
      <c r="W863" s="76">
        <f t="shared" si="27"/>
        <v>14.95254876173612</v>
      </c>
      <c r="X863" s="76">
        <v>75.75</v>
      </c>
      <c r="AF863" s="76"/>
      <c r="AG863" s="76"/>
      <c r="AL863" s="76"/>
      <c r="AM863" s="76"/>
      <c r="AN863" s="25"/>
      <c r="AO863" s="76"/>
      <c r="AP863" s="76"/>
    </row>
    <row r="864" spans="1:42" x14ac:dyDescent="0.25">
      <c r="A864" s="74" t="s">
        <v>191</v>
      </c>
      <c r="B864" s="76">
        <v>1</v>
      </c>
      <c r="C864" s="76">
        <v>5</v>
      </c>
      <c r="D864" s="76" t="s">
        <v>441</v>
      </c>
      <c r="E864" s="76" t="s">
        <v>442</v>
      </c>
      <c r="F864" s="76" t="s">
        <v>420</v>
      </c>
      <c r="G864" s="76" t="s">
        <v>12</v>
      </c>
      <c r="H864" s="85">
        <v>43749</v>
      </c>
      <c r="I864" s="76" t="s">
        <v>232</v>
      </c>
      <c r="J864" s="76" t="s">
        <v>305</v>
      </c>
      <c r="K864" s="76">
        <v>8</v>
      </c>
      <c r="L864" s="74" t="s">
        <v>242</v>
      </c>
      <c r="M864" s="76" t="s">
        <v>243</v>
      </c>
      <c r="N864" s="76">
        <v>2</v>
      </c>
      <c r="O864" s="76" t="s">
        <v>259</v>
      </c>
      <c r="P864" s="76">
        <v>4</v>
      </c>
      <c r="R864" s="83">
        <v>2</v>
      </c>
      <c r="S864" s="76">
        <v>54.8</v>
      </c>
      <c r="V864" s="74">
        <f t="shared" si="26"/>
        <v>4.1887866666666662</v>
      </c>
      <c r="W864" s="76">
        <f t="shared" si="27"/>
        <v>13.082547372508825</v>
      </c>
      <c r="X864" s="76">
        <v>67.11</v>
      </c>
      <c r="AF864" s="76"/>
      <c r="AG864" s="76"/>
      <c r="AL864" s="76"/>
      <c r="AM864" s="76"/>
      <c r="AN864" s="25"/>
      <c r="AO864" s="76"/>
      <c r="AP864" s="76"/>
    </row>
    <row r="865" spans="1:42" x14ac:dyDescent="0.25">
      <c r="A865" s="74" t="s">
        <v>191</v>
      </c>
      <c r="B865" s="76">
        <v>1</v>
      </c>
      <c r="C865" s="76">
        <v>6</v>
      </c>
      <c r="D865" s="76" t="s">
        <v>441</v>
      </c>
      <c r="E865" s="76" t="s">
        <v>442</v>
      </c>
      <c r="F865" s="76" t="s">
        <v>420</v>
      </c>
      <c r="G865" s="76" t="s">
        <v>12</v>
      </c>
      <c r="H865" s="85">
        <v>43749</v>
      </c>
      <c r="I865" s="76" t="s">
        <v>232</v>
      </c>
      <c r="J865" s="76" t="s">
        <v>305</v>
      </c>
      <c r="K865" s="76">
        <v>8</v>
      </c>
      <c r="L865" s="74" t="s">
        <v>250</v>
      </c>
      <c r="M865" s="76" t="s">
        <v>230</v>
      </c>
      <c r="N865" s="76">
        <v>1</v>
      </c>
      <c r="O865" s="76" t="s">
        <v>249</v>
      </c>
      <c r="P865" s="76">
        <v>4</v>
      </c>
      <c r="R865" s="96">
        <v>1.9</v>
      </c>
      <c r="S865" s="76">
        <v>54.4</v>
      </c>
      <c r="V865" s="74">
        <f t="shared" si="26"/>
        <v>3.5913609683333325</v>
      </c>
      <c r="W865" s="76">
        <f t="shared" si="27"/>
        <v>15.1474609429878</v>
      </c>
      <c r="X865" s="76">
        <v>75.75</v>
      </c>
    </row>
    <row r="866" spans="1:42" x14ac:dyDescent="0.25">
      <c r="A866" s="74" t="s">
        <v>191</v>
      </c>
      <c r="B866" s="76">
        <v>1</v>
      </c>
      <c r="C866" s="76">
        <v>7</v>
      </c>
      <c r="D866" s="76" t="s">
        <v>441</v>
      </c>
      <c r="E866" s="76" t="s">
        <v>442</v>
      </c>
      <c r="F866" s="76" t="s">
        <v>420</v>
      </c>
      <c r="G866" s="76" t="s">
        <v>12</v>
      </c>
      <c r="H866" s="85">
        <v>43749</v>
      </c>
      <c r="I866" s="76" t="s">
        <v>232</v>
      </c>
      <c r="J866" s="76" t="s">
        <v>305</v>
      </c>
      <c r="K866" s="76">
        <v>8</v>
      </c>
      <c r="L866" s="74" t="s">
        <v>229</v>
      </c>
      <c r="M866" s="76" t="s">
        <v>230</v>
      </c>
      <c r="N866" s="76">
        <v>1</v>
      </c>
      <c r="O866" s="76" t="s">
        <v>244</v>
      </c>
      <c r="P866" s="76">
        <v>3</v>
      </c>
      <c r="R866" s="97">
        <v>1.9</v>
      </c>
      <c r="S866" s="76">
        <v>58.3</v>
      </c>
      <c r="V866" s="74">
        <f t="shared" si="26"/>
        <v>3.5913609683333325</v>
      </c>
      <c r="W866" s="76">
        <f t="shared" si="27"/>
        <v>16.23340023853288</v>
      </c>
      <c r="X866" s="76">
        <v>75.75</v>
      </c>
    </row>
    <row r="867" spans="1:42" x14ac:dyDescent="0.25">
      <c r="A867" s="74" t="s">
        <v>191</v>
      </c>
      <c r="B867" s="76">
        <v>1</v>
      </c>
      <c r="C867" s="76">
        <v>8</v>
      </c>
      <c r="D867" s="76" t="s">
        <v>441</v>
      </c>
      <c r="E867" s="76" t="s">
        <v>442</v>
      </c>
      <c r="F867" s="76" t="s">
        <v>420</v>
      </c>
      <c r="G867" s="76" t="s">
        <v>12</v>
      </c>
      <c r="H867" s="85">
        <v>43749</v>
      </c>
      <c r="I867" s="76" t="s">
        <v>237</v>
      </c>
      <c r="J867" s="76" t="s">
        <v>305</v>
      </c>
      <c r="K867" s="76">
        <v>8</v>
      </c>
      <c r="L867" s="74" t="s">
        <v>250</v>
      </c>
      <c r="M867" s="76" t="s">
        <v>243</v>
      </c>
      <c r="N867" s="76">
        <v>2</v>
      </c>
      <c r="O867" s="76" t="s">
        <v>259</v>
      </c>
      <c r="P867" s="76">
        <v>4</v>
      </c>
      <c r="R867" s="76">
        <v>2.2000000000000002</v>
      </c>
      <c r="S867" s="76">
        <v>70.599999999999994</v>
      </c>
      <c r="V867" s="74">
        <f t="shared" si="26"/>
        <v>5.5752750533333346</v>
      </c>
      <c r="W867" s="76">
        <f t="shared" si="27"/>
        <v>12.663052374033063</v>
      </c>
      <c r="X867" s="76">
        <v>94.31</v>
      </c>
    </row>
    <row r="868" spans="1:42" x14ac:dyDescent="0.25">
      <c r="A868" s="74" t="s">
        <v>191</v>
      </c>
      <c r="B868" s="76">
        <v>1</v>
      </c>
      <c r="C868" s="76">
        <v>9</v>
      </c>
      <c r="D868" s="76" t="s">
        <v>441</v>
      </c>
      <c r="E868" s="76" t="s">
        <v>442</v>
      </c>
      <c r="F868" s="76" t="s">
        <v>420</v>
      </c>
      <c r="G868" s="76" t="s">
        <v>12</v>
      </c>
      <c r="H868" s="85">
        <v>43749</v>
      </c>
      <c r="I868" s="76" t="s">
        <v>232</v>
      </c>
      <c r="J868" s="76" t="s">
        <v>303</v>
      </c>
      <c r="K868" s="76">
        <v>6</v>
      </c>
      <c r="L868" s="74" t="s">
        <v>245</v>
      </c>
      <c r="M868" s="76" t="s">
        <v>243</v>
      </c>
      <c r="N868" s="76">
        <v>2</v>
      </c>
      <c r="O868" s="76" t="s">
        <v>244</v>
      </c>
      <c r="P868" s="76">
        <v>3</v>
      </c>
      <c r="R868" s="97">
        <v>2.2000000000000002</v>
      </c>
      <c r="S868" s="76">
        <v>83.7</v>
      </c>
      <c r="V868" s="74">
        <f t="shared" si="26"/>
        <v>5.5752750533333346</v>
      </c>
      <c r="W868" s="76">
        <f t="shared" si="27"/>
        <v>15.012712233804072</v>
      </c>
      <c r="X868" s="76">
        <v>83.26</v>
      </c>
    </row>
    <row r="869" spans="1:42" x14ac:dyDescent="0.25">
      <c r="A869" s="74" t="s">
        <v>191</v>
      </c>
      <c r="B869" s="76">
        <v>1</v>
      </c>
      <c r="C869" s="76">
        <v>10</v>
      </c>
      <c r="D869" s="76" t="s">
        <v>441</v>
      </c>
      <c r="E869" s="76" t="s">
        <v>442</v>
      </c>
      <c r="F869" s="76" t="s">
        <v>420</v>
      </c>
      <c r="G869" s="76" t="s">
        <v>12</v>
      </c>
      <c r="H869" s="85">
        <v>43749</v>
      </c>
      <c r="I869" s="76" t="s">
        <v>237</v>
      </c>
      <c r="J869" s="76" t="s">
        <v>303</v>
      </c>
      <c r="K869" s="76">
        <v>6</v>
      </c>
      <c r="L869" s="74" t="s">
        <v>229</v>
      </c>
      <c r="M869" s="76" t="s">
        <v>230</v>
      </c>
      <c r="N869" s="76">
        <v>1</v>
      </c>
      <c r="O869" s="76" t="s">
        <v>231</v>
      </c>
      <c r="P869" s="76">
        <v>2</v>
      </c>
      <c r="R869" s="76">
        <v>1.5</v>
      </c>
      <c r="S869" s="76">
        <v>39.6</v>
      </c>
      <c r="V869" s="74">
        <f t="shared" si="26"/>
        <v>1.7671443749999998</v>
      </c>
      <c r="W869" s="76">
        <f t="shared" si="27"/>
        <v>22.409034915440913</v>
      </c>
      <c r="X869" s="76">
        <v>51.6</v>
      </c>
    </row>
    <row r="870" spans="1:42" x14ac:dyDescent="0.25">
      <c r="A870" s="74" t="s">
        <v>191</v>
      </c>
      <c r="B870" s="76">
        <v>2</v>
      </c>
      <c r="C870" s="76">
        <v>1</v>
      </c>
      <c r="D870" s="76" t="s">
        <v>441</v>
      </c>
      <c r="E870" s="76" t="s">
        <v>442</v>
      </c>
      <c r="F870" s="76" t="s">
        <v>420</v>
      </c>
      <c r="G870" s="76" t="s">
        <v>12</v>
      </c>
      <c r="H870" s="85">
        <v>43749</v>
      </c>
      <c r="I870" s="76" t="s">
        <v>232</v>
      </c>
      <c r="J870" s="76" t="s">
        <v>305</v>
      </c>
      <c r="K870" s="76">
        <v>8</v>
      </c>
      <c r="L870" s="74" t="s">
        <v>273</v>
      </c>
      <c r="M870" s="76" t="s">
        <v>235</v>
      </c>
      <c r="N870" s="76">
        <v>3</v>
      </c>
      <c r="O870" s="76" t="s">
        <v>249</v>
      </c>
      <c r="P870" s="76">
        <v>4</v>
      </c>
      <c r="Q870" s="76">
        <v>0</v>
      </c>
      <c r="R870" s="97">
        <v>2.2999999999999998</v>
      </c>
      <c r="S870" s="83">
        <v>96</v>
      </c>
      <c r="T870" s="76">
        <f>SUM(S870:S879)</f>
        <v>727.19999999999993</v>
      </c>
      <c r="V870" s="74">
        <f t="shared" si="26"/>
        <v>6.3706209216666636</v>
      </c>
      <c r="W870" s="76">
        <f t="shared" si="27"/>
        <v>15.069174760265716</v>
      </c>
      <c r="X870" s="76">
        <v>83.26</v>
      </c>
      <c r="Y870" s="76">
        <f>SUM(X870:X879)</f>
        <v>775.9799999999999</v>
      </c>
      <c r="Z870" s="99">
        <f>(Y870-T870)/Y870*100</f>
        <v>6.2862444908373893</v>
      </c>
      <c r="AE870" s="74" t="s">
        <v>191</v>
      </c>
      <c r="AF870" s="76">
        <v>2</v>
      </c>
      <c r="AG870" s="76">
        <v>20</v>
      </c>
      <c r="AJ870" s="76">
        <v>5</v>
      </c>
      <c r="AK870" s="76">
        <v>1</v>
      </c>
      <c r="AL870" s="76" t="s">
        <v>206</v>
      </c>
      <c r="AM870" s="76" t="s">
        <v>207</v>
      </c>
      <c r="AN870" s="25"/>
      <c r="AO870" s="76" t="s">
        <v>191</v>
      </c>
      <c r="AP870" s="76">
        <v>2</v>
      </c>
    </row>
    <row r="871" spans="1:42" x14ac:dyDescent="0.25">
      <c r="A871" s="74" t="s">
        <v>191</v>
      </c>
      <c r="B871" s="76">
        <v>2</v>
      </c>
      <c r="C871" s="76">
        <v>2</v>
      </c>
      <c r="D871" s="76" t="s">
        <v>441</v>
      </c>
      <c r="E871" s="76" t="s">
        <v>442</v>
      </c>
      <c r="F871" s="76" t="s">
        <v>420</v>
      </c>
      <c r="G871" s="76" t="s">
        <v>12</v>
      </c>
      <c r="H871" s="85">
        <v>43749</v>
      </c>
      <c r="I871" s="76" t="s">
        <v>232</v>
      </c>
      <c r="J871" s="76" t="s">
        <v>305</v>
      </c>
      <c r="K871" s="76">
        <v>8</v>
      </c>
      <c r="L871" s="74" t="s">
        <v>229</v>
      </c>
      <c r="M871" s="76" t="s">
        <v>243</v>
      </c>
      <c r="N871" s="76">
        <v>2</v>
      </c>
      <c r="O871" s="76" t="s">
        <v>244</v>
      </c>
      <c r="P871" s="76">
        <v>3</v>
      </c>
      <c r="R871" s="96">
        <v>1.9</v>
      </c>
      <c r="S871" s="76">
        <v>67.099999999999994</v>
      </c>
      <c r="V871" s="74">
        <f t="shared" si="26"/>
        <v>3.5913609683333325</v>
      </c>
      <c r="W871" s="76">
        <f t="shared" si="27"/>
        <v>18.68372480283973</v>
      </c>
      <c r="X871" s="76">
        <v>75.75</v>
      </c>
    </row>
    <row r="872" spans="1:42" x14ac:dyDescent="0.25">
      <c r="A872" s="74" t="s">
        <v>191</v>
      </c>
      <c r="B872" s="76">
        <v>2</v>
      </c>
      <c r="C872" s="76">
        <v>3</v>
      </c>
      <c r="D872" s="76" t="s">
        <v>441</v>
      </c>
      <c r="E872" s="76" t="s">
        <v>442</v>
      </c>
      <c r="F872" s="76" t="s">
        <v>420</v>
      </c>
      <c r="G872" s="76" t="s">
        <v>12</v>
      </c>
      <c r="H872" s="85">
        <v>43749</v>
      </c>
      <c r="I872" s="76" t="s">
        <v>232</v>
      </c>
      <c r="J872" s="76" t="s">
        <v>247</v>
      </c>
      <c r="K872" s="76">
        <v>4</v>
      </c>
      <c r="L872" s="74" t="s">
        <v>239</v>
      </c>
      <c r="M872" s="76" t="s">
        <v>243</v>
      </c>
      <c r="N872" s="76">
        <v>2</v>
      </c>
      <c r="O872" s="76" t="s">
        <v>244</v>
      </c>
      <c r="P872" s="76">
        <v>3</v>
      </c>
      <c r="R872" s="83">
        <v>2.2000000000000002</v>
      </c>
      <c r="S872" s="83">
        <v>76</v>
      </c>
      <c r="V872" s="74">
        <f t="shared" si="26"/>
        <v>5.5752750533333346</v>
      </c>
      <c r="W872" s="76">
        <f t="shared" si="27"/>
        <v>13.631614453633327</v>
      </c>
      <c r="X872" s="76">
        <v>75.31</v>
      </c>
    </row>
    <row r="873" spans="1:42" x14ac:dyDescent="0.25">
      <c r="A873" s="74" t="s">
        <v>191</v>
      </c>
      <c r="B873" s="76">
        <v>2</v>
      </c>
      <c r="C873" s="76">
        <v>4</v>
      </c>
      <c r="D873" s="76" t="s">
        <v>441</v>
      </c>
      <c r="E873" s="76" t="s">
        <v>442</v>
      </c>
      <c r="F873" s="76" t="s">
        <v>420</v>
      </c>
      <c r="G873" s="76" t="s">
        <v>12</v>
      </c>
      <c r="H873" s="85">
        <v>43749</v>
      </c>
      <c r="I873" s="76" t="s">
        <v>232</v>
      </c>
      <c r="J873" s="76" t="s">
        <v>228</v>
      </c>
      <c r="K873" s="76">
        <v>5</v>
      </c>
      <c r="L873" s="74" t="s">
        <v>242</v>
      </c>
      <c r="M873" s="76" t="s">
        <v>243</v>
      </c>
      <c r="N873" s="76">
        <v>2</v>
      </c>
      <c r="O873" s="76" t="s">
        <v>259</v>
      </c>
      <c r="P873" s="76">
        <v>4</v>
      </c>
      <c r="R873" s="96">
        <v>1.8</v>
      </c>
      <c r="S873" s="76">
        <v>47.8</v>
      </c>
      <c r="T873" s="83"/>
      <c r="V873" s="74">
        <f t="shared" si="26"/>
        <v>3.05362548</v>
      </c>
      <c r="W873" s="76">
        <f t="shared" si="27"/>
        <v>15.653524085736931</v>
      </c>
      <c r="X873" s="76">
        <v>75.75</v>
      </c>
    </row>
    <row r="874" spans="1:42" x14ac:dyDescent="0.25">
      <c r="A874" s="74" t="s">
        <v>191</v>
      </c>
      <c r="B874" s="76">
        <v>2</v>
      </c>
      <c r="C874" s="76">
        <v>5</v>
      </c>
      <c r="D874" s="76" t="s">
        <v>441</v>
      </c>
      <c r="E874" s="76" t="s">
        <v>442</v>
      </c>
      <c r="F874" s="76" t="s">
        <v>420</v>
      </c>
      <c r="G874" s="76" t="s">
        <v>12</v>
      </c>
      <c r="H874" s="85">
        <v>43749</v>
      </c>
      <c r="I874" s="76" t="s">
        <v>232</v>
      </c>
      <c r="J874" s="76" t="s">
        <v>306</v>
      </c>
      <c r="K874" s="76">
        <v>7</v>
      </c>
      <c r="L874" s="74" t="s">
        <v>229</v>
      </c>
      <c r="M874" s="76" t="s">
        <v>243</v>
      </c>
      <c r="N874" s="76">
        <v>2</v>
      </c>
      <c r="O874" s="76" t="s">
        <v>244</v>
      </c>
      <c r="P874" s="76">
        <v>3</v>
      </c>
      <c r="R874" s="97">
        <v>2</v>
      </c>
      <c r="S874" s="83">
        <v>60.5</v>
      </c>
      <c r="T874" s="83"/>
      <c r="V874" s="74">
        <f t="shared" si="26"/>
        <v>4.1887866666666662</v>
      </c>
      <c r="W874" s="76">
        <f t="shared" si="27"/>
        <v>14.443323285342775</v>
      </c>
      <c r="X874" s="76">
        <v>83.26</v>
      </c>
    </row>
    <row r="875" spans="1:42" x14ac:dyDescent="0.25">
      <c r="A875" s="74" t="s">
        <v>191</v>
      </c>
      <c r="B875" s="76">
        <v>2</v>
      </c>
      <c r="C875" s="76">
        <v>6</v>
      </c>
      <c r="D875" s="76" t="s">
        <v>441</v>
      </c>
      <c r="E875" s="76" t="s">
        <v>442</v>
      </c>
      <c r="F875" s="76" t="s">
        <v>420</v>
      </c>
      <c r="G875" s="76" t="s">
        <v>12</v>
      </c>
      <c r="H875" s="85">
        <v>43749</v>
      </c>
      <c r="I875" s="76" t="s">
        <v>237</v>
      </c>
      <c r="J875" s="76" t="s">
        <v>305</v>
      </c>
      <c r="K875" s="76">
        <v>8</v>
      </c>
      <c r="L875" s="74" t="s">
        <v>229</v>
      </c>
      <c r="M875" s="76" t="s">
        <v>230</v>
      </c>
      <c r="N875" s="76">
        <v>1</v>
      </c>
      <c r="O875" s="76" t="s">
        <v>244</v>
      </c>
      <c r="P875" s="76">
        <v>3</v>
      </c>
      <c r="R875" s="83">
        <v>2</v>
      </c>
      <c r="S875" s="76">
        <v>77.2</v>
      </c>
      <c r="V875" s="74">
        <f t="shared" si="26"/>
        <v>4.1887866666666662</v>
      </c>
      <c r="W875" s="76">
        <f t="shared" si="27"/>
        <v>18.430157977329955</v>
      </c>
      <c r="X875" s="76">
        <v>67.11</v>
      </c>
    </row>
    <row r="876" spans="1:42" x14ac:dyDescent="0.25">
      <c r="A876" s="74" t="s">
        <v>191</v>
      </c>
      <c r="B876" s="76">
        <v>2</v>
      </c>
      <c r="C876" s="76">
        <v>7</v>
      </c>
      <c r="D876" s="76" t="s">
        <v>441</v>
      </c>
      <c r="E876" s="76" t="s">
        <v>442</v>
      </c>
      <c r="F876" s="76" t="s">
        <v>420</v>
      </c>
      <c r="G876" s="76" t="s">
        <v>12</v>
      </c>
      <c r="H876" s="85">
        <v>43749</v>
      </c>
      <c r="I876" s="76" t="s">
        <v>237</v>
      </c>
      <c r="J876" s="76" t="s">
        <v>305</v>
      </c>
      <c r="K876" s="76">
        <v>8</v>
      </c>
      <c r="L876" s="74" t="s">
        <v>242</v>
      </c>
      <c r="M876" s="76" t="s">
        <v>243</v>
      </c>
      <c r="N876" s="76">
        <v>2</v>
      </c>
      <c r="O876" s="76" t="s">
        <v>259</v>
      </c>
      <c r="P876" s="76">
        <v>4</v>
      </c>
      <c r="R876" s="83">
        <v>2.2000000000000002</v>
      </c>
      <c r="S876" s="83">
        <v>75.599999999999994</v>
      </c>
      <c r="V876" s="74">
        <f t="shared" si="26"/>
        <v>5.5752750533333346</v>
      </c>
      <c r="W876" s="76">
        <f t="shared" si="27"/>
        <v>13.559869114403677</v>
      </c>
      <c r="X876" s="76">
        <v>67.11</v>
      </c>
    </row>
    <row r="877" spans="1:42" x14ac:dyDescent="0.25">
      <c r="A877" s="74" t="s">
        <v>191</v>
      </c>
      <c r="B877" s="76">
        <v>2</v>
      </c>
      <c r="C877" s="76">
        <v>8</v>
      </c>
      <c r="D877" s="76" t="s">
        <v>441</v>
      </c>
      <c r="E877" s="76" t="s">
        <v>442</v>
      </c>
      <c r="F877" s="76" t="s">
        <v>420</v>
      </c>
      <c r="G877" s="76" t="s">
        <v>12</v>
      </c>
      <c r="H877" s="85">
        <v>43749</v>
      </c>
      <c r="I877" s="76" t="s">
        <v>237</v>
      </c>
      <c r="J877" s="76" t="s">
        <v>305</v>
      </c>
      <c r="K877" s="76">
        <v>8</v>
      </c>
      <c r="L877" s="74" t="s">
        <v>242</v>
      </c>
      <c r="M877" s="76" t="s">
        <v>243</v>
      </c>
      <c r="N877" s="76">
        <v>2</v>
      </c>
      <c r="O877" s="76" t="s">
        <v>259</v>
      </c>
      <c r="P877" s="76">
        <v>4</v>
      </c>
      <c r="R877" s="97">
        <v>2.5</v>
      </c>
      <c r="S877" s="76">
        <v>84.2</v>
      </c>
      <c r="V877" s="74">
        <f t="shared" si="26"/>
        <v>8.1812239583333319</v>
      </c>
      <c r="W877" s="76">
        <f t="shared" si="27"/>
        <v>10.291858581164316</v>
      </c>
      <c r="X877" s="76">
        <v>109.07</v>
      </c>
    </row>
    <row r="878" spans="1:42" x14ac:dyDescent="0.25">
      <c r="A878" s="74" t="s">
        <v>191</v>
      </c>
      <c r="B878" s="76">
        <v>2</v>
      </c>
      <c r="C878" s="76">
        <v>9</v>
      </c>
      <c r="D878" s="76" t="s">
        <v>441</v>
      </c>
      <c r="E878" s="76" t="s">
        <v>442</v>
      </c>
      <c r="F878" s="76" t="s">
        <v>420</v>
      </c>
      <c r="G878" s="76" t="s">
        <v>12</v>
      </c>
      <c r="H878" s="85">
        <v>43749</v>
      </c>
      <c r="I878" s="76" t="s">
        <v>227</v>
      </c>
      <c r="J878" s="76" t="s">
        <v>306</v>
      </c>
      <c r="K878" s="76">
        <v>7</v>
      </c>
      <c r="L878" s="74" t="s">
        <v>229</v>
      </c>
      <c r="M878" s="76" t="s">
        <v>258</v>
      </c>
      <c r="N878" s="76">
        <v>3</v>
      </c>
      <c r="O878" s="76" t="s">
        <v>249</v>
      </c>
      <c r="P878" s="76">
        <v>4</v>
      </c>
      <c r="R878" s="83">
        <v>1.7</v>
      </c>
      <c r="S878" s="83">
        <v>51</v>
      </c>
      <c r="V878" s="74">
        <f t="shared" si="26"/>
        <v>2.5724386116666662</v>
      </c>
      <c r="W878" s="76">
        <f t="shared" si="27"/>
        <v>19.825545989203384</v>
      </c>
      <c r="X878" s="76">
        <v>56.1</v>
      </c>
    </row>
    <row r="879" spans="1:42" x14ac:dyDescent="0.25">
      <c r="A879" s="74" t="s">
        <v>191</v>
      </c>
      <c r="B879" s="76">
        <v>2</v>
      </c>
      <c r="C879" s="76">
        <v>10</v>
      </c>
      <c r="D879" s="76" t="s">
        <v>441</v>
      </c>
      <c r="E879" s="76" t="s">
        <v>442</v>
      </c>
      <c r="F879" s="76" t="s">
        <v>420</v>
      </c>
      <c r="G879" s="76" t="s">
        <v>12</v>
      </c>
      <c r="H879" s="85">
        <v>43749</v>
      </c>
      <c r="I879" s="76" t="s">
        <v>232</v>
      </c>
      <c r="J879" s="76" t="s">
        <v>305</v>
      </c>
      <c r="K879" s="76">
        <v>8</v>
      </c>
      <c r="L879" s="74" t="s">
        <v>246</v>
      </c>
      <c r="M879" s="76" t="s">
        <v>243</v>
      </c>
      <c r="N879" s="76">
        <v>2</v>
      </c>
      <c r="O879" s="76" t="s">
        <v>244</v>
      </c>
      <c r="P879" s="76">
        <v>3</v>
      </c>
      <c r="R879" s="97">
        <v>2.2999999999999998</v>
      </c>
      <c r="S879" s="76">
        <v>91.8</v>
      </c>
      <c r="T879" s="83"/>
      <c r="V879" s="74">
        <f t="shared" si="26"/>
        <v>6.3706209216666636</v>
      </c>
      <c r="W879" s="76">
        <f t="shared" si="27"/>
        <v>14.409898364504091</v>
      </c>
      <c r="X879" s="76">
        <v>83.26</v>
      </c>
    </row>
    <row r="880" spans="1:42" x14ac:dyDescent="0.25">
      <c r="A880" s="74" t="s">
        <v>191</v>
      </c>
      <c r="B880" s="76">
        <v>3</v>
      </c>
      <c r="C880" s="76">
        <v>1</v>
      </c>
      <c r="D880" s="76" t="s">
        <v>441</v>
      </c>
      <c r="E880" s="76" t="s">
        <v>442</v>
      </c>
      <c r="F880" s="76" t="s">
        <v>420</v>
      </c>
      <c r="G880" s="76" t="s">
        <v>12</v>
      </c>
      <c r="H880" s="85">
        <v>43749</v>
      </c>
      <c r="I880" s="76" t="s">
        <v>232</v>
      </c>
      <c r="J880" s="76" t="s">
        <v>305</v>
      </c>
      <c r="K880" s="76">
        <v>8</v>
      </c>
      <c r="L880" s="74" t="s">
        <v>229</v>
      </c>
      <c r="M880" s="76" t="s">
        <v>230</v>
      </c>
      <c r="N880" s="76">
        <v>1</v>
      </c>
      <c r="O880" s="76" t="s">
        <v>244</v>
      </c>
      <c r="P880" s="76">
        <v>3</v>
      </c>
      <c r="Q880" s="76">
        <v>0</v>
      </c>
      <c r="R880" s="97">
        <v>2.2000000000000002</v>
      </c>
      <c r="S880" s="83">
        <v>79.400000000000006</v>
      </c>
      <c r="T880" s="76">
        <f>SUM(S880:S889)</f>
        <v>806.1</v>
      </c>
      <c r="V880" s="74">
        <f t="shared" si="26"/>
        <v>5.5752750533333346</v>
      </c>
      <c r="W880" s="76">
        <f t="shared" si="27"/>
        <v>14.241449837085344</v>
      </c>
      <c r="X880" s="76">
        <v>83.26</v>
      </c>
      <c r="Y880" s="76">
        <f>SUM(X880:X889)</f>
        <v>822.27</v>
      </c>
      <c r="Z880" s="99">
        <f>(Y880-T880)/Y880*100</f>
        <v>1.9665073515998346</v>
      </c>
      <c r="AE880" s="74" t="s">
        <v>191</v>
      </c>
      <c r="AF880" s="76">
        <v>3</v>
      </c>
      <c r="AG880" s="76">
        <v>0.5</v>
      </c>
      <c r="AJ880" s="76">
        <v>30</v>
      </c>
      <c r="AK880" s="76">
        <v>1</v>
      </c>
      <c r="AL880" s="76" t="s">
        <v>206</v>
      </c>
      <c r="AM880" s="76" t="s">
        <v>204</v>
      </c>
      <c r="AN880" s="25"/>
      <c r="AO880" s="76" t="s">
        <v>191</v>
      </c>
      <c r="AP880" s="76">
        <v>3</v>
      </c>
    </row>
    <row r="881" spans="1:42" x14ac:dyDescent="0.25">
      <c r="A881" s="74" t="s">
        <v>191</v>
      </c>
      <c r="B881" s="76">
        <v>3</v>
      </c>
      <c r="C881" s="76">
        <v>2</v>
      </c>
      <c r="D881" s="76" t="s">
        <v>441</v>
      </c>
      <c r="E881" s="76" t="s">
        <v>442</v>
      </c>
      <c r="F881" s="76" t="s">
        <v>420</v>
      </c>
      <c r="G881" s="76" t="s">
        <v>12</v>
      </c>
      <c r="H881" s="85">
        <v>43749</v>
      </c>
      <c r="I881" s="76" t="s">
        <v>232</v>
      </c>
      <c r="J881" s="76" t="s">
        <v>247</v>
      </c>
      <c r="K881" s="76">
        <v>4</v>
      </c>
      <c r="L881" s="74" t="s">
        <v>229</v>
      </c>
      <c r="M881" s="76" t="s">
        <v>230</v>
      </c>
      <c r="N881" s="76">
        <v>1</v>
      </c>
      <c r="O881" s="76" t="s">
        <v>231</v>
      </c>
      <c r="P881" s="76">
        <v>2</v>
      </c>
      <c r="R881" s="97">
        <v>2.2999999999999998</v>
      </c>
      <c r="S881" s="76">
        <v>103.2</v>
      </c>
      <c r="V881" s="74">
        <f t="shared" si="26"/>
        <v>6.3706209216666636</v>
      </c>
      <c r="W881" s="76">
        <f t="shared" si="27"/>
        <v>16.199362867285647</v>
      </c>
      <c r="X881" s="76">
        <v>83.26</v>
      </c>
    </row>
    <row r="882" spans="1:42" x14ac:dyDescent="0.25">
      <c r="A882" s="74" t="s">
        <v>191</v>
      </c>
      <c r="B882" s="76">
        <v>3</v>
      </c>
      <c r="C882" s="76">
        <v>3</v>
      </c>
      <c r="D882" s="76" t="s">
        <v>441</v>
      </c>
      <c r="E882" s="76" t="s">
        <v>442</v>
      </c>
      <c r="F882" s="76" t="s">
        <v>420</v>
      </c>
      <c r="G882" s="76" t="s">
        <v>12</v>
      </c>
      <c r="H882" s="85">
        <v>43749</v>
      </c>
      <c r="I882" s="76" t="s">
        <v>237</v>
      </c>
      <c r="J882" s="76" t="s">
        <v>305</v>
      </c>
      <c r="K882" s="76">
        <v>8</v>
      </c>
      <c r="L882" s="74" t="s">
        <v>273</v>
      </c>
      <c r="M882" s="76" t="s">
        <v>243</v>
      </c>
      <c r="N882" s="76">
        <v>2</v>
      </c>
      <c r="O882" s="76" t="s">
        <v>244</v>
      </c>
      <c r="P882" s="76">
        <v>3</v>
      </c>
      <c r="R882" s="83">
        <v>2.4</v>
      </c>
      <c r="S882" s="83">
        <v>104.7</v>
      </c>
      <c r="V882" s="74">
        <f t="shared" si="26"/>
        <v>7.2382233599999992</v>
      </c>
      <c r="W882" s="76">
        <f t="shared" si="27"/>
        <v>14.464875535424209</v>
      </c>
      <c r="X882" s="76">
        <v>94.31</v>
      </c>
    </row>
    <row r="883" spans="1:42" x14ac:dyDescent="0.25">
      <c r="A883" s="74" t="s">
        <v>191</v>
      </c>
      <c r="B883" s="76">
        <v>3</v>
      </c>
      <c r="C883" s="76">
        <v>4</v>
      </c>
      <c r="D883" s="76" t="s">
        <v>441</v>
      </c>
      <c r="E883" s="76" t="s">
        <v>442</v>
      </c>
      <c r="F883" s="76" t="s">
        <v>420</v>
      </c>
      <c r="G883" s="76" t="s">
        <v>12</v>
      </c>
      <c r="H883" s="85">
        <v>43749</v>
      </c>
      <c r="I883" s="76" t="s">
        <v>232</v>
      </c>
      <c r="J883" s="76" t="s">
        <v>303</v>
      </c>
      <c r="K883" s="76">
        <v>6</v>
      </c>
      <c r="L883" s="74" t="s">
        <v>242</v>
      </c>
      <c r="M883" s="76" t="s">
        <v>230</v>
      </c>
      <c r="N883" s="76">
        <v>1</v>
      </c>
      <c r="O883" s="76" t="s">
        <v>249</v>
      </c>
      <c r="P883" s="76">
        <v>4</v>
      </c>
      <c r="R883" s="97">
        <v>2.1</v>
      </c>
      <c r="S883" s="76">
        <v>61.6</v>
      </c>
      <c r="V883" s="74">
        <f t="shared" si="26"/>
        <v>4.8490441649999996</v>
      </c>
      <c r="W883" s="76">
        <f t="shared" si="27"/>
        <v>12.703534532562873</v>
      </c>
      <c r="X883" s="76">
        <v>83.26</v>
      </c>
    </row>
    <row r="884" spans="1:42" x14ac:dyDescent="0.25">
      <c r="A884" s="74" t="s">
        <v>191</v>
      </c>
      <c r="B884" s="76">
        <v>3</v>
      </c>
      <c r="C884" s="76">
        <v>5</v>
      </c>
      <c r="D884" s="76" t="s">
        <v>441</v>
      </c>
      <c r="E884" s="76" t="s">
        <v>442</v>
      </c>
      <c r="F884" s="76" t="s">
        <v>420</v>
      </c>
      <c r="G884" s="76" t="s">
        <v>12</v>
      </c>
      <c r="H884" s="85">
        <v>43749</v>
      </c>
      <c r="I884" s="76" t="s">
        <v>232</v>
      </c>
      <c r="J884" s="76" t="s">
        <v>303</v>
      </c>
      <c r="K884" s="76">
        <v>6</v>
      </c>
      <c r="L884" s="74" t="s">
        <v>294</v>
      </c>
      <c r="M884" s="76" t="s">
        <v>243</v>
      </c>
      <c r="N884" s="76">
        <v>2</v>
      </c>
      <c r="O884" s="76" t="s">
        <v>244</v>
      </c>
      <c r="P884" s="76">
        <v>3</v>
      </c>
      <c r="R884" s="97">
        <v>1.9</v>
      </c>
      <c r="S884" s="83">
        <v>64.599999999999994</v>
      </c>
      <c r="V884" s="74">
        <f t="shared" si="26"/>
        <v>3.5913609683333325</v>
      </c>
      <c r="W884" s="76">
        <f t="shared" si="27"/>
        <v>17.98760986979801</v>
      </c>
      <c r="X884" s="76">
        <v>75.75</v>
      </c>
    </row>
    <row r="885" spans="1:42" x14ac:dyDescent="0.25">
      <c r="A885" s="74" t="s">
        <v>191</v>
      </c>
      <c r="B885" s="76">
        <v>3</v>
      </c>
      <c r="C885" s="76">
        <v>6</v>
      </c>
      <c r="D885" s="76" t="s">
        <v>441</v>
      </c>
      <c r="E885" s="76" t="s">
        <v>442</v>
      </c>
      <c r="F885" s="76" t="s">
        <v>420</v>
      </c>
      <c r="G885" s="76" t="s">
        <v>12</v>
      </c>
      <c r="H885" s="85">
        <v>43749</v>
      </c>
      <c r="I885" s="76" t="s">
        <v>237</v>
      </c>
      <c r="J885" s="76" t="s">
        <v>303</v>
      </c>
      <c r="K885" s="76">
        <v>6</v>
      </c>
      <c r="L885" s="74" t="s">
        <v>229</v>
      </c>
      <c r="M885" s="76" t="s">
        <v>230</v>
      </c>
      <c r="N885" s="76">
        <v>1</v>
      </c>
      <c r="O885" s="76" t="s">
        <v>231</v>
      </c>
      <c r="P885" s="76">
        <v>2</v>
      </c>
      <c r="R885" s="83">
        <v>1.6</v>
      </c>
      <c r="S885" s="76">
        <v>37.9</v>
      </c>
      <c r="V885" s="74">
        <f t="shared" si="26"/>
        <v>2.1446587733333335</v>
      </c>
      <c r="W885" s="76">
        <f t="shared" si="27"/>
        <v>17.671808900906864</v>
      </c>
      <c r="X885" s="76">
        <v>38.61</v>
      </c>
    </row>
    <row r="886" spans="1:42" x14ac:dyDescent="0.25">
      <c r="A886" s="74" t="s">
        <v>191</v>
      </c>
      <c r="B886" s="76">
        <v>3</v>
      </c>
      <c r="C886" s="76">
        <v>7</v>
      </c>
      <c r="D886" s="76" t="s">
        <v>441</v>
      </c>
      <c r="E886" s="76" t="s">
        <v>442</v>
      </c>
      <c r="F886" s="76" t="s">
        <v>420</v>
      </c>
      <c r="G886" s="76" t="s">
        <v>12</v>
      </c>
      <c r="H886" s="85">
        <v>43749</v>
      </c>
      <c r="I886" s="76" t="s">
        <v>237</v>
      </c>
      <c r="J886" s="76" t="s">
        <v>306</v>
      </c>
      <c r="K886" s="76">
        <v>7</v>
      </c>
      <c r="L886" s="74" t="s">
        <v>229</v>
      </c>
      <c r="M886" s="76" t="s">
        <v>243</v>
      </c>
      <c r="N886" s="76">
        <v>2</v>
      </c>
      <c r="O886" s="76" t="s">
        <v>244</v>
      </c>
      <c r="P886" s="76">
        <v>3</v>
      </c>
      <c r="R886" s="83">
        <v>2</v>
      </c>
      <c r="S886" s="83">
        <v>65.599999999999994</v>
      </c>
      <c r="V886" s="74">
        <f t="shared" si="26"/>
        <v>4.1887866666666662</v>
      </c>
      <c r="W886" s="76">
        <f t="shared" si="27"/>
        <v>15.660859628404726</v>
      </c>
      <c r="X886" s="76">
        <v>67.11</v>
      </c>
    </row>
    <row r="887" spans="1:42" x14ac:dyDescent="0.25">
      <c r="A887" s="74" t="s">
        <v>191</v>
      </c>
      <c r="B887" s="76">
        <v>3</v>
      </c>
      <c r="C887" s="76">
        <v>8</v>
      </c>
      <c r="D887" s="76" t="s">
        <v>441</v>
      </c>
      <c r="E887" s="76" t="s">
        <v>442</v>
      </c>
      <c r="F887" s="76" t="s">
        <v>420</v>
      </c>
      <c r="G887" s="76" t="s">
        <v>12</v>
      </c>
      <c r="H887" s="85">
        <v>43749</v>
      </c>
      <c r="I887" s="76" t="s">
        <v>232</v>
      </c>
      <c r="J887" s="76" t="s">
        <v>305</v>
      </c>
      <c r="K887" s="76">
        <v>8</v>
      </c>
      <c r="L887" s="74" t="s">
        <v>246</v>
      </c>
      <c r="M887" s="76" t="s">
        <v>243</v>
      </c>
      <c r="N887" s="76">
        <v>2</v>
      </c>
      <c r="O887" s="76" t="s">
        <v>259</v>
      </c>
      <c r="P887" s="76">
        <v>4</v>
      </c>
      <c r="R887" s="97">
        <v>2.4</v>
      </c>
      <c r="S887" s="76">
        <v>104.1</v>
      </c>
      <c r="V887" s="74">
        <f t="shared" si="26"/>
        <v>7.2382233599999992</v>
      </c>
      <c r="W887" s="76">
        <f t="shared" si="27"/>
        <v>14.381982265880229</v>
      </c>
      <c r="X887" s="76">
        <v>119.14</v>
      </c>
    </row>
    <row r="888" spans="1:42" x14ac:dyDescent="0.25">
      <c r="A888" s="74" t="s">
        <v>191</v>
      </c>
      <c r="B888" s="76">
        <v>3</v>
      </c>
      <c r="C888" s="76">
        <v>9</v>
      </c>
      <c r="D888" s="76" t="s">
        <v>441</v>
      </c>
      <c r="E888" s="76" t="s">
        <v>442</v>
      </c>
      <c r="F888" s="76" t="s">
        <v>420</v>
      </c>
      <c r="G888" s="76" t="s">
        <v>12</v>
      </c>
      <c r="H888" s="85">
        <v>43749</v>
      </c>
      <c r="I888" s="76" t="s">
        <v>232</v>
      </c>
      <c r="J888" s="76" t="s">
        <v>306</v>
      </c>
      <c r="K888" s="76">
        <v>7</v>
      </c>
      <c r="L888" s="74" t="s">
        <v>229</v>
      </c>
      <c r="M888" s="76" t="s">
        <v>243</v>
      </c>
      <c r="N888" s="76">
        <v>2</v>
      </c>
      <c r="O888" s="76" t="s">
        <v>244</v>
      </c>
      <c r="P888" s="76">
        <v>3</v>
      </c>
      <c r="R888" s="97">
        <v>2.2000000000000002</v>
      </c>
      <c r="S888" s="83">
        <v>89.7</v>
      </c>
      <c r="V888" s="74">
        <f t="shared" si="26"/>
        <v>5.5752750533333346</v>
      </c>
      <c r="W888" s="76">
        <f t="shared" si="27"/>
        <v>16.088892322248807</v>
      </c>
      <c r="X888" s="76">
        <v>83.26</v>
      </c>
    </row>
    <row r="889" spans="1:42" x14ac:dyDescent="0.25">
      <c r="A889" s="74" t="s">
        <v>191</v>
      </c>
      <c r="B889" s="76">
        <v>3</v>
      </c>
      <c r="C889" s="76">
        <v>10</v>
      </c>
      <c r="D889" s="76" t="s">
        <v>441</v>
      </c>
      <c r="E889" s="76" t="s">
        <v>442</v>
      </c>
      <c r="F889" s="76" t="s">
        <v>420</v>
      </c>
      <c r="G889" s="76" t="s">
        <v>12</v>
      </c>
      <c r="H889" s="85">
        <v>43749</v>
      </c>
      <c r="I889" s="76" t="s">
        <v>237</v>
      </c>
      <c r="J889" s="76" t="s">
        <v>305</v>
      </c>
      <c r="K889" s="76">
        <v>8</v>
      </c>
      <c r="L889" s="74" t="s">
        <v>229</v>
      </c>
      <c r="M889" s="76" t="s">
        <v>230</v>
      </c>
      <c r="N889" s="76">
        <v>1</v>
      </c>
      <c r="O889" s="76" t="s">
        <v>244</v>
      </c>
      <c r="P889" s="76">
        <v>3</v>
      </c>
      <c r="R889" s="83">
        <v>2.1</v>
      </c>
      <c r="S889" s="76">
        <v>95.3</v>
      </c>
      <c r="T889" s="83"/>
      <c r="V889" s="74">
        <f t="shared" si="26"/>
        <v>4.8490441649999996</v>
      </c>
      <c r="W889" s="76">
        <f t="shared" si="27"/>
        <v>19.653357807682497</v>
      </c>
      <c r="X889" s="76">
        <v>94.31</v>
      </c>
    </row>
    <row r="890" spans="1:42" x14ac:dyDescent="0.25">
      <c r="A890" s="74" t="s">
        <v>191</v>
      </c>
      <c r="B890" s="76">
        <v>4</v>
      </c>
      <c r="C890" s="76">
        <v>1</v>
      </c>
      <c r="D890" s="76" t="s">
        <v>441</v>
      </c>
      <c r="E890" s="76" t="s">
        <v>442</v>
      </c>
      <c r="F890" s="76" t="s">
        <v>420</v>
      </c>
      <c r="G890" s="76" t="s">
        <v>12</v>
      </c>
      <c r="H890" s="85">
        <v>43749</v>
      </c>
      <c r="I890" s="76" t="s">
        <v>232</v>
      </c>
      <c r="J890" s="76" t="s">
        <v>228</v>
      </c>
      <c r="K890" s="76">
        <v>5</v>
      </c>
      <c r="L890" s="74" t="s">
        <v>276</v>
      </c>
      <c r="M890" s="76" t="s">
        <v>243</v>
      </c>
      <c r="N890" s="76">
        <v>2</v>
      </c>
      <c r="O890" s="76" t="s">
        <v>253</v>
      </c>
      <c r="P890" s="76">
        <v>8</v>
      </c>
      <c r="Q890" s="76">
        <v>20</v>
      </c>
      <c r="R890" s="97">
        <v>1.8</v>
      </c>
      <c r="S890" s="83">
        <v>53</v>
      </c>
      <c r="T890" s="76">
        <f>SUM(S890:S899)</f>
        <v>647.29999999999995</v>
      </c>
      <c r="U890" s="74" t="s">
        <v>269</v>
      </c>
      <c r="V890" s="74">
        <f t="shared" si="26"/>
        <v>3.05362548</v>
      </c>
      <c r="W890" s="76">
        <f t="shared" si="27"/>
        <v>17.356417919331744</v>
      </c>
      <c r="X890" s="76">
        <v>75.75</v>
      </c>
      <c r="Y890" s="76">
        <f>SUM(X890:X899)</f>
        <v>727.35</v>
      </c>
      <c r="Z890" s="99">
        <f>(Y890-T890)/Y890*100</f>
        <v>11.005705643775359</v>
      </c>
      <c r="AE890" s="74" t="s">
        <v>191</v>
      </c>
      <c r="AF890" s="76">
        <v>4</v>
      </c>
      <c r="AG890" s="76">
        <v>0.25</v>
      </c>
      <c r="AJ890" s="76">
        <v>7</v>
      </c>
      <c r="AK890" s="76">
        <v>1</v>
      </c>
      <c r="AL890" s="76" t="s">
        <v>206</v>
      </c>
      <c r="AM890" s="76" t="s">
        <v>204</v>
      </c>
      <c r="AN890" s="25"/>
      <c r="AO890" s="76" t="s">
        <v>191</v>
      </c>
      <c r="AP890" s="76">
        <v>4</v>
      </c>
    </row>
    <row r="891" spans="1:42" x14ac:dyDescent="0.25">
      <c r="A891" s="74" t="s">
        <v>191</v>
      </c>
      <c r="B891" s="76">
        <v>4</v>
      </c>
      <c r="C891" s="76">
        <v>2</v>
      </c>
      <c r="D891" s="76" t="s">
        <v>441</v>
      </c>
      <c r="E891" s="76" t="s">
        <v>442</v>
      </c>
      <c r="F891" s="76" t="s">
        <v>420</v>
      </c>
      <c r="G891" s="76" t="s">
        <v>12</v>
      </c>
      <c r="H891" s="85">
        <v>43749</v>
      </c>
      <c r="I891" s="76" t="s">
        <v>232</v>
      </c>
      <c r="J891" s="76" t="s">
        <v>228</v>
      </c>
      <c r="K891" s="76">
        <v>5</v>
      </c>
      <c r="L891" s="74" t="s">
        <v>245</v>
      </c>
      <c r="M891" s="76" t="s">
        <v>243</v>
      </c>
      <c r="N891" s="76">
        <v>2</v>
      </c>
      <c r="O891" s="76" t="s">
        <v>249</v>
      </c>
      <c r="P891" s="76">
        <v>4</v>
      </c>
      <c r="R891" s="97">
        <v>2.2000000000000002</v>
      </c>
      <c r="S891" s="76">
        <v>88.1</v>
      </c>
      <c r="V891" s="74">
        <f t="shared" si="26"/>
        <v>5.5752750533333346</v>
      </c>
      <c r="W891" s="76">
        <f t="shared" si="27"/>
        <v>15.80191096533021</v>
      </c>
      <c r="X891" s="76">
        <v>83.26</v>
      </c>
    </row>
    <row r="892" spans="1:42" x14ac:dyDescent="0.25">
      <c r="A892" s="74" t="s">
        <v>191</v>
      </c>
      <c r="B892" s="76">
        <v>4</v>
      </c>
      <c r="C892" s="76">
        <v>3</v>
      </c>
      <c r="D892" s="76" t="s">
        <v>441</v>
      </c>
      <c r="E892" s="76" t="s">
        <v>442</v>
      </c>
      <c r="F892" s="76" t="s">
        <v>420</v>
      </c>
      <c r="G892" s="76" t="s">
        <v>12</v>
      </c>
      <c r="H892" s="85">
        <v>43749</v>
      </c>
      <c r="I892" s="76" t="s">
        <v>237</v>
      </c>
      <c r="J892" s="76" t="s">
        <v>247</v>
      </c>
      <c r="K892" s="76">
        <v>4</v>
      </c>
      <c r="L892" s="74" t="s">
        <v>229</v>
      </c>
      <c r="M892" s="76" t="s">
        <v>230</v>
      </c>
      <c r="N892" s="76">
        <v>1</v>
      </c>
      <c r="O892" s="76" t="s">
        <v>231</v>
      </c>
      <c r="P892" s="76">
        <v>2</v>
      </c>
      <c r="R892" s="97">
        <v>1.9</v>
      </c>
      <c r="S892" s="83">
        <v>56</v>
      </c>
      <c r="V892" s="74">
        <f t="shared" si="26"/>
        <v>3.5913609683333325</v>
      </c>
      <c r="W892" s="76">
        <f t="shared" si="27"/>
        <v>15.592974500134501</v>
      </c>
      <c r="X892" s="76">
        <v>75.75</v>
      </c>
    </row>
    <row r="893" spans="1:42" x14ac:dyDescent="0.25">
      <c r="A893" s="74" t="s">
        <v>191</v>
      </c>
      <c r="B893" s="76">
        <v>4</v>
      </c>
      <c r="C893" s="76">
        <v>4</v>
      </c>
      <c r="D893" s="76" t="s">
        <v>441</v>
      </c>
      <c r="E893" s="76" t="s">
        <v>442</v>
      </c>
      <c r="F893" s="76" t="s">
        <v>420</v>
      </c>
      <c r="G893" s="76" t="s">
        <v>12</v>
      </c>
      <c r="H893" s="85">
        <v>43749</v>
      </c>
      <c r="I893" s="76" t="s">
        <v>232</v>
      </c>
      <c r="J893" s="76" t="s">
        <v>306</v>
      </c>
      <c r="K893" s="76">
        <v>7</v>
      </c>
      <c r="L893" s="74" t="s">
        <v>246</v>
      </c>
      <c r="M893" s="76" t="s">
        <v>243</v>
      </c>
      <c r="N893" s="76">
        <v>2</v>
      </c>
      <c r="O893" s="76" t="s">
        <v>249</v>
      </c>
      <c r="P893" s="76">
        <v>4</v>
      </c>
      <c r="R893" s="97">
        <v>1.9</v>
      </c>
      <c r="S893" s="83">
        <v>65</v>
      </c>
      <c r="V893" s="74">
        <f t="shared" si="26"/>
        <v>3.5913609683333325</v>
      </c>
      <c r="W893" s="76">
        <f t="shared" si="27"/>
        <v>18.098988259084688</v>
      </c>
      <c r="X893" s="76">
        <v>75.75</v>
      </c>
    </row>
    <row r="894" spans="1:42" x14ac:dyDescent="0.25">
      <c r="A894" s="74" t="s">
        <v>191</v>
      </c>
      <c r="B894" s="76">
        <v>4</v>
      </c>
      <c r="C894" s="76">
        <v>5</v>
      </c>
      <c r="D894" s="76" t="s">
        <v>441</v>
      </c>
      <c r="E894" s="76" t="s">
        <v>442</v>
      </c>
      <c r="F894" s="76" t="s">
        <v>420</v>
      </c>
      <c r="G894" s="76" t="s">
        <v>12</v>
      </c>
      <c r="H894" s="85">
        <v>43749</v>
      </c>
      <c r="I894" s="76" t="s">
        <v>232</v>
      </c>
      <c r="J894" s="76" t="s">
        <v>247</v>
      </c>
      <c r="K894" s="76">
        <v>4</v>
      </c>
      <c r="L894" s="74" t="s">
        <v>229</v>
      </c>
      <c r="M894" s="76" t="s">
        <v>243</v>
      </c>
      <c r="N894" s="76">
        <v>2</v>
      </c>
      <c r="O894" s="76" t="s">
        <v>231</v>
      </c>
      <c r="P894" s="76">
        <v>2</v>
      </c>
      <c r="R894" s="97">
        <v>2</v>
      </c>
      <c r="S894" s="83">
        <v>70.099999999999994</v>
      </c>
      <c r="V894" s="74">
        <f t="shared" si="26"/>
        <v>4.1887866666666662</v>
      </c>
      <c r="W894" s="76">
        <f t="shared" si="27"/>
        <v>16.735156401694685</v>
      </c>
      <c r="X894" s="76">
        <v>83.26</v>
      </c>
    </row>
    <row r="895" spans="1:42" x14ac:dyDescent="0.25">
      <c r="A895" s="74" t="s">
        <v>191</v>
      </c>
      <c r="B895" s="76">
        <v>4</v>
      </c>
      <c r="C895" s="76">
        <v>6</v>
      </c>
      <c r="D895" s="76" t="s">
        <v>441</v>
      </c>
      <c r="E895" s="76" t="s">
        <v>442</v>
      </c>
      <c r="F895" s="76" t="s">
        <v>420</v>
      </c>
      <c r="G895" s="76" t="s">
        <v>12</v>
      </c>
      <c r="H895" s="85">
        <v>43749</v>
      </c>
      <c r="I895" s="76" t="s">
        <v>237</v>
      </c>
      <c r="J895" s="76" t="s">
        <v>305</v>
      </c>
      <c r="K895" s="76">
        <v>8</v>
      </c>
      <c r="L895" s="74" t="s">
        <v>229</v>
      </c>
      <c r="M895" s="76" t="s">
        <v>230</v>
      </c>
      <c r="N895" s="76">
        <v>1</v>
      </c>
      <c r="O895" s="76" t="s">
        <v>244</v>
      </c>
      <c r="P895" s="76">
        <v>3</v>
      </c>
      <c r="R895" s="83">
        <v>1.9</v>
      </c>
      <c r="S895" s="83">
        <v>57.5</v>
      </c>
      <c r="V895" s="74">
        <f t="shared" si="26"/>
        <v>3.5913609683333325</v>
      </c>
      <c r="W895" s="76">
        <f t="shared" si="27"/>
        <v>16.010643459959532</v>
      </c>
      <c r="X895" s="76">
        <v>56.1</v>
      </c>
    </row>
    <row r="896" spans="1:42" x14ac:dyDescent="0.25">
      <c r="A896" s="74" t="s">
        <v>191</v>
      </c>
      <c r="B896" s="76">
        <v>4</v>
      </c>
      <c r="C896" s="76">
        <v>7</v>
      </c>
      <c r="D896" s="76" t="s">
        <v>441</v>
      </c>
      <c r="E896" s="76" t="s">
        <v>442</v>
      </c>
      <c r="F896" s="76" t="s">
        <v>420</v>
      </c>
      <c r="G896" s="76" t="s">
        <v>12</v>
      </c>
      <c r="H896" s="85">
        <v>43749</v>
      </c>
      <c r="I896" s="76" t="s">
        <v>227</v>
      </c>
      <c r="J896" s="76" t="s">
        <v>305</v>
      </c>
      <c r="K896" s="76">
        <v>8</v>
      </c>
      <c r="L896" s="74" t="s">
        <v>281</v>
      </c>
      <c r="M896" s="76" t="s">
        <v>255</v>
      </c>
      <c r="N896" s="76">
        <v>6</v>
      </c>
      <c r="O896" s="76" t="s">
        <v>253</v>
      </c>
      <c r="P896" s="76">
        <v>8</v>
      </c>
      <c r="R896" s="83">
        <v>1.9</v>
      </c>
      <c r="S896" s="83">
        <v>43.4</v>
      </c>
      <c r="T896" s="83"/>
      <c r="U896" s="74" t="s">
        <v>257</v>
      </c>
      <c r="V896" s="74">
        <f t="shared" si="26"/>
        <v>3.5913609683333325</v>
      </c>
      <c r="W896" s="76">
        <f t="shared" si="27"/>
        <v>12.084555237604237</v>
      </c>
      <c r="X896" s="76">
        <v>60</v>
      </c>
    </row>
    <row r="897" spans="1:42" x14ac:dyDescent="0.25">
      <c r="A897" s="74" t="s">
        <v>191</v>
      </c>
      <c r="B897" s="76">
        <v>4</v>
      </c>
      <c r="C897" s="76">
        <v>8</v>
      </c>
      <c r="D897" s="76" t="s">
        <v>441</v>
      </c>
      <c r="E897" s="76" t="s">
        <v>442</v>
      </c>
      <c r="F897" s="76" t="s">
        <v>420</v>
      </c>
      <c r="G897" s="76" t="s">
        <v>12</v>
      </c>
      <c r="H897" s="85">
        <v>43749</v>
      </c>
      <c r="I897" s="76" t="s">
        <v>232</v>
      </c>
      <c r="J897" s="76" t="s">
        <v>228</v>
      </c>
      <c r="K897" s="76">
        <v>5</v>
      </c>
      <c r="L897" s="74" t="s">
        <v>229</v>
      </c>
      <c r="M897" s="76" t="s">
        <v>243</v>
      </c>
      <c r="N897" s="76">
        <v>2</v>
      </c>
      <c r="O897" s="76" t="s">
        <v>244</v>
      </c>
      <c r="P897" s="76">
        <v>3</v>
      </c>
      <c r="R897" s="97">
        <v>2.2000000000000002</v>
      </c>
      <c r="S897" s="83">
        <v>77.400000000000006</v>
      </c>
      <c r="V897" s="74">
        <f t="shared" si="26"/>
        <v>5.5752750533333346</v>
      </c>
      <c r="W897" s="76">
        <f t="shared" si="27"/>
        <v>13.882723140937099</v>
      </c>
      <c r="X897" s="76">
        <v>83.26</v>
      </c>
    </row>
    <row r="898" spans="1:42" x14ac:dyDescent="0.25">
      <c r="A898" s="74" t="s">
        <v>191</v>
      </c>
      <c r="B898" s="76">
        <v>4</v>
      </c>
      <c r="C898" s="76">
        <v>9</v>
      </c>
      <c r="D898" s="76" t="s">
        <v>441</v>
      </c>
      <c r="E898" s="76" t="s">
        <v>442</v>
      </c>
      <c r="F898" s="76" t="s">
        <v>420</v>
      </c>
      <c r="G898" s="76" t="s">
        <v>12</v>
      </c>
      <c r="H898" s="85">
        <v>43749</v>
      </c>
      <c r="I898" s="76" t="s">
        <v>227</v>
      </c>
      <c r="J898" s="76" t="s">
        <v>228</v>
      </c>
      <c r="K898" s="76">
        <v>5</v>
      </c>
      <c r="L898" s="74" t="s">
        <v>229</v>
      </c>
      <c r="M898" s="76" t="s">
        <v>243</v>
      </c>
      <c r="N898" s="76">
        <v>2</v>
      </c>
      <c r="O898" s="76" t="s">
        <v>244</v>
      </c>
      <c r="P898" s="76">
        <v>3</v>
      </c>
      <c r="R898" s="83">
        <v>2.1</v>
      </c>
      <c r="S898" s="83">
        <v>64</v>
      </c>
      <c r="V898" s="74">
        <f t="shared" si="26"/>
        <v>4.8490441649999996</v>
      </c>
      <c r="W898" s="76">
        <f t="shared" si="27"/>
        <v>13.198477436428959</v>
      </c>
      <c r="X898" s="76">
        <v>67.11</v>
      </c>
    </row>
    <row r="899" spans="1:42" x14ac:dyDescent="0.25">
      <c r="A899" s="74" t="s">
        <v>191</v>
      </c>
      <c r="B899" s="76">
        <v>4</v>
      </c>
      <c r="C899" s="76">
        <v>10</v>
      </c>
      <c r="D899" s="76" t="s">
        <v>441</v>
      </c>
      <c r="E899" s="76" t="s">
        <v>442</v>
      </c>
      <c r="F899" s="76" t="s">
        <v>420</v>
      </c>
      <c r="G899" s="76" t="s">
        <v>12</v>
      </c>
      <c r="H899" s="85">
        <v>43749</v>
      </c>
      <c r="I899" s="76" t="s">
        <v>237</v>
      </c>
      <c r="J899" s="76" t="s">
        <v>305</v>
      </c>
      <c r="K899" s="76">
        <v>8</v>
      </c>
      <c r="L899" s="74" t="s">
        <v>250</v>
      </c>
      <c r="M899" s="76" t="s">
        <v>243</v>
      </c>
      <c r="N899" s="76">
        <v>2</v>
      </c>
      <c r="O899" s="76" t="s">
        <v>259</v>
      </c>
      <c r="P899" s="76">
        <v>4</v>
      </c>
      <c r="R899" s="83">
        <v>2</v>
      </c>
      <c r="S899" s="83">
        <v>72.8</v>
      </c>
      <c r="V899" s="74">
        <f t="shared" si="26"/>
        <v>4.1887866666666662</v>
      </c>
      <c r="W899" s="76">
        <f t="shared" si="27"/>
        <v>17.379734465668658</v>
      </c>
      <c r="X899" s="76">
        <v>67.11</v>
      </c>
    </row>
    <row r="900" spans="1:42" x14ac:dyDescent="0.25">
      <c r="A900" s="74" t="s">
        <v>191</v>
      </c>
      <c r="B900" s="76">
        <v>5</v>
      </c>
      <c r="C900" s="76">
        <v>1</v>
      </c>
      <c r="D900" s="76" t="s">
        <v>441</v>
      </c>
      <c r="E900" s="76" t="s">
        <v>442</v>
      </c>
      <c r="F900" s="76" t="s">
        <v>420</v>
      </c>
      <c r="G900" s="76" t="s">
        <v>12</v>
      </c>
      <c r="H900" s="85">
        <v>43749</v>
      </c>
      <c r="I900" s="76" t="s">
        <v>232</v>
      </c>
      <c r="J900" s="76" t="s">
        <v>303</v>
      </c>
      <c r="K900" s="76">
        <v>6</v>
      </c>
      <c r="L900" s="74" t="s">
        <v>254</v>
      </c>
      <c r="M900" s="76" t="s">
        <v>258</v>
      </c>
      <c r="N900" s="76">
        <v>3</v>
      </c>
      <c r="O900" s="76" t="s">
        <v>253</v>
      </c>
      <c r="P900" s="76">
        <v>8</v>
      </c>
      <c r="Q900" s="76">
        <v>30</v>
      </c>
      <c r="R900" s="97">
        <v>2</v>
      </c>
      <c r="S900" s="76">
        <v>68.2</v>
      </c>
      <c r="T900" s="76">
        <f>SUM(S900:S909)</f>
        <v>663.2</v>
      </c>
      <c r="U900" s="74" t="s">
        <v>269</v>
      </c>
      <c r="V900" s="74">
        <f t="shared" si="26"/>
        <v>4.1887866666666662</v>
      </c>
      <c r="W900" s="76">
        <f t="shared" si="27"/>
        <v>16.281564430750038</v>
      </c>
      <c r="X900" s="76">
        <v>83.26</v>
      </c>
      <c r="Y900" s="76">
        <f>SUM(X900:X909)</f>
        <v>689.81000000000006</v>
      </c>
      <c r="Z900" s="99">
        <f>(Y900-T900)/Y900*100</f>
        <v>3.8575839723981979</v>
      </c>
      <c r="AE900" s="74" t="s">
        <v>191</v>
      </c>
      <c r="AF900" s="76">
        <v>5</v>
      </c>
      <c r="AG900" s="76">
        <v>2.5</v>
      </c>
      <c r="AJ900" s="76">
        <v>3</v>
      </c>
      <c r="AK900" s="76">
        <v>1</v>
      </c>
      <c r="AL900" s="76" t="s">
        <v>95</v>
      </c>
      <c r="AM900" s="76" t="s">
        <v>204</v>
      </c>
      <c r="AN900" s="25"/>
      <c r="AO900" s="76" t="s">
        <v>191</v>
      </c>
      <c r="AP900" s="76">
        <v>5</v>
      </c>
    </row>
    <row r="901" spans="1:42" x14ac:dyDescent="0.25">
      <c r="A901" s="74" t="s">
        <v>191</v>
      </c>
      <c r="B901" s="76">
        <v>5</v>
      </c>
      <c r="C901" s="76">
        <v>2</v>
      </c>
      <c r="D901" s="76" t="s">
        <v>441</v>
      </c>
      <c r="E901" s="76" t="s">
        <v>442</v>
      </c>
      <c r="F901" s="76" t="s">
        <v>420</v>
      </c>
      <c r="G901" s="76" t="s">
        <v>12</v>
      </c>
      <c r="H901" s="85">
        <v>43749</v>
      </c>
      <c r="I901" s="76" t="s">
        <v>232</v>
      </c>
      <c r="J901" s="76" t="s">
        <v>303</v>
      </c>
      <c r="K901" s="76">
        <v>6</v>
      </c>
      <c r="L901" s="74" t="s">
        <v>242</v>
      </c>
      <c r="M901" s="76" t="s">
        <v>230</v>
      </c>
      <c r="N901" s="76">
        <v>1</v>
      </c>
      <c r="O901" s="76" t="s">
        <v>259</v>
      </c>
      <c r="P901" s="76">
        <v>4</v>
      </c>
      <c r="R901" s="96">
        <v>1.8</v>
      </c>
      <c r="S901" s="76">
        <v>51.9</v>
      </c>
      <c r="V901" s="74">
        <f t="shared" si="26"/>
        <v>3.05362548</v>
      </c>
      <c r="W901" s="76">
        <f t="shared" si="27"/>
        <v>16.996190377609764</v>
      </c>
      <c r="X901" s="76">
        <v>75.75</v>
      </c>
    </row>
    <row r="902" spans="1:42" x14ac:dyDescent="0.25">
      <c r="A902" s="74" t="s">
        <v>191</v>
      </c>
      <c r="B902" s="76">
        <v>5</v>
      </c>
      <c r="C902" s="76">
        <v>3</v>
      </c>
      <c r="D902" s="76" t="s">
        <v>441</v>
      </c>
      <c r="E902" s="76" t="s">
        <v>442</v>
      </c>
      <c r="F902" s="76" t="s">
        <v>420</v>
      </c>
      <c r="G902" s="76" t="s">
        <v>12</v>
      </c>
      <c r="H902" s="85">
        <v>43749</v>
      </c>
      <c r="I902" s="76" t="s">
        <v>232</v>
      </c>
      <c r="J902" s="76" t="s">
        <v>233</v>
      </c>
      <c r="K902" s="76">
        <v>3</v>
      </c>
      <c r="L902" s="74" t="s">
        <v>229</v>
      </c>
      <c r="M902" s="76" t="s">
        <v>230</v>
      </c>
      <c r="N902" s="76">
        <v>1</v>
      </c>
      <c r="O902" s="76" t="s">
        <v>244</v>
      </c>
      <c r="P902" s="76">
        <v>3</v>
      </c>
      <c r="R902" s="96">
        <v>1.9</v>
      </c>
      <c r="S902" s="83">
        <v>60</v>
      </c>
      <c r="V902" s="74">
        <f t="shared" si="26"/>
        <v>3.5913609683333325</v>
      </c>
      <c r="W902" s="76">
        <f t="shared" si="27"/>
        <v>16.706758393001252</v>
      </c>
      <c r="X902" s="76">
        <v>75.75</v>
      </c>
    </row>
    <row r="903" spans="1:42" x14ac:dyDescent="0.25">
      <c r="A903" s="74" t="s">
        <v>191</v>
      </c>
      <c r="B903" s="76">
        <v>5</v>
      </c>
      <c r="C903" s="76">
        <v>4</v>
      </c>
      <c r="D903" s="76" t="s">
        <v>441</v>
      </c>
      <c r="E903" s="76" t="s">
        <v>442</v>
      </c>
      <c r="F903" s="76" t="s">
        <v>420</v>
      </c>
      <c r="G903" s="76" t="s">
        <v>12</v>
      </c>
      <c r="H903" s="85">
        <v>43749</v>
      </c>
      <c r="I903" s="76" t="s">
        <v>237</v>
      </c>
      <c r="J903" s="76" t="s">
        <v>305</v>
      </c>
      <c r="K903" s="76">
        <v>8</v>
      </c>
      <c r="L903" s="74" t="s">
        <v>242</v>
      </c>
      <c r="M903" s="76" t="s">
        <v>272</v>
      </c>
      <c r="N903" s="76">
        <v>5</v>
      </c>
      <c r="O903" s="76" t="s">
        <v>253</v>
      </c>
      <c r="P903" s="76">
        <v>8</v>
      </c>
      <c r="R903" s="76">
        <v>1.6</v>
      </c>
      <c r="S903" s="76">
        <v>39.9</v>
      </c>
      <c r="U903" s="74" t="s">
        <v>323</v>
      </c>
      <c r="V903" s="74">
        <f t="shared" si="26"/>
        <v>2.1446587733333335</v>
      </c>
      <c r="W903" s="76">
        <f t="shared" si="27"/>
        <v>18.60435818327662</v>
      </c>
      <c r="X903" s="76">
        <v>38.61</v>
      </c>
    </row>
    <row r="904" spans="1:42" x14ac:dyDescent="0.25">
      <c r="A904" s="74" t="s">
        <v>191</v>
      </c>
      <c r="B904" s="76">
        <v>5</v>
      </c>
      <c r="C904" s="76">
        <v>5</v>
      </c>
      <c r="D904" s="76" t="s">
        <v>441</v>
      </c>
      <c r="E904" s="76" t="s">
        <v>442</v>
      </c>
      <c r="F904" s="76" t="s">
        <v>420</v>
      </c>
      <c r="G904" s="76" t="s">
        <v>12</v>
      </c>
      <c r="H904" s="85">
        <v>43749</v>
      </c>
      <c r="I904" s="76" t="s">
        <v>232</v>
      </c>
      <c r="J904" s="76" t="s">
        <v>305</v>
      </c>
      <c r="K904" s="76">
        <v>8</v>
      </c>
      <c r="L904" s="74" t="s">
        <v>250</v>
      </c>
      <c r="M904" s="76" t="s">
        <v>243</v>
      </c>
      <c r="N904" s="76">
        <v>2</v>
      </c>
      <c r="O904" s="76" t="s">
        <v>244</v>
      </c>
      <c r="P904" s="76">
        <v>3</v>
      </c>
      <c r="R904" s="97">
        <v>2</v>
      </c>
      <c r="S904" s="76">
        <v>72.2</v>
      </c>
      <c r="V904" s="74">
        <f t="shared" si="26"/>
        <v>4.1887866666666662</v>
      </c>
      <c r="W904" s="76">
        <f t="shared" si="27"/>
        <v>17.236494895896666</v>
      </c>
      <c r="X904" s="76">
        <v>83.26</v>
      </c>
    </row>
    <row r="905" spans="1:42" x14ac:dyDescent="0.25">
      <c r="A905" s="74" t="s">
        <v>191</v>
      </c>
      <c r="B905" s="76">
        <v>5</v>
      </c>
      <c r="C905" s="76">
        <v>6</v>
      </c>
      <c r="D905" s="76" t="s">
        <v>441</v>
      </c>
      <c r="E905" s="76" t="s">
        <v>442</v>
      </c>
      <c r="F905" s="76" t="s">
        <v>420</v>
      </c>
      <c r="G905" s="76" t="s">
        <v>12</v>
      </c>
      <c r="H905" s="85">
        <v>43749</v>
      </c>
      <c r="I905" s="76" t="s">
        <v>232</v>
      </c>
      <c r="J905" s="76" t="s">
        <v>306</v>
      </c>
      <c r="K905" s="76">
        <v>7</v>
      </c>
      <c r="L905" s="74" t="s">
        <v>242</v>
      </c>
      <c r="M905" s="76" t="s">
        <v>243</v>
      </c>
      <c r="N905" s="76">
        <v>2</v>
      </c>
      <c r="O905" s="76" t="s">
        <v>259</v>
      </c>
      <c r="P905" s="76">
        <v>4</v>
      </c>
      <c r="R905" s="96">
        <v>1.7</v>
      </c>
      <c r="S905" s="76">
        <v>53.5</v>
      </c>
      <c r="V905" s="74">
        <f t="shared" si="26"/>
        <v>2.5724386116666662</v>
      </c>
      <c r="W905" s="76">
        <f t="shared" si="27"/>
        <v>20.797386478870219</v>
      </c>
      <c r="X905" s="76">
        <v>75.75</v>
      </c>
    </row>
    <row r="906" spans="1:42" x14ac:dyDescent="0.25">
      <c r="A906" s="74" t="s">
        <v>191</v>
      </c>
      <c r="B906" s="76">
        <v>5</v>
      </c>
      <c r="C906" s="76">
        <v>7</v>
      </c>
      <c r="D906" s="76" t="s">
        <v>441</v>
      </c>
      <c r="E906" s="76" t="s">
        <v>442</v>
      </c>
      <c r="F906" s="76" t="s">
        <v>420</v>
      </c>
      <c r="G906" s="76" t="s">
        <v>12</v>
      </c>
      <c r="H906" s="85">
        <v>43749</v>
      </c>
      <c r="I906" s="76" t="s">
        <v>237</v>
      </c>
      <c r="J906" s="76" t="s">
        <v>305</v>
      </c>
      <c r="K906" s="76">
        <v>8</v>
      </c>
      <c r="L906" s="74" t="s">
        <v>229</v>
      </c>
      <c r="M906" s="76" t="s">
        <v>243</v>
      </c>
      <c r="N906" s="76">
        <v>2</v>
      </c>
      <c r="O906" s="76" t="s">
        <v>244</v>
      </c>
      <c r="P906" s="76">
        <v>3</v>
      </c>
      <c r="R906" s="76">
        <v>2.2000000000000002</v>
      </c>
      <c r="S906" s="76">
        <v>82.4</v>
      </c>
      <c r="V906" s="74">
        <f t="shared" si="26"/>
        <v>5.5752750533333346</v>
      </c>
      <c r="W906" s="76">
        <f t="shared" si="27"/>
        <v>14.779539881307713</v>
      </c>
      <c r="X906" s="76">
        <v>67.11</v>
      </c>
    </row>
    <row r="907" spans="1:42" x14ac:dyDescent="0.25">
      <c r="A907" s="74" t="s">
        <v>191</v>
      </c>
      <c r="B907" s="76">
        <v>5</v>
      </c>
      <c r="C907" s="76">
        <v>8</v>
      </c>
      <c r="D907" s="76" t="s">
        <v>441</v>
      </c>
      <c r="E907" s="76" t="s">
        <v>442</v>
      </c>
      <c r="F907" s="76" t="s">
        <v>420</v>
      </c>
      <c r="G907" s="76" t="s">
        <v>12</v>
      </c>
      <c r="H907" s="85">
        <v>43749</v>
      </c>
      <c r="I907" s="76" t="s">
        <v>237</v>
      </c>
      <c r="J907" s="76" t="s">
        <v>305</v>
      </c>
      <c r="K907" s="76">
        <v>8</v>
      </c>
      <c r="L907" s="74" t="s">
        <v>250</v>
      </c>
      <c r="M907" s="76" t="s">
        <v>243</v>
      </c>
      <c r="N907" s="76">
        <v>2</v>
      </c>
      <c r="O907" s="76" t="s">
        <v>244</v>
      </c>
      <c r="P907" s="76">
        <v>3</v>
      </c>
      <c r="R907" s="76">
        <v>2.2000000000000002</v>
      </c>
      <c r="S907" s="76">
        <v>93.3</v>
      </c>
      <c r="V907" s="74">
        <f t="shared" ref="V907:V970" si="28">4/3*3.14159*(R907/2)^3</f>
        <v>5.5752750533333346</v>
      </c>
      <c r="W907" s="76">
        <f t="shared" ref="W907:W970" si="29">S907/V907</f>
        <v>16.734600375315647</v>
      </c>
      <c r="X907" s="76">
        <v>67.11</v>
      </c>
    </row>
    <row r="908" spans="1:42" x14ac:dyDescent="0.25">
      <c r="A908" s="74" t="s">
        <v>191</v>
      </c>
      <c r="B908" s="76">
        <v>5</v>
      </c>
      <c r="C908" s="76">
        <v>9</v>
      </c>
      <c r="D908" s="76" t="s">
        <v>441</v>
      </c>
      <c r="E908" s="76" t="s">
        <v>442</v>
      </c>
      <c r="F908" s="76" t="s">
        <v>420</v>
      </c>
      <c r="G908" s="76" t="s">
        <v>12</v>
      </c>
      <c r="H908" s="85">
        <v>43749</v>
      </c>
      <c r="I908" s="76" t="s">
        <v>237</v>
      </c>
      <c r="J908" s="76" t="s">
        <v>305</v>
      </c>
      <c r="K908" s="76">
        <v>8</v>
      </c>
      <c r="L908" s="74" t="s">
        <v>239</v>
      </c>
      <c r="M908" s="76" t="s">
        <v>258</v>
      </c>
      <c r="N908" s="76">
        <v>3</v>
      </c>
      <c r="O908" s="76" t="s">
        <v>253</v>
      </c>
      <c r="P908" s="76">
        <v>8</v>
      </c>
      <c r="R908" s="76">
        <v>1.9</v>
      </c>
      <c r="S908" s="76">
        <v>70.2</v>
      </c>
      <c r="U908" s="74" t="s">
        <v>324</v>
      </c>
      <c r="V908" s="74">
        <f t="shared" si="28"/>
        <v>3.5913609683333325</v>
      </c>
      <c r="W908" s="76">
        <f t="shared" si="29"/>
        <v>19.546907319811464</v>
      </c>
      <c r="X908" s="76">
        <v>56.1</v>
      </c>
    </row>
    <row r="909" spans="1:42" x14ac:dyDescent="0.25">
      <c r="A909" s="74" t="s">
        <v>191</v>
      </c>
      <c r="B909" s="76">
        <v>5</v>
      </c>
      <c r="C909" s="76">
        <v>10</v>
      </c>
      <c r="D909" s="76" t="s">
        <v>441</v>
      </c>
      <c r="E909" s="76" t="s">
        <v>442</v>
      </c>
      <c r="F909" s="76" t="s">
        <v>420</v>
      </c>
      <c r="G909" s="76" t="s">
        <v>12</v>
      </c>
      <c r="H909" s="85">
        <v>43749</v>
      </c>
      <c r="I909" s="76" t="s">
        <v>232</v>
      </c>
      <c r="J909" s="76" t="s">
        <v>305</v>
      </c>
      <c r="K909" s="76">
        <v>8</v>
      </c>
      <c r="L909" s="74" t="s">
        <v>250</v>
      </c>
      <c r="M909" s="76" t="s">
        <v>243</v>
      </c>
      <c r="N909" s="76">
        <v>2</v>
      </c>
      <c r="O909" s="76" t="s">
        <v>244</v>
      </c>
      <c r="P909" s="76">
        <v>3</v>
      </c>
      <c r="R909" s="97">
        <v>2</v>
      </c>
      <c r="S909" s="76">
        <v>71.599999999999994</v>
      </c>
      <c r="T909" s="83"/>
      <c r="V909" s="74">
        <f t="shared" si="28"/>
        <v>4.1887866666666662</v>
      </c>
      <c r="W909" s="76">
        <f t="shared" si="29"/>
        <v>17.09325532612467</v>
      </c>
      <c r="X909" s="76">
        <v>67.11</v>
      </c>
    </row>
    <row r="910" spans="1:42" x14ac:dyDescent="0.25">
      <c r="A910" s="74" t="s">
        <v>192</v>
      </c>
      <c r="B910" s="76">
        <v>1</v>
      </c>
      <c r="C910" s="76">
        <v>1</v>
      </c>
      <c r="D910" s="76" t="s">
        <v>443</v>
      </c>
      <c r="E910" s="76" t="s">
        <v>29</v>
      </c>
      <c r="F910" s="76" t="s">
        <v>420</v>
      </c>
      <c r="G910" s="76" t="s">
        <v>12</v>
      </c>
      <c r="H910" s="85">
        <v>43749</v>
      </c>
      <c r="I910" s="76">
        <v>0</v>
      </c>
      <c r="J910" s="76" t="s">
        <v>306</v>
      </c>
      <c r="K910" s="76">
        <v>7</v>
      </c>
      <c r="L910" s="74" t="s">
        <v>229</v>
      </c>
      <c r="M910" s="76" t="s">
        <v>230</v>
      </c>
      <c r="N910" s="76">
        <v>1</v>
      </c>
      <c r="O910" s="76" t="s">
        <v>231</v>
      </c>
      <c r="P910" s="76">
        <v>2</v>
      </c>
      <c r="Q910" s="76">
        <v>20</v>
      </c>
      <c r="R910" s="96">
        <v>1.8</v>
      </c>
      <c r="S910" s="83">
        <v>56</v>
      </c>
      <c r="T910" s="76">
        <f>SUM(S910:S919)</f>
        <v>692.2</v>
      </c>
      <c r="V910" s="74">
        <f t="shared" si="28"/>
        <v>3.05362548</v>
      </c>
      <c r="W910" s="76">
        <f t="shared" si="29"/>
        <v>18.338856669482599</v>
      </c>
      <c r="X910" s="76">
        <v>75.75</v>
      </c>
      <c r="Y910" s="76">
        <f>SUM(X910:X919)</f>
        <v>786.99</v>
      </c>
      <c r="Z910" s="99">
        <f>(Y910-T910)/Y910*100</f>
        <v>12.044625725866906</v>
      </c>
      <c r="AE910" s="74" t="s">
        <v>192</v>
      </c>
      <c r="AF910" s="76">
        <v>1</v>
      </c>
      <c r="AG910" s="76">
        <v>1.5</v>
      </c>
      <c r="AH910" s="76">
        <v>3</v>
      </c>
      <c r="AI910" s="74" t="s">
        <v>193</v>
      </c>
      <c r="AJ910" s="76">
        <v>3</v>
      </c>
      <c r="AK910" s="76">
        <v>0</v>
      </c>
      <c r="AL910" s="76" t="s">
        <v>95</v>
      </c>
      <c r="AM910" s="76" t="s">
        <v>220</v>
      </c>
      <c r="AN910" s="25"/>
      <c r="AO910" s="76" t="s">
        <v>192</v>
      </c>
      <c r="AP910" s="76">
        <v>1</v>
      </c>
    </row>
    <row r="911" spans="1:42" x14ac:dyDescent="0.25">
      <c r="A911" s="74" t="s">
        <v>192</v>
      </c>
      <c r="B911" s="76">
        <v>1</v>
      </c>
      <c r="C911" s="76">
        <v>2</v>
      </c>
      <c r="D911" s="76" t="s">
        <v>443</v>
      </c>
      <c r="E911" s="76" t="s">
        <v>29</v>
      </c>
      <c r="F911" s="76" t="s">
        <v>420</v>
      </c>
      <c r="G911" s="76" t="s">
        <v>12</v>
      </c>
      <c r="H911" s="85">
        <v>43749</v>
      </c>
      <c r="I911" s="76" t="s">
        <v>232</v>
      </c>
      <c r="J911" s="76" t="s">
        <v>305</v>
      </c>
      <c r="K911" s="76">
        <v>8</v>
      </c>
      <c r="L911" s="74" t="s">
        <v>242</v>
      </c>
      <c r="M911" s="76" t="s">
        <v>243</v>
      </c>
      <c r="N911" s="76">
        <v>2</v>
      </c>
      <c r="O911" s="76" t="s">
        <v>239</v>
      </c>
      <c r="P911" s="76">
        <v>5</v>
      </c>
      <c r="R911" s="76">
        <v>2.1</v>
      </c>
      <c r="S911" s="76">
        <v>70.099999999999994</v>
      </c>
      <c r="V911" s="74">
        <f t="shared" si="28"/>
        <v>4.8490441649999996</v>
      </c>
      <c r="W911" s="76">
        <f t="shared" si="29"/>
        <v>14.456457317088594</v>
      </c>
      <c r="X911" s="76">
        <v>67.11</v>
      </c>
      <c r="AF911" s="76"/>
      <c r="AG911" s="76"/>
      <c r="AL911" s="76"/>
      <c r="AM911" s="76"/>
      <c r="AN911" s="25"/>
      <c r="AO911" s="76"/>
      <c r="AP911" s="76"/>
    </row>
    <row r="912" spans="1:42" x14ac:dyDescent="0.25">
      <c r="A912" s="74" t="s">
        <v>192</v>
      </c>
      <c r="B912" s="76">
        <v>1</v>
      </c>
      <c r="C912" s="76">
        <v>3</v>
      </c>
      <c r="D912" s="76" t="s">
        <v>443</v>
      </c>
      <c r="E912" s="76" t="s">
        <v>29</v>
      </c>
      <c r="F912" s="76" t="s">
        <v>420</v>
      </c>
      <c r="G912" s="76" t="s">
        <v>12</v>
      </c>
      <c r="H912" s="85">
        <v>43749</v>
      </c>
      <c r="I912" s="76" t="s">
        <v>232</v>
      </c>
      <c r="J912" s="76" t="s">
        <v>305</v>
      </c>
      <c r="K912" s="76">
        <v>8</v>
      </c>
      <c r="L912" s="74" t="s">
        <v>250</v>
      </c>
      <c r="M912" s="76" t="s">
        <v>230</v>
      </c>
      <c r="N912" s="76">
        <v>1</v>
      </c>
      <c r="O912" s="76" t="s">
        <v>244</v>
      </c>
      <c r="P912" s="76">
        <v>3</v>
      </c>
      <c r="R912" s="97">
        <v>2</v>
      </c>
      <c r="S912" s="76">
        <v>64.599999999999994</v>
      </c>
      <c r="V912" s="74">
        <f t="shared" si="28"/>
        <v>4.1887866666666662</v>
      </c>
      <c r="W912" s="76">
        <f t="shared" si="29"/>
        <v>15.422127012118068</v>
      </c>
      <c r="X912" s="76">
        <v>83.26</v>
      </c>
      <c r="AF912" s="76"/>
      <c r="AG912" s="76"/>
      <c r="AL912" s="76"/>
      <c r="AM912" s="76"/>
      <c r="AN912" s="25"/>
      <c r="AO912" s="76"/>
      <c r="AP912" s="76"/>
    </row>
    <row r="913" spans="1:42" x14ac:dyDescent="0.25">
      <c r="A913" s="74" t="s">
        <v>192</v>
      </c>
      <c r="B913" s="76">
        <v>1</v>
      </c>
      <c r="C913" s="76">
        <v>4</v>
      </c>
      <c r="D913" s="76" t="s">
        <v>443</v>
      </c>
      <c r="E913" s="76" t="s">
        <v>29</v>
      </c>
      <c r="F913" s="76" t="s">
        <v>420</v>
      </c>
      <c r="G913" s="76" t="s">
        <v>12</v>
      </c>
      <c r="H913" s="85">
        <v>43749</v>
      </c>
      <c r="I913" s="76" t="s">
        <v>232</v>
      </c>
      <c r="J913" s="76" t="s">
        <v>305</v>
      </c>
      <c r="K913" s="76">
        <v>8</v>
      </c>
      <c r="L913" s="74" t="s">
        <v>250</v>
      </c>
      <c r="M913" s="76" t="s">
        <v>243</v>
      </c>
      <c r="N913" s="76">
        <v>2</v>
      </c>
      <c r="O913" s="76" t="s">
        <v>253</v>
      </c>
      <c r="P913" s="76">
        <v>8</v>
      </c>
      <c r="R913" s="96">
        <v>2.1</v>
      </c>
      <c r="S913" s="83">
        <v>66</v>
      </c>
      <c r="T913" s="83"/>
      <c r="U913" s="74" t="s">
        <v>269</v>
      </c>
      <c r="V913" s="74">
        <f t="shared" si="28"/>
        <v>4.8490441649999996</v>
      </c>
      <c r="W913" s="76">
        <f t="shared" si="29"/>
        <v>13.610929856317364</v>
      </c>
      <c r="X913" s="76">
        <v>83.26</v>
      </c>
      <c r="AF913" s="76"/>
      <c r="AG913" s="76"/>
      <c r="AL913" s="76"/>
      <c r="AM913" s="76"/>
      <c r="AN913" s="25"/>
      <c r="AO913" s="76"/>
      <c r="AP913" s="76"/>
    </row>
    <row r="914" spans="1:42" x14ac:dyDescent="0.25">
      <c r="A914" s="74" t="s">
        <v>192</v>
      </c>
      <c r="B914" s="76">
        <v>1</v>
      </c>
      <c r="C914" s="76">
        <v>5</v>
      </c>
      <c r="D914" s="76" t="s">
        <v>443</v>
      </c>
      <c r="E914" s="76" t="s">
        <v>29</v>
      </c>
      <c r="F914" s="76" t="s">
        <v>420</v>
      </c>
      <c r="G914" s="76" t="s">
        <v>12</v>
      </c>
      <c r="H914" s="85">
        <v>43749</v>
      </c>
      <c r="I914" s="76">
        <v>0</v>
      </c>
      <c r="J914" s="76" t="s">
        <v>305</v>
      </c>
      <c r="K914" s="76">
        <v>8</v>
      </c>
      <c r="L914" s="74" t="s">
        <v>307</v>
      </c>
      <c r="M914" s="76" t="s">
        <v>230</v>
      </c>
      <c r="N914" s="76">
        <v>1</v>
      </c>
      <c r="O914" s="76" t="s">
        <v>249</v>
      </c>
      <c r="P914" s="76">
        <v>4</v>
      </c>
      <c r="R914" s="97">
        <v>2</v>
      </c>
      <c r="S914" s="76">
        <v>63.1</v>
      </c>
      <c r="V914" s="74">
        <f t="shared" si="28"/>
        <v>4.1887866666666662</v>
      </c>
      <c r="W914" s="76">
        <f t="shared" si="29"/>
        <v>15.064028087688083</v>
      </c>
      <c r="X914" s="76">
        <v>83.26</v>
      </c>
      <c r="AF914" s="76"/>
      <c r="AG914" s="76"/>
      <c r="AL914" s="76"/>
      <c r="AM914" s="76"/>
      <c r="AN914" s="25"/>
      <c r="AO914" s="76"/>
      <c r="AP914" s="76"/>
    </row>
    <row r="915" spans="1:42" x14ac:dyDescent="0.25">
      <c r="A915" s="74" t="s">
        <v>192</v>
      </c>
      <c r="B915" s="76">
        <v>1</v>
      </c>
      <c r="C915" s="76">
        <v>6</v>
      </c>
      <c r="D915" s="76" t="s">
        <v>443</v>
      </c>
      <c r="E915" s="76" t="s">
        <v>29</v>
      </c>
      <c r="F915" s="76" t="s">
        <v>420</v>
      </c>
      <c r="G915" s="76" t="s">
        <v>12</v>
      </c>
      <c r="H915" s="85">
        <v>43749</v>
      </c>
      <c r="I915" s="76" t="s">
        <v>237</v>
      </c>
      <c r="J915" s="76" t="s">
        <v>303</v>
      </c>
      <c r="K915" s="76">
        <v>6</v>
      </c>
      <c r="L915" s="74" t="s">
        <v>229</v>
      </c>
      <c r="M915" s="76" t="s">
        <v>230</v>
      </c>
      <c r="N915" s="76">
        <v>1</v>
      </c>
      <c r="O915" s="76" t="s">
        <v>231</v>
      </c>
      <c r="P915" s="76">
        <v>2</v>
      </c>
      <c r="R915" s="83">
        <v>2</v>
      </c>
      <c r="S915" s="76">
        <v>72.900000000000006</v>
      </c>
      <c r="V915" s="74">
        <f t="shared" si="28"/>
        <v>4.1887866666666662</v>
      </c>
      <c r="W915" s="76">
        <f t="shared" si="29"/>
        <v>17.403607727297327</v>
      </c>
      <c r="X915" s="76">
        <v>67.11</v>
      </c>
    </row>
    <row r="916" spans="1:42" x14ac:dyDescent="0.25">
      <c r="A916" s="74" t="s">
        <v>192</v>
      </c>
      <c r="B916" s="76">
        <v>1</v>
      </c>
      <c r="C916" s="76">
        <v>7</v>
      </c>
      <c r="D916" s="76" t="s">
        <v>443</v>
      </c>
      <c r="E916" s="76" t="s">
        <v>29</v>
      </c>
      <c r="F916" s="76" t="s">
        <v>420</v>
      </c>
      <c r="G916" s="76" t="s">
        <v>12</v>
      </c>
      <c r="H916" s="85">
        <v>43749</v>
      </c>
      <c r="I916" s="76" t="s">
        <v>232</v>
      </c>
      <c r="J916" s="76" t="s">
        <v>305</v>
      </c>
      <c r="K916" s="76">
        <v>8</v>
      </c>
      <c r="L916" s="74" t="s">
        <v>250</v>
      </c>
      <c r="M916" s="76" t="s">
        <v>230</v>
      </c>
      <c r="N916" s="76">
        <v>1</v>
      </c>
      <c r="O916" s="76" t="s">
        <v>231</v>
      </c>
      <c r="P916" s="76">
        <v>2</v>
      </c>
      <c r="R916" s="83">
        <v>2.2000000000000002</v>
      </c>
      <c r="S916" s="76">
        <v>77.099999999999994</v>
      </c>
      <c r="V916" s="74">
        <f t="shared" si="28"/>
        <v>5.5752750533333346</v>
      </c>
      <c r="W916" s="76">
        <f t="shared" si="29"/>
        <v>13.828914136514861</v>
      </c>
      <c r="X916" s="76">
        <v>67.11</v>
      </c>
    </row>
    <row r="917" spans="1:42" x14ac:dyDescent="0.25">
      <c r="A917" s="74" t="s">
        <v>192</v>
      </c>
      <c r="B917" s="76">
        <v>1</v>
      </c>
      <c r="C917" s="76">
        <v>8</v>
      </c>
      <c r="D917" s="76" t="s">
        <v>443</v>
      </c>
      <c r="E917" s="76" t="s">
        <v>29</v>
      </c>
      <c r="F917" s="76" t="s">
        <v>420</v>
      </c>
      <c r="G917" s="76" t="s">
        <v>12</v>
      </c>
      <c r="H917" s="85">
        <v>43749</v>
      </c>
      <c r="I917" s="76">
        <v>0</v>
      </c>
      <c r="J917" s="76" t="s">
        <v>306</v>
      </c>
      <c r="K917" s="76">
        <v>7</v>
      </c>
      <c r="L917" s="74" t="s">
        <v>250</v>
      </c>
      <c r="M917" s="76" t="s">
        <v>243</v>
      </c>
      <c r="N917" s="76">
        <v>2</v>
      </c>
      <c r="O917" s="76" t="s">
        <v>253</v>
      </c>
      <c r="P917" s="76">
        <v>8</v>
      </c>
      <c r="R917" s="97">
        <v>1.9</v>
      </c>
      <c r="S917" s="76">
        <v>63.6</v>
      </c>
      <c r="U917" s="74" t="s">
        <v>269</v>
      </c>
      <c r="V917" s="74">
        <f t="shared" si="28"/>
        <v>3.5913609683333325</v>
      </c>
      <c r="W917" s="76">
        <f t="shared" si="29"/>
        <v>17.709163896581327</v>
      </c>
      <c r="X917" s="76">
        <v>75.75</v>
      </c>
    </row>
    <row r="918" spans="1:42" x14ac:dyDescent="0.25">
      <c r="A918" s="74" t="s">
        <v>192</v>
      </c>
      <c r="B918" s="76">
        <v>1</v>
      </c>
      <c r="C918" s="76">
        <v>9</v>
      </c>
      <c r="D918" s="76" t="s">
        <v>443</v>
      </c>
      <c r="E918" s="76" t="s">
        <v>29</v>
      </c>
      <c r="F918" s="76" t="s">
        <v>420</v>
      </c>
      <c r="G918" s="76" t="s">
        <v>12</v>
      </c>
      <c r="H918" s="85">
        <v>43749</v>
      </c>
      <c r="I918" s="76" t="s">
        <v>232</v>
      </c>
      <c r="J918" s="76" t="s">
        <v>303</v>
      </c>
      <c r="K918" s="76">
        <v>6</v>
      </c>
      <c r="L918" s="74" t="s">
        <v>261</v>
      </c>
      <c r="M918" s="76" t="s">
        <v>230</v>
      </c>
      <c r="N918" s="76">
        <v>1</v>
      </c>
      <c r="O918" s="76" t="s">
        <v>231</v>
      </c>
      <c r="P918" s="76">
        <v>2</v>
      </c>
      <c r="R918" s="97">
        <v>2.2999999999999998</v>
      </c>
      <c r="S918" s="76">
        <v>92.9</v>
      </c>
      <c r="V918" s="74">
        <f t="shared" si="28"/>
        <v>6.3706209216666636</v>
      </c>
      <c r="W918" s="76">
        <f t="shared" si="29"/>
        <v>14.58256599196547</v>
      </c>
      <c r="X918" s="76">
        <v>109.07</v>
      </c>
    </row>
    <row r="919" spans="1:42" x14ac:dyDescent="0.25">
      <c r="A919" s="74" t="s">
        <v>192</v>
      </c>
      <c r="B919" s="76">
        <v>1</v>
      </c>
      <c r="C919" s="76">
        <v>10</v>
      </c>
      <c r="D919" s="76" t="s">
        <v>443</v>
      </c>
      <c r="E919" s="76" t="s">
        <v>29</v>
      </c>
      <c r="F919" s="76" t="s">
        <v>420</v>
      </c>
      <c r="G919" s="76" t="s">
        <v>12</v>
      </c>
      <c r="H919" s="85">
        <v>43749</v>
      </c>
      <c r="I919" s="76">
        <v>0</v>
      </c>
      <c r="J919" s="76" t="s">
        <v>305</v>
      </c>
      <c r="K919" s="76">
        <v>8</v>
      </c>
      <c r="L919" s="74" t="s">
        <v>307</v>
      </c>
      <c r="M919" s="76" t="s">
        <v>230</v>
      </c>
      <c r="N919" s="76">
        <v>1</v>
      </c>
      <c r="O919" s="76" t="s">
        <v>259</v>
      </c>
      <c r="P919" s="76">
        <v>4</v>
      </c>
      <c r="R919" s="83">
        <v>2</v>
      </c>
      <c r="S919" s="76">
        <v>65.900000000000006</v>
      </c>
      <c r="V919" s="74">
        <f t="shared" si="28"/>
        <v>4.1887866666666662</v>
      </c>
      <c r="W919" s="76">
        <f t="shared" si="29"/>
        <v>15.732479413290726</v>
      </c>
      <c r="X919" s="76">
        <v>75.31</v>
      </c>
    </row>
    <row r="920" spans="1:42" x14ac:dyDescent="0.25">
      <c r="A920" s="74" t="s">
        <v>192</v>
      </c>
      <c r="B920" s="76">
        <v>2</v>
      </c>
      <c r="C920" s="76">
        <v>1</v>
      </c>
      <c r="D920" s="76" t="s">
        <v>443</v>
      </c>
      <c r="E920" s="76" t="s">
        <v>29</v>
      </c>
      <c r="F920" s="76" t="s">
        <v>420</v>
      </c>
      <c r="G920" s="76" t="s">
        <v>12</v>
      </c>
      <c r="H920" s="85">
        <v>43749</v>
      </c>
      <c r="I920" s="76" t="s">
        <v>237</v>
      </c>
      <c r="J920" s="76" t="s">
        <v>228</v>
      </c>
      <c r="K920" s="76">
        <v>5</v>
      </c>
      <c r="L920" s="74" t="s">
        <v>229</v>
      </c>
      <c r="M920" s="76" t="s">
        <v>230</v>
      </c>
      <c r="N920" s="76">
        <v>1</v>
      </c>
      <c r="O920" s="76" t="s">
        <v>231</v>
      </c>
      <c r="P920" s="76">
        <v>2</v>
      </c>
      <c r="Q920" s="76">
        <v>0</v>
      </c>
      <c r="R920" s="76">
        <v>2.2999999999999998</v>
      </c>
      <c r="S920" s="83">
        <v>74</v>
      </c>
      <c r="T920" s="76">
        <f>SUM(S920:S929)</f>
        <v>682.8</v>
      </c>
      <c r="V920" s="74">
        <f t="shared" si="28"/>
        <v>6.3706209216666636</v>
      </c>
      <c r="W920" s="76">
        <f t="shared" si="29"/>
        <v>11.615822211038155</v>
      </c>
      <c r="X920" s="76">
        <v>67.11</v>
      </c>
      <c r="Y920" s="76">
        <f>SUM(X920:X929)</f>
        <v>806.68</v>
      </c>
      <c r="Z920" s="99">
        <f>(Y920-T920)/Y920*100</f>
        <v>15.356770962463431</v>
      </c>
      <c r="AE920" s="74" t="s">
        <v>192</v>
      </c>
      <c r="AF920" s="76">
        <v>2</v>
      </c>
      <c r="AG920" s="76">
        <v>1</v>
      </c>
      <c r="AJ920" s="76">
        <v>55</v>
      </c>
      <c r="AK920" s="76">
        <v>1</v>
      </c>
      <c r="AL920" s="76" t="s">
        <v>206</v>
      </c>
      <c r="AM920" s="76" t="s">
        <v>204</v>
      </c>
      <c r="AN920" s="25"/>
      <c r="AO920" s="76" t="s">
        <v>192</v>
      </c>
      <c r="AP920" s="76">
        <v>2</v>
      </c>
    </row>
    <row r="921" spans="1:42" x14ac:dyDescent="0.25">
      <c r="A921" s="74" t="s">
        <v>192</v>
      </c>
      <c r="B921" s="76">
        <v>2</v>
      </c>
      <c r="C921" s="76">
        <v>2</v>
      </c>
      <c r="D921" s="76" t="s">
        <v>443</v>
      </c>
      <c r="E921" s="76" t="s">
        <v>29</v>
      </c>
      <c r="F921" s="76" t="s">
        <v>420</v>
      </c>
      <c r="G921" s="76" t="s">
        <v>12</v>
      </c>
      <c r="H921" s="85">
        <v>43749</v>
      </c>
      <c r="I921" s="76" t="s">
        <v>237</v>
      </c>
      <c r="J921" s="76" t="s">
        <v>306</v>
      </c>
      <c r="K921" s="76">
        <v>7</v>
      </c>
      <c r="L921" s="74" t="s">
        <v>250</v>
      </c>
      <c r="M921" s="76" t="s">
        <v>243</v>
      </c>
      <c r="N921" s="76">
        <v>2</v>
      </c>
      <c r="O921" s="76" t="s">
        <v>244</v>
      </c>
      <c r="P921" s="76">
        <v>3</v>
      </c>
      <c r="R921" s="76">
        <v>2.7</v>
      </c>
      <c r="S921" s="76">
        <v>118.4</v>
      </c>
      <c r="V921" s="74">
        <f t="shared" si="28"/>
        <v>10.305985995</v>
      </c>
      <c r="W921" s="76">
        <f t="shared" si="29"/>
        <v>11.488468940035659</v>
      </c>
      <c r="X921" s="76">
        <v>94.31</v>
      </c>
    </row>
    <row r="922" spans="1:42" x14ac:dyDescent="0.25">
      <c r="A922" s="74" t="s">
        <v>192</v>
      </c>
      <c r="B922" s="76">
        <v>2</v>
      </c>
      <c r="C922" s="76">
        <v>3</v>
      </c>
      <c r="D922" s="76" t="s">
        <v>443</v>
      </c>
      <c r="E922" s="76" t="s">
        <v>29</v>
      </c>
      <c r="F922" s="76" t="s">
        <v>420</v>
      </c>
      <c r="G922" s="76" t="s">
        <v>12</v>
      </c>
      <c r="H922" s="85">
        <v>43749</v>
      </c>
      <c r="I922" s="76">
        <v>0</v>
      </c>
      <c r="J922" s="76" t="s">
        <v>305</v>
      </c>
      <c r="K922" s="76">
        <v>8</v>
      </c>
      <c r="L922" s="74" t="s">
        <v>250</v>
      </c>
      <c r="M922" s="74" t="s">
        <v>243</v>
      </c>
      <c r="N922" s="76">
        <v>2</v>
      </c>
      <c r="O922" s="76" t="s">
        <v>244</v>
      </c>
      <c r="P922" s="76">
        <v>3</v>
      </c>
      <c r="R922" s="96">
        <v>1.9</v>
      </c>
      <c r="S922" s="76">
        <v>59.8</v>
      </c>
      <c r="V922" s="74">
        <f t="shared" si="28"/>
        <v>3.5913609683333325</v>
      </c>
      <c r="W922" s="76">
        <f t="shared" si="29"/>
        <v>16.651069198357913</v>
      </c>
      <c r="X922" s="76">
        <v>75.75</v>
      </c>
    </row>
    <row r="923" spans="1:42" x14ac:dyDescent="0.25">
      <c r="A923" s="74" t="s">
        <v>192</v>
      </c>
      <c r="B923" s="76">
        <v>2</v>
      </c>
      <c r="C923" s="76">
        <v>4</v>
      </c>
      <c r="D923" s="76" t="s">
        <v>443</v>
      </c>
      <c r="E923" s="76" t="s">
        <v>29</v>
      </c>
      <c r="F923" s="76" t="s">
        <v>420</v>
      </c>
      <c r="G923" s="76" t="s">
        <v>12</v>
      </c>
      <c r="H923" s="85">
        <v>43749</v>
      </c>
      <c r="I923" s="76" t="s">
        <v>232</v>
      </c>
      <c r="J923" s="76" t="s">
        <v>247</v>
      </c>
      <c r="K923" s="76">
        <v>4</v>
      </c>
      <c r="L923" s="74" t="s">
        <v>229</v>
      </c>
      <c r="M923" s="76" t="s">
        <v>230</v>
      </c>
      <c r="N923" s="76">
        <v>1</v>
      </c>
      <c r="O923" s="76" t="s">
        <v>244</v>
      </c>
      <c r="P923" s="76">
        <v>3</v>
      </c>
      <c r="R923" s="76">
        <v>2.1</v>
      </c>
      <c r="S923" s="76">
        <v>60.5</v>
      </c>
      <c r="T923" s="83"/>
      <c r="V923" s="74">
        <f t="shared" si="28"/>
        <v>4.8490441649999996</v>
      </c>
      <c r="W923" s="76">
        <f t="shared" si="29"/>
        <v>12.476685701624252</v>
      </c>
      <c r="X923" s="76">
        <v>75.31</v>
      </c>
    </row>
    <row r="924" spans="1:42" x14ac:dyDescent="0.25">
      <c r="A924" s="74" t="s">
        <v>192</v>
      </c>
      <c r="B924" s="76">
        <v>2</v>
      </c>
      <c r="C924" s="76">
        <v>5</v>
      </c>
      <c r="D924" s="76" t="s">
        <v>443</v>
      </c>
      <c r="E924" s="76" t="s">
        <v>29</v>
      </c>
      <c r="F924" s="76" t="s">
        <v>420</v>
      </c>
      <c r="G924" s="76" t="s">
        <v>12</v>
      </c>
      <c r="H924" s="85">
        <v>43749</v>
      </c>
      <c r="I924" s="76">
        <v>0</v>
      </c>
      <c r="J924" s="76" t="s">
        <v>233</v>
      </c>
      <c r="K924" s="76">
        <v>3</v>
      </c>
      <c r="L924" s="74" t="s">
        <v>248</v>
      </c>
      <c r="M924" s="76" t="s">
        <v>243</v>
      </c>
      <c r="N924" s="76">
        <v>2</v>
      </c>
      <c r="O924" s="76" t="s">
        <v>275</v>
      </c>
      <c r="P924" s="76">
        <v>5</v>
      </c>
      <c r="R924" s="96">
        <v>1.4</v>
      </c>
      <c r="S924" s="76">
        <v>19.600000000000001</v>
      </c>
      <c r="T924" s="83"/>
      <c r="V924" s="74">
        <f t="shared" si="28"/>
        <v>1.4367538266666662</v>
      </c>
      <c r="W924" s="76">
        <f t="shared" si="29"/>
        <v>13.641863787808999</v>
      </c>
      <c r="X924" s="76">
        <v>75.75</v>
      </c>
    </row>
    <row r="925" spans="1:42" x14ac:dyDescent="0.25">
      <c r="A925" s="74" t="s">
        <v>192</v>
      </c>
      <c r="B925" s="76">
        <v>2</v>
      </c>
      <c r="C925" s="76">
        <v>6</v>
      </c>
      <c r="D925" s="76" t="s">
        <v>443</v>
      </c>
      <c r="E925" s="76" t="s">
        <v>29</v>
      </c>
      <c r="F925" s="76" t="s">
        <v>420</v>
      </c>
      <c r="G925" s="76" t="s">
        <v>12</v>
      </c>
      <c r="H925" s="85">
        <v>43749</v>
      </c>
      <c r="I925" s="76">
        <v>0</v>
      </c>
      <c r="J925" s="76" t="s">
        <v>306</v>
      </c>
      <c r="K925" s="76">
        <v>7</v>
      </c>
      <c r="L925" s="74" t="s">
        <v>229</v>
      </c>
      <c r="M925" s="76" t="s">
        <v>243</v>
      </c>
      <c r="N925" s="76">
        <v>2</v>
      </c>
      <c r="O925" s="76" t="s">
        <v>244</v>
      </c>
      <c r="P925" s="76">
        <v>3</v>
      </c>
      <c r="R925" s="97">
        <v>2</v>
      </c>
      <c r="S925" s="76">
        <v>68.2</v>
      </c>
      <c r="V925" s="74">
        <f t="shared" si="28"/>
        <v>4.1887866666666662</v>
      </c>
      <c r="W925" s="76">
        <f t="shared" si="29"/>
        <v>16.281564430750038</v>
      </c>
      <c r="X925" s="76">
        <v>83.26</v>
      </c>
    </row>
    <row r="926" spans="1:42" x14ac:dyDescent="0.25">
      <c r="A926" s="74" t="s">
        <v>192</v>
      </c>
      <c r="B926" s="76">
        <v>2</v>
      </c>
      <c r="C926" s="76">
        <v>7</v>
      </c>
      <c r="D926" s="76" t="s">
        <v>443</v>
      </c>
      <c r="E926" s="76" t="s">
        <v>29</v>
      </c>
      <c r="F926" s="76" t="s">
        <v>420</v>
      </c>
      <c r="G926" s="76" t="s">
        <v>12</v>
      </c>
      <c r="H926" s="85">
        <v>43749</v>
      </c>
      <c r="I926" s="76" t="s">
        <v>232</v>
      </c>
      <c r="J926" s="76" t="s">
        <v>305</v>
      </c>
      <c r="K926" s="76">
        <v>8</v>
      </c>
      <c r="L926" s="74" t="s">
        <v>250</v>
      </c>
      <c r="M926" s="76" t="s">
        <v>230</v>
      </c>
      <c r="N926" s="76">
        <v>1</v>
      </c>
      <c r="O926" s="76" t="s">
        <v>244</v>
      </c>
      <c r="P926" s="76">
        <v>3</v>
      </c>
      <c r="R926" s="96">
        <v>2.5</v>
      </c>
      <c r="S926" s="76">
        <v>102.4</v>
      </c>
      <c r="V926" s="74">
        <f t="shared" si="28"/>
        <v>8.1812239583333319</v>
      </c>
      <c r="W926" s="76">
        <f t="shared" si="29"/>
        <v>12.516464592769905</v>
      </c>
      <c r="X926" s="76">
        <v>109.07</v>
      </c>
    </row>
    <row r="927" spans="1:42" x14ac:dyDescent="0.25">
      <c r="A927" s="74" t="s">
        <v>192</v>
      </c>
      <c r="B927" s="76">
        <v>2</v>
      </c>
      <c r="C927" s="76">
        <v>8</v>
      </c>
      <c r="D927" s="76" t="s">
        <v>443</v>
      </c>
      <c r="E927" s="76" t="s">
        <v>29</v>
      </c>
      <c r="F927" s="76" t="s">
        <v>420</v>
      </c>
      <c r="G927" s="76" t="s">
        <v>12</v>
      </c>
      <c r="H927" s="85">
        <v>43749</v>
      </c>
      <c r="I927" s="76" t="s">
        <v>232</v>
      </c>
      <c r="J927" s="76" t="s">
        <v>228</v>
      </c>
      <c r="K927" s="76">
        <v>5</v>
      </c>
      <c r="L927" s="74" t="s">
        <v>246</v>
      </c>
      <c r="M927" s="76" t="s">
        <v>230</v>
      </c>
      <c r="N927" s="76">
        <v>1</v>
      </c>
      <c r="O927" s="76" t="s">
        <v>244</v>
      </c>
      <c r="P927" s="76">
        <v>3</v>
      </c>
      <c r="R927" s="96">
        <v>1.7</v>
      </c>
      <c r="S927" s="76">
        <v>56.1</v>
      </c>
      <c r="V927" s="74">
        <f t="shared" si="28"/>
        <v>2.5724386116666662</v>
      </c>
      <c r="W927" s="76">
        <f t="shared" si="29"/>
        <v>21.808100588123725</v>
      </c>
      <c r="X927" s="76">
        <v>75.75</v>
      </c>
      <c r="AA927" s="74" t="s">
        <v>263</v>
      </c>
    </row>
    <row r="928" spans="1:42" x14ac:dyDescent="0.25">
      <c r="A928" s="74" t="s">
        <v>192</v>
      </c>
      <c r="B928" s="76">
        <v>2</v>
      </c>
      <c r="C928" s="76">
        <v>9</v>
      </c>
      <c r="D928" s="76" t="s">
        <v>443</v>
      </c>
      <c r="E928" s="76" t="s">
        <v>29</v>
      </c>
      <c r="F928" s="76" t="s">
        <v>420</v>
      </c>
      <c r="G928" s="76" t="s">
        <v>12</v>
      </c>
      <c r="H928" s="85">
        <v>43749</v>
      </c>
      <c r="I928" s="76" t="s">
        <v>232</v>
      </c>
      <c r="J928" s="76" t="s">
        <v>305</v>
      </c>
      <c r="K928" s="76">
        <v>8</v>
      </c>
      <c r="L928" s="74" t="s">
        <v>229</v>
      </c>
      <c r="M928" s="76" t="s">
        <v>243</v>
      </c>
      <c r="N928" s="76">
        <v>2</v>
      </c>
      <c r="O928" s="76" t="s">
        <v>244</v>
      </c>
      <c r="P928" s="76">
        <v>3</v>
      </c>
      <c r="R928" s="96">
        <v>2.1</v>
      </c>
      <c r="S928" s="83">
        <v>70</v>
      </c>
      <c r="V928" s="74">
        <f t="shared" si="28"/>
        <v>4.8490441649999996</v>
      </c>
      <c r="W928" s="76">
        <f t="shared" si="29"/>
        <v>14.435834696094174</v>
      </c>
      <c r="X928" s="76">
        <v>83.26</v>
      </c>
      <c r="AA928" s="74" t="s">
        <v>263</v>
      </c>
    </row>
    <row r="929" spans="1:42" x14ac:dyDescent="0.25">
      <c r="A929" s="74" t="s">
        <v>192</v>
      </c>
      <c r="B929" s="76">
        <v>2</v>
      </c>
      <c r="C929" s="76">
        <v>10</v>
      </c>
      <c r="D929" s="76" t="s">
        <v>443</v>
      </c>
      <c r="E929" s="76" t="s">
        <v>29</v>
      </c>
      <c r="F929" s="76" t="s">
        <v>420</v>
      </c>
      <c r="G929" s="76" t="s">
        <v>12</v>
      </c>
      <c r="H929" s="85">
        <v>43749</v>
      </c>
      <c r="I929" s="76" t="s">
        <v>237</v>
      </c>
      <c r="J929" s="76" t="s">
        <v>303</v>
      </c>
      <c r="K929" s="76">
        <v>6</v>
      </c>
      <c r="L929" s="74" t="s">
        <v>250</v>
      </c>
      <c r="M929" s="76" t="s">
        <v>230</v>
      </c>
      <c r="N929" s="76">
        <v>1</v>
      </c>
      <c r="O929" s="76" t="s">
        <v>244</v>
      </c>
      <c r="P929" s="76">
        <v>3</v>
      </c>
      <c r="R929" s="76">
        <v>1.8</v>
      </c>
      <c r="S929" s="76">
        <v>53.8</v>
      </c>
      <c r="T929" s="83"/>
      <c r="V929" s="74">
        <f t="shared" si="28"/>
        <v>3.05362548</v>
      </c>
      <c r="W929" s="76">
        <f t="shared" si="29"/>
        <v>17.618401586038637</v>
      </c>
      <c r="X929" s="76">
        <v>67.11</v>
      </c>
    </row>
    <row r="930" spans="1:42" x14ac:dyDescent="0.25">
      <c r="A930" s="74" t="s">
        <v>192</v>
      </c>
      <c r="B930" s="76">
        <v>3</v>
      </c>
      <c r="C930" s="76">
        <v>1</v>
      </c>
      <c r="D930" s="76" t="s">
        <v>443</v>
      </c>
      <c r="E930" s="76" t="s">
        <v>29</v>
      </c>
      <c r="F930" s="76" t="s">
        <v>420</v>
      </c>
      <c r="G930" s="76" t="s">
        <v>12</v>
      </c>
      <c r="H930" s="85">
        <v>43749</v>
      </c>
      <c r="I930" s="76" t="s">
        <v>232</v>
      </c>
      <c r="J930" s="76" t="s">
        <v>305</v>
      </c>
      <c r="K930" s="76">
        <v>8</v>
      </c>
      <c r="L930" s="74" t="s">
        <v>307</v>
      </c>
      <c r="M930" s="76" t="s">
        <v>230</v>
      </c>
      <c r="N930" s="76">
        <v>1</v>
      </c>
      <c r="O930" s="76" t="s">
        <v>253</v>
      </c>
      <c r="P930" s="76">
        <v>8</v>
      </c>
      <c r="Q930" s="76">
        <v>20</v>
      </c>
      <c r="R930" s="83">
        <v>2</v>
      </c>
      <c r="S930" s="76">
        <v>68.8</v>
      </c>
      <c r="T930" s="76">
        <f>SUM(S930:S939)</f>
        <v>711.79999999999984</v>
      </c>
      <c r="U930" s="74" t="s">
        <v>269</v>
      </c>
      <c r="V930" s="74">
        <f t="shared" si="28"/>
        <v>4.1887866666666662</v>
      </c>
      <c r="W930" s="76">
        <f t="shared" si="29"/>
        <v>16.42480400052203</v>
      </c>
      <c r="X930" s="76">
        <v>60</v>
      </c>
      <c r="Y930" s="76">
        <f>SUM(X930:X939)</f>
        <v>773.07</v>
      </c>
      <c r="Z930" s="99">
        <f>(Y930-T930)/Y930*100</f>
        <v>7.9255436118333664</v>
      </c>
      <c r="AE930" s="74" t="s">
        <v>192</v>
      </c>
      <c r="AF930" s="76">
        <v>3</v>
      </c>
      <c r="AG930" s="76">
        <v>0</v>
      </c>
      <c r="AJ930" s="76">
        <v>100</v>
      </c>
      <c r="AK930" s="76">
        <v>1</v>
      </c>
      <c r="AL930" s="76" t="s">
        <v>209</v>
      </c>
      <c r="AM930" s="76" t="s">
        <v>210</v>
      </c>
      <c r="AN930" s="25"/>
      <c r="AO930" s="76" t="s">
        <v>192</v>
      </c>
      <c r="AP930" s="76">
        <v>3</v>
      </c>
    </row>
    <row r="931" spans="1:42" x14ac:dyDescent="0.25">
      <c r="A931" s="74" t="s">
        <v>192</v>
      </c>
      <c r="B931" s="76">
        <v>3</v>
      </c>
      <c r="C931" s="76">
        <v>2</v>
      </c>
      <c r="D931" s="76" t="s">
        <v>443</v>
      </c>
      <c r="E931" s="76" t="s">
        <v>29</v>
      </c>
      <c r="F931" s="76" t="s">
        <v>420</v>
      </c>
      <c r="G931" s="76" t="s">
        <v>12</v>
      </c>
      <c r="H931" s="85">
        <v>43749</v>
      </c>
      <c r="I931" s="76" t="s">
        <v>232</v>
      </c>
      <c r="J931" s="76" t="s">
        <v>305</v>
      </c>
      <c r="K931" s="76">
        <v>8</v>
      </c>
      <c r="L931" s="74" t="s">
        <v>250</v>
      </c>
      <c r="M931" s="76" t="s">
        <v>230</v>
      </c>
      <c r="N931" s="76">
        <v>1</v>
      </c>
      <c r="O931" s="76" t="s">
        <v>244</v>
      </c>
      <c r="P931" s="76">
        <v>2</v>
      </c>
      <c r="R931" s="76">
        <v>2.2000000000000002</v>
      </c>
      <c r="S931" s="83">
        <v>85</v>
      </c>
      <c r="V931" s="74">
        <f t="shared" si="28"/>
        <v>5.5752750533333346</v>
      </c>
      <c r="W931" s="76">
        <f t="shared" si="29"/>
        <v>15.245884586300431</v>
      </c>
      <c r="X931" s="76">
        <v>67.11</v>
      </c>
    </row>
    <row r="932" spans="1:42" x14ac:dyDescent="0.25">
      <c r="A932" s="74" t="s">
        <v>192</v>
      </c>
      <c r="B932" s="76">
        <v>3</v>
      </c>
      <c r="C932" s="76">
        <v>3</v>
      </c>
      <c r="D932" s="76" t="s">
        <v>443</v>
      </c>
      <c r="E932" s="76" t="s">
        <v>29</v>
      </c>
      <c r="F932" s="76" t="s">
        <v>420</v>
      </c>
      <c r="G932" s="76" t="s">
        <v>12</v>
      </c>
      <c r="H932" s="85">
        <v>43749</v>
      </c>
      <c r="I932" s="76">
        <v>0</v>
      </c>
      <c r="J932" s="76" t="s">
        <v>228</v>
      </c>
      <c r="K932" s="76">
        <v>5</v>
      </c>
      <c r="L932" s="74" t="s">
        <v>242</v>
      </c>
      <c r="M932" s="76" t="s">
        <v>230</v>
      </c>
      <c r="N932" s="76">
        <v>1</v>
      </c>
      <c r="O932" s="76" t="s">
        <v>253</v>
      </c>
      <c r="P932" s="76">
        <v>8</v>
      </c>
      <c r="R932" s="96">
        <v>1.8</v>
      </c>
      <c r="S932" s="76">
        <v>60.4</v>
      </c>
      <c r="U932" s="74" t="s">
        <v>269</v>
      </c>
      <c r="V932" s="74">
        <f t="shared" si="28"/>
        <v>3.05362548</v>
      </c>
      <c r="W932" s="76">
        <f t="shared" si="29"/>
        <v>19.779766836370516</v>
      </c>
      <c r="X932" s="76">
        <v>75.75</v>
      </c>
    </row>
    <row r="933" spans="1:42" x14ac:dyDescent="0.25">
      <c r="A933" s="74" t="s">
        <v>192</v>
      </c>
      <c r="B933" s="76">
        <v>3</v>
      </c>
      <c r="C933" s="76">
        <v>4</v>
      </c>
      <c r="D933" s="76" t="s">
        <v>443</v>
      </c>
      <c r="E933" s="76" t="s">
        <v>29</v>
      </c>
      <c r="F933" s="76" t="s">
        <v>420</v>
      </c>
      <c r="G933" s="76" t="s">
        <v>12</v>
      </c>
      <c r="H933" s="85">
        <v>43749</v>
      </c>
      <c r="I933" s="76" t="s">
        <v>232</v>
      </c>
      <c r="J933" s="76" t="s">
        <v>247</v>
      </c>
      <c r="K933" s="76">
        <v>4</v>
      </c>
      <c r="L933" s="74" t="s">
        <v>307</v>
      </c>
      <c r="M933" s="76" t="s">
        <v>230</v>
      </c>
      <c r="N933" s="76">
        <v>1</v>
      </c>
      <c r="O933" s="76" t="s">
        <v>259</v>
      </c>
      <c r="P933" s="76">
        <v>4</v>
      </c>
      <c r="R933" s="97">
        <v>2</v>
      </c>
      <c r="S933" s="76">
        <v>65.3</v>
      </c>
      <c r="V933" s="74">
        <f t="shared" si="28"/>
        <v>4.1887866666666662</v>
      </c>
      <c r="W933" s="76">
        <f t="shared" si="29"/>
        <v>15.58923984351873</v>
      </c>
      <c r="X933" s="76">
        <v>83.26</v>
      </c>
    </row>
    <row r="934" spans="1:42" x14ac:dyDescent="0.25">
      <c r="A934" s="74" t="s">
        <v>192</v>
      </c>
      <c r="B934" s="76">
        <v>3</v>
      </c>
      <c r="C934" s="76">
        <v>5</v>
      </c>
      <c r="D934" s="76" t="s">
        <v>443</v>
      </c>
      <c r="E934" s="76" t="s">
        <v>29</v>
      </c>
      <c r="F934" s="76" t="s">
        <v>420</v>
      </c>
      <c r="G934" s="76" t="s">
        <v>12</v>
      </c>
      <c r="H934" s="85">
        <v>43749</v>
      </c>
      <c r="I934" s="76" t="s">
        <v>232</v>
      </c>
      <c r="J934" s="76" t="s">
        <v>303</v>
      </c>
      <c r="K934" s="76">
        <v>6</v>
      </c>
      <c r="L934" s="74" t="s">
        <v>250</v>
      </c>
      <c r="M934" s="76" t="s">
        <v>243</v>
      </c>
      <c r="N934" s="76">
        <v>2</v>
      </c>
      <c r="O934" s="76" t="s">
        <v>244</v>
      </c>
      <c r="P934" s="76">
        <v>3</v>
      </c>
      <c r="R934" s="76">
        <v>2.4</v>
      </c>
      <c r="S934" s="76">
        <v>98.9</v>
      </c>
      <c r="V934" s="74">
        <f t="shared" si="28"/>
        <v>7.2382233599999992</v>
      </c>
      <c r="W934" s="76">
        <f t="shared" si="29"/>
        <v>13.663573929832419</v>
      </c>
      <c r="X934" s="76">
        <v>94.31</v>
      </c>
    </row>
    <row r="935" spans="1:42" x14ac:dyDescent="0.25">
      <c r="A935" s="74" t="s">
        <v>192</v>
      </c>
      <c r="B935" s="76">
        <v>3</v>
      </c>
      <c r="C935" s="76">
        <v>6</v>
      </c>
      <c r="D935" s="76" t="s">
        <v>443</v>
      </c>
      <c r="E935" s="76" t="s">
        <v>29</v>
      </c>
      <c r="F935" s="76" t="s">
        <v>420</v>
      </c>
      <c r="G935" s="76" t="s">
        <v>12</v>
      </c>
      <c r="H935" s="85">
        <v>43749</v>
      </c>
      <c r="I935" s="76" t="s">
        <v>232</v>
      </c>
      <c r="J935" s="76" t="s">
        <v>228</v>
      </c>
      <c r="K935" s="76">
        <v>5</v>
      </c>
      <c r="L935" s="74" t="s">
        <v>229</v>
      </c>
      <c r="M935" s="76" t="s">
        <v>230</v>
      </c>
      <c r="N935" s="76">
        <v>1</v>
      </c>
      <c r="O935" s="76" t="s">
        <v>231</v>
      </c>
      <c r="P935" s="76">
        <v>2</v>
      </c>
      <c r="R935" s="96">
        <v>2.2000000000000002</v>
      </c>
      <c r="S935" s="76">
        <v>79.5</v>
      </c>
      <c r="V935" s="74">
        <f t="shared" si="28"/>
        <v>5.5752750533333346</v>
      </c>
      <c r="W935" s="76">
        <f t="shared" si="29"/>
        <v>14.259386171892755</v>
      </c>
      <c r="X935" s="76">
        <v>83.26</v>
      </c>
    </row>
    <row r="936" spans="1:42" x14ac:dyDescent="0.25">
      <c r="A936" s="74" t="s">
        <v>192</v>
      </c>
      <c r="B936" s="76">
        <v>3</v>
      </c>
      <c r="C936" s="76">
        <v>7</v>
      </c>
      <c r="D936" s="76" t="s">
        <v>443</v>
      </c>
      <c r="E936" s="76" t="s">
        <v>29</v>
      </c>
      <c r="F936" s="76" t="s">
        <v>420</v>
      </c>
      <c r="G936" s="76" t="s">
        <v>12</v>
      </c>
      <c r="H936" s="85">
        <v>43749</v>
      </c>
      <c r="I936" s="76" t="s">
        <v>232</v>
      </c>
      <c r="J936" s="76" t="s">
        <v>228</v>
      </c>
      <c r="K936" s="76">
        <v>5</v>
      </c>
      <c r="L936" s="74" t="s">
        <v>242</v>
      </c>
      <c r="M936" s="76" t="s">
        <v>243</v>
      </c>
      <c r="N936" s="76">
        <v>2</v>
      </c>
      <c r="O936" s="76" t="s">
        <v>249</v>
      </c>
      <c r="P936" s="76">
        <v>4</v>
      </c>
      <c r="R936" s="96">
        <v>2.2000000000000002</v>
      </c>
      <c r="S936" s="76">
        <v>72.400000000000006</v>
      </c>
      <c r="V936" s="74">
        <f t="shared" si="28"/>
        <v>5.5752750533333346</v>
      </c>
      <c r="W936" s="76">
        <f t="shared" si="29"/>
        <v>12.985906400566487</v>
      </c>
      <c r="X936" s="76">
        <v>83.26</v>
      </c>
    </row>
    <row r="937" spans="1:42" x14ac:dyDescent="0.25">
      <c r="A937" s="74" t="s">
        <v>192</v>
      </c>
      <c r="B937" s="76">
        <v>3</v>
      </c>
      <c r="C937" s="76">
        <v>8</v>
      </c>
      <c r="D937" s="76" t="s">
        <v>443</v>
      </c>
      <c r="E937" s="76" t="s">
        <v>29</v>
      </c>
      <c r="F937" s="76" t="s">
        <v>420</v>
      </c>
      <c r="G937" s="76" t="s">
        <v>12</v>
      </c>
      <c r="H937" s="85">
        <v>43749</v>
      </c>
      <c r="I937" s="76" t="s">
        <v>232</v>
      </c>
      <c r="J937" s="76" t="s">
        <v>306</v>
      </c>
      <c r="K937" s="76">
        <v>7</v>
      </c>
      <c r="L937" s="74" t="s">
        <v>242</v>
      </c>
      <c r="M937" s="76" t="s">
        <v>235</v>
      </c>
      <c r="N937" s="76">
        <v>3</v>
      </c>
      <c r="O937" s="76" t="s">
        <v>239</v>
      </c>
      <c r="P937" s="76">
        <v>5</v>
      </c>
      <c r="R937" s="83">
        <v>2</v>
      </c>
      <c r="S937" s="76">
        <v>57.8</v>
      </c>
      <c r="V937" s="74">
        <f t="shared" si="28"/>
        <v>4.1887866666666662</v>
      </c>
      <c r="W937" s="76">
        <f t="shared" si="29"/>
        <v>13.798745221368797</v>
      </c>
      <c r="X937" s="76">
        <v>67.11</v>
      </c>
    </row>
    <row r="938" spans="1:42" x14ac:dyDescent="0.25">
      <c r="A938" s="74" t="s">
        <v>192</v>
      </c>
      <c r="B938" s="76">
        <v>3</v>
      </c>
      <c r="C938" s="76">
        <v>9</v>
      </c>
      <c r="D938" s="76" t="s">
        <v>443</v>
      </c>
      <c r="E938" s="76" t="s">
        <v>29</v>
      </c>
      <c r="F938" s="76" t="s">
        <v>420</v>
      </c>
      <c r="G938" s="76" t="s">
        <v>12</v>
      </c>
      <c r="H938" s="85">
        <v>43749</v>
      </c>
      <c r="I938" s="76" t="s">
        <v>232</v>
      </c>
      <c r="J938" s="76" t="s">
        <v>247</v>
      </c>
      <c r="K938" s="76">
        <v>4</v>
      </c>
      <c r="L938" s="74" t="s">
        <v>261</v>
      </c>
      <c r="M938" s="76" t="s">
        <v>243</v>
      </c>
      <c r="N938" s="76">
        <v>2</v>
      </c>
      <c r="O938" s="76" t="s">
        <v>244</v>
      </c>
      <c r="P938" s="76">
        <v>3</v>
      </c>
      <c r="R938" s="96">
        <v>1.8</v>
      </c>
      <c r="S938" s="76">
        <v>62.8</v>
      </c>
      <c r="V938" s="74">
        <f t="shared" si="28"/>
        <v>3.05362548</v>
      </c>
      <c r="W938" s="76">
        <f t="shared" si="29"/>
        <v>20.565717836491199</v>
      </c>
      <c r="X938" s="76">
        <v>75.75</v>
      </c>
    </row>
    <row r="939" spans="1:42" x14ac:dyDescent="0.25">
      <c r="A939" s="74" t="s">
        <v>192</v>
      </c>
      <c r="B939" s="76">
        <v>3</v>
      </c>
      <c r="C939" s="76">
        <v>10</v>
      </c>
      <c r="D939" s="76" t="s">
        <v>443</v>
      </c>
      <c r="E939" s="76" t="s">
        <v>29</v>
      </c>
      <c r="F939" s="76" t="s">
        <v>420</v>
      </c>
      <c r="G939" s="76" t="s">
        <v>12</v>
      </c>
      <c r="H939" s="85">
        <v>43749</v>
      </c>
      <c r="I939" s="76" t="s">
        <v>232</v>
      </c>
      <c r="J939" s="76" t="s">
        <v>303</v>
      </c>
      <c r="K939" s="76">
        <v>6</v>
      </c>
      <c r="L939" s="74" t="s">
        <v>242</v>
      </c>
      <c r="M939" s="76" t="s">
        <v>243</v>
      </c>
      <c r="N939" s="76">
        <v>2</v>
      </c>
      <c r="O939" s="76" t="s">
        <v>259</v>
      </c>
      <c r="P939" s="76">
        <v>4</v>
      </c>
      <c r="R939" s="97">
        <v>2</v>
      </c>
      <c r="S939" s="76">
        <v>60.9</v>
      </c>
      <c r="T939" s="83"/>
      <c r="V939" s="74">
        <f t="shared" si="28"/>
        <v>4.1887866666666662</v>
      </c>
      <c r="W939" s="76">
        <f t="shared" si="29"/>
        <v>14.538816331857436</v>
      </c>
      <c r="X939" s="76">
        <v>83.26</v>
      </c>
    </row>
    <row r="940" spans="1:42" x14ac:dyDescent="0.25">
      <c r="A940" s="74" t="s">
        <v>192</v>
      </c>
      <c r="B940" s="76">
        <v>4</v>
      </c>
      <c r="C940" s="76">
        <v>1</v>
      </c>
      <c r="D940" s="76" t="s">
        <v>443</v>
      </c>
      <c r="E940" s="76" t="s">
        <v>29</v>
      </c>
      <c r="F940" s="76" t="s">
        <v>420</v>
      </c>
      <c r="G940" s="76" t="s">
        <v>12</v>
      </c>
      <c r="H940" s="85">
        <v>43749</v>
      </c>
      <c r="I940" s="76" t="s">
        <v>237</v>
      </c>
      <c r="J940" s="76" t="s">
        <v>305</v>
      </c>
      <c r="K940" s="76">
        <v>8</v>
      </c>
      <c r="L940" s="74" t="s">
        <v>325</v>
      </c>
      <c r="M940" s="76" t="s">
        <v>230</v>
      </c>
      <c r="N940" s="76">
        <v>1</v>
      </c>
      <c r="O940" s="76" t="s">
        <v>259</v>
      </c>
      <c r="P940" s="76">
        <v>4</v>
      </c>
      <c r="Q940" s="76">
        <v>20</v>
      </c>
      <c r="R940" s="76">
        <v>2.4</v>
      </c>
      <c r="S940" s="76">
        <v>123.5</v>
      </c>
      <c r="T940" s="76">
        <f>SUM(S940:S949)</f>
        <v>748.30000000000018</v>
      </c>
      <c r="V940" s="74">
        <f t="shared" si="28"/>
        <v>7.2382233599999992</v>
      </c>
      <c r="W940" s="76">
        <f t="shared" si="29"/>
        <v>17.062197981135526</v>
      </c>
      <c r="X940" s="76">
        <v>119.14</v>
      </c>
      <c r="Y940" s="76">
        <f>SUM(X940:X949)</f>
        <v>797.9</v>
      </c>
      <c r="Z940" s="99">
        <f>(Y940-T940)/Y940*100</f>
        <v>6.2163178343150518</v>
      </c>
      <c r="AE940" s="74" t="s">
        <v>192</v>
      </c>
      <c r="AF940" s="76">
        <v>4</v>
      </c>
      <c r="AG940" s="76">
        <v>1</v>
      </c>
      <c r="AJ940" s="76">
        <v>3</v>
      </c>
      <c r="AK940" s="76">
        <v>1</v>
      </c>
      <c r="AL940" s="76" t="s">
        <v>211</v>
      </c>
      <c r="AM940" s="76" t="s">
        <v>207</v>
      </c>
      <c r="AN940" s="25"/>
      <c r="AO940" s="76" t="s">
        <v>192</v>
      </c>
      <c r="AP940" s="76">
        <v>4</v>
      </c>
    </row>
    <row r="941" spans="1:42" x14ac:dyDescent="0.25">
      <c r="A941" s="74" t="s">
        <v>192</v>
      </c>
      <c r="B941" s="76">
        <v>4</v>
      </c>
      <c r="C941" s="76">
        <v>2</v>
      </c>
      <c r="D941" s="76" t="s">
        <v>443</v>
      </c>
      <c r="E941" s="76" t="s">
        <v>29</v>
      </c>
      <c r="F941" s="76" t="s">
        <v>420</v>
      </c>
      <c r="G941" s="76" t="s">
        <v>12</v>
      </c>
      <c r="H941" s="85">
        <v>43749</v>
      </c>
      <c r="I941" s="76" t="s">
        <v>237</v>
      </c>
      <c r="J941" s="76" t="s">
        <v>228</v>
      </c>
      <c r="K941" s="76">
        <v>5</v>
      </c>
      <c r="L941" s="74" t="s">
        <v>261</v>
      </c>
      <c r="M941" s="76" t="s">
        <v>230</v>
      </c>
      <c r="N941" s="76">
        <v>1</v>
      </c>
      <c r="O941" s="76" t="s">
        <v>244</v>
      </c>
      <c r="P941" s="76">
        <v>3</v>
      </c>
      <c r="R941" s="97">
        <v>1.8</v>
      </c>
      <c r="S941" s="76">
        <v>59.8</v>
      </c>
      <c r="V941" s="74">
        <f t="shared" si="28"/>
        <v>3.05362548</v>
      </c>
      <c r="W941" s="76">
        <f t="shared" si="29"/>
        <v>19.583279086340344</v>
      </c>
      <c r="X941" s="76">
        <v>75.75</v>
      </c>
    </row>
    <row r="942" spans="1:42" x14ac:dyDescent="0.25">
      <c r="A942" s="74" t="s">
        <v>192</v>
      </c>
      <c r="B942" s="76">
        <v>4</v>
      </c>
      <c r="C942" s="76">
        <v>3</v>
      </c>
      <c r="D942" s="76" t="s">
        <v>443</v>
      </c>
      <c r="E942" s="76" t="s">
        <v>29</v>
      </c>
      <c r="F942" s="76" t="s">
        <v>420</v>
      </c>
      <c r="G942" s="76" t="s">
        <v>12</v>
      </c>
      <c r="H942" s="85">
        <v>43749</v>
      </c>
      <c r="I942" s="76" t="s">
        <v>232</v>
      </c>
      <c r="J942" s="76" t="s">
        <v>303</v>
      </c>
      <c r="K942" s="76">
        <v>6</v>
      </c>
      <c r="L942" s="74" t="s">
        <v>242</v>
      </c>
      <c r="M942" s="76" t="s">
        <v>230</v>
      </c>
      <c r="N942" s="76">
        <v>1</v>
      </c>
      <c r="O942" s="76" t="s">
        <v>259</v>
      </c>
      <c r="P942" s="76">
        <v>4</v>
      </c>
      <c r="R942" s="96">
        <v>2.2000000000000002</v>
      </c>
      <c r="S942" s="76">
        <v>69.900000000000006</v>
      </c>
      <c r="V942" s="74">
        <f t="shared" si="28"/>
        <v>5.5752750533333346</v>
      </c>
      <c r="W942" s="76">
        <f t="shared" si="29"/>
        <v>12.53749803038118</v>
      </c>
      <c r="X942" s="76">
        <v>83.26</v>
      </c>
      <c r="AA942" s="74" t="s">
        <v>263</v>
      </c>
    </row>
    <row r="943" spans="1:42" x14ac:dyDescent="0.25">
      <c r="A943" s="74" t="s">
        <v>192</v>
      </c>
      <c r="B943" s="76">
        <v>4</v>
      </c>
      <c r="C943" s="76">
        <v>4</v>
      </c>
      <c r="D943" s="76" t="s">
        <v>443</v>
      </c>
      <c r="E943" s="76" t="s">
        <v>29</v>
      </c>
      <c r="F943" s="76" t="s">
        <v>420</v>
      </c>
      <c r="G943" s="76" t="s">
        <v>12</v>
      </c>
      <c r="H943" s="85">
        <v>43749</v>
      </c>
      <c r="I943" s="76" t="s">
        <v>237</v>
      </c>
      <c r="J943" s="76" t="s">
        <v>305</v>
      </c>
      <c r="K943" s="76">
        <v>8</v>
      </c>
      <c r="L943" s="74" t="s">
        <v>229</v>
      </c>
      <c r="M943" s="76" t="s">
        <v>230</v>
      </c>
      <c r="N943" s="76">
        <v>1</v>
      </c>
      <c r="O943" s="76" t="s">
        <v>244</v>
      </c>
      <c r="P943" s="76">
        <v>3</v>
      </c>
      <c r="R943" s="83">
        <v>2</v>
      </c>
      <c r="S943" s="76">
        <v>59.9</v>
      </c>
      <c r="V943" s="74">
        <f t="shared" si="28"/>
        <v>4.1887866666666662</v>
      </c>
      <c r="W943" s="76">
        <f t="shared" si="29"/>
        <v>14.300083715570779</v>
      </c>
      <c r="X943" s="76">
        <v>67.11</v>
      </c>
    </row>
    <row r="944" spans="1:42" x14ac:dyDescent="0.25">
      <c r="A944" s="74" t="s">
        <v>192</v>
      </c>
      <c r="B944" s="76">
        <v>4</v>
      </c>
      <c r="C944" s="76">
        <v>5</v>
      </c>
      <c r="D944" s="76" t="s">
        <v>443</v>
      </c>
      <c r="E944" s="76" t="s">
        <v>29</v>
      </c>
      <c r="F944" s="76" t="s">
        <v>420</v>
      </c>
      <c r="G944" s="76" t="s">
        <v>12</v>
      </c>
      <c r="H944" s="85">
        <v>43749</v>
      </c>
      <c r="I944" s="76" t="s">
        <v>237</v>
      </c>
      <c r="J944" s="76" t="s">
        <v>228</v>
      </c>
      <c r="K944" s="76">
        <v>5</v>
      </c>
      <c r="L944" s="74" t="s">
        <v>242</v>
      </c>
      <c r="M944" s="76" t="s">
        <v>243</v>
      </c>
      <c r="N944" s="76">
        <v>2</v>
      </c>
      <c r="O944" s="76" t="s">
        <v>249</v>
      </c>
      <c r="P944" s="76">
        <v>4</v>
      </c>
      <c r="R944" s="97">
        <v>2</v>
      </c>
      <c r="S944" s="76">
        <v>73.3</v>
      </c>
      <c r="V944" s="74">
        <f t="shared" si="28"/>
        <v>4.1887866666666662</v>
      </c>
      <c r="W944" s="76">
        <f t="shared" si="29"/>
        <v>17.499100773811989</v>
      </c>
      <c r="X944" s="76">
        <v>83.26</v>
      </c>
    </row>
    <row r="945" spans="1:42" x14ac:dyDescent="0.25">
      <c r="A945" s="74" t="s">
        <v>192</v>
      </c>
      <c r="B945" s="76">
        <v>4</v>
      </c>
      <c r="C945" s="76">
        <v>6</v>
      </c>
      <c r="D945" s="76" t="s">
        <v>443</v>
      </c>
      <c r="E945" s="76" t="s">
        <v>29</v>
      </c>
      <c r="F945" s="76" t="s">
        <v>420</v>
      </c>
      <c r="G945" s="76" t="s">
        <v>12</v>
      </c>
      <c r="H945" s="85">
        <v>43749</v>
      </c>
      <c r="I945" s="76" t="s">
        <v>232</v>
      </c>
      <c r="J945" s="76" t="s">
        <v>247</v>
      </c>
      <c r="K945" s="76">
        <v>4</v>
      </c>
      <c r="L945" s="74" t="s">
        <v>242</v>
      </c>
      <c r="M945" s="76" t="s">
        <v>243</v>
      </c>
      <c r="N945" s="76">
        <v>2</v>
      </c>
      <c r="O945" s="76" t="s">
        <v>253</v>
      </c>
      <c r="P945" s="76">
        <v>8</v>
      </c>
      <c r="R945" s="97">
        <v>2.2000000000000002</v>
      </c>
      <c r="S945" s="76">
        <v>80.900000000000006</v>
      </c>
      <c r="U945" s="74" t="s">
        <v>269</v>
      </c>
      <c r="V945" s="74">
        <f t="shared" si="28"/>
        <v>5.5752750533333346</v>
      </c>
      <c r="W945" s="76">
        <f t="shared" si="29"/>
        <v>14.510494859196529</v>
      </c>
      <c r="X945" s="76">
        <v>83.26</v>
      </c>
      <c r="AA945" s="74" t="s">
        <v>263</v>
      </c>
    </row>
    <row r="946" spans="1:42" x14ac:dyDescent="0.25">
      <c r="A946" s="74" t="s">
        <v>192</v>
      </c>
      <c r="B946" s="76">
        <v>4</v>
      </c>
      <c r="C946" s="76">
        <v>7</v>
      </c>
      <c r="D946" s="76" t="s">
        <v>443</v>
      </c>
      <c r="E946" s="76" t="s">
        <v>29</v>
      </c>
      <c r="F946" s="76" t="s">
        <v>420</v>
      </c>
      <c r="G946" s="76" t="s">
        <v>12</v>
      </c>
      <c r="H946" s="85">
        <v>43749</v>
      </c>
      <c r="I946" s="76" t="s">
        <v>232</v>
      </c>
      <c r="J946" s="76" t="s">
        <v>306</v>
      </c>
      <c r="K946" s="76">
        <v>7</v>
      </c>
      <c r="L946" s="74" t="s">
        <v>229</v>
      </c>
      <c r="M946" s="76" t="s">
        <v>243</v>
      </c>
      <c r="N946" s="76">
        <v>2</v>
      </c>
      <c r="O946" s="76" t="s">
        <v>253</v>
      </c>
      <c r="P946" s="76">
        <v>8</v>
      </c>
      <c r="R946" s="97">
        <v>2.2000000000000002</v>
      </c>
      <c r="S946" s="76">
        <v>83.1</v>
      </c>
      <c r="T946" s="83"/>
      <c r="U946" s="74" t="s">
        <v>269</v>
      </c>
      <c r="V946" s="74">
        <f t="shared" si="28"/>
        <v>5.5752750533333346</v>
      </c>
      <c r="W946" s="76">
        <f t="shared" si="29"/>
        <v>14.905094224959598</v>
      </c>
      <c r="X946" s="76">
        <v>83.26</v>
      </c>
    </row>
    <row r="947" spans="1:42" x14ac:dyDescent="0.25">
      <c r="A947" s="74" t="s">
        <v>192</v>
      </c>
      <c r="B947" s="76">
        <v>4</v>
      </c>
      <c r="C947" s="76">
        <v>8</v>
      </c>
      <c r="D947" s="76" t="s">
        <v>443</v>
      </c>
      <c r="E947" s="76" t="s">
        <v>29</v>
      </c>
      <c r="F947" s="76" t="s">
        <v>420</v>
      </c>
      <c r="G947" s="76" t="s">
        <v>12</v>
      </c>
      <c r="H947" s="85">
        <v>43749</v>
      </c>
      <c r="I947" s="76" t="s">
        <v>232</v>
      </c>
      <c r="J947" s="76" t="s">
        <v>306</v>
      </c>
      <c r="K947" s="76">
        <v>7</v>
      </c>
      <c r="L947" s="74" t="s">
        <v>242</v>
      </c>
      <c r="M947" s="76" t="s">
        <v>243</v>
      </c>
      <c r="N947" s="76">
        <v>2</v>
      </c>
      <c r="O947" s="76" t="s">
        <v>259</v>
      </c>
      <c r="P947" s="76">
        <v>4</v>
      </c>
      <c r="R947" s="97">
        <v>1.9</v>
      </c>
      <c r="S947" s="76">
        <v>71.2</v>
      </c>
      <c r="V947" s="74">
        <f t="shared" si="28"/>
        <v>3.5913609683333325</v>
      </c>
      <c r="W947" s="76">
        <f t="shared" si="29"/>
        <v>19.825353293028151</v>
      </c>
      <c r="X947" s="76">
        <v>75.75</v>
      </c>
    </row>
    <row r="948" spans="1:42" x14ac:dyDescent="0.25">
      <c r="A948" s="74" t="s">
        <v>192</v>
      </c>
      <c r="B948" s="76">
        <v>4</v>
      </c>
      <c r="C948" s="76">
        <v>9</v>
      </c>
      <c r="D948" s="76" t="s">
        <v>443</v>
      </c>
      <c r="E948" s="76" t="s">
        <v>29</v>
      </c>
      <c r="F948" s="76" t="s">
        <v>420</v>
      </c>
      <c r="G948" s="76" t="s">
        <v>12</v>
      </c>
      <c r="H948" s="85">
        <v>43749</v>
      </c>
      <c r="I948" s="76" t="s">
        <v>237</v>
      </c>
      <c r="J948" s="76" t="s">
        <v>306</v>
      </c>
      <c r="K948" s="76">
        <v>7</v>
      </c>
      <c r="L948" s="74" t="s">
        <v>239</v>
      </c>
      <c r="M948" s="76" t="s">
        <v>243</v>
      </c>
      <c r="N948" s="76">
        <v>2</v>
      </c>
      <c r="O948" s="76" t="s">
        <v>244</v>
      </c>
      <c r="P948" s="76">
        <v>3</v>
      </c>
      <c r="R948" s="83">
        <v>2.1</v>
      </c>
      <c r="S948" s="83">
        <v>73</v>
      </c>
      <c r="V948" s="74">
        <f t="shared" si="28"/>
        <v>4.8490441649999996</v>
      </c>
      <c r="W948" s="76">
        <f t="shared" si="29"/>
        <v>15.054513325926782</v>
      </c>
      <c r="X948" s="76">
        <v>67.11</v>
      </c>
    </row>
    <row r="949" spans="1:42" x14ac:dyDescent="0.25">
      <c r="A949" s="74" t="s">
        <v>192</v>
      </c>
      <c r="B949" s="76">
        <v>4</v>
      </c>
      <c r="C949" s="76">
        <v>10</v>
      </c>
      <c r="D949" s="76" t="s">
        <v>443</v>
      </c>
      <c r="E949" s="76" t="s">
        <v>29</v>
      </c>
      <c r="F949" s="76" t="s">
        <v>420</v>
      </c>
      <c r="G949" s="76" t="s">
        <v>12</v>
      </c>
      <c r="H949" s="85">
        <v>43749</v>
      </c>
      <c r="I949" s="76" t="s">
        <v>237</v>
      </c>
      <c r="J949" s="76" t="s">
        <v>305</v>
      </c>
      <c r="K949" s="76">
        <v>8</v>
      </c>
      <c r="L949" s="74" t="s">
        <v>250</v>
      </c>
      <c r="M949" s="76" t="s">
        <v>230</v>
      </c>
      <c r="N949" s="76">
        <v>1</v>
      </c>
      <c r="O949" s="76" t="s">
        <v>249</v>
      </c>
      <c r="P949" s="76">
        <v>4</v>
      </c>
      <c r="R949" s="83">
        <v>2</v>
      </c>
      <c r="S949" s="76">
        <v>53.7</v>
      </c>
      <c r="V949" s="74">
        <f t="shared" si="28"/>
        <v>4.1887866666666662</v>
      </c>
      <c r="W949" s="76">
        <f t="shared" si="29"/>
        <v>12.819941494593504</v>
      </c>
      <c r="X949" s="76">
        <v>60</v>
      </c>
    </row>
    <row r="950" spans="1:42" x14ac:dyDescent="0.25">
      <c r="A950" s="74" t="s">
        <v>192</v>
      </c>
      <c r="B950" s="76">
        <v>5</v>
      </c>
      <c r="C950" s="76">
        <v>1</v>
      </c>
      <c r="D950" s="76" t="s">
        <v>443</v>
      </c>
      <c r="E950" s="76" t="s">
        <v>29</v>
      </c>
      <c r="F950" s="76" t="s">
        <v>420</v>
      </c>
      <c r="G950" s="76" t="s">
        <v>12</v>
      </c>
      <c r="H950" s="85">
        <v>43749</v>
      </c>
      <c r="I950" s="76" t="s">
        <v>232</v>
      </c>
      <c r="J950" s="76" t="s">
        <v>228</v>
      </c>
      <c r="K950" s="76">
        <v>5</v>
      </c>
      <c r="L950" s="74" t="s">
        <v>234</v>
      </c>
      <c r="M950" s="76" t="s">
        <v>235</v>
      </c>
      <c r="N950" s="76">
        <v>3</v>
      </c>
      <c r="O950" s="76" t="s">
        <v>239</v>
      </c>
      <c r="P950" s="76">
        <v>5</v>
      </c>
      <c r="Q950" s="76">
        <v>0</v>
      </c>
      <c r="R950" s="97">
        <v>1.9</v>
      </c>
      <c r="S950" s="76">
        <v>69.5</v>
      </c>
      <c r="T950" s="76">
        <f>SUM(S950:S959)</f>
        <v>761.9</v>
      </c>
      <c r="V950" s="74">
        <f t="shared" si="28"/>
        <v>3.5913609683333325</v>
      </c>
      <c r="W950" s="76">
        <f t="shared" si="29"/>
        <v>19.351995138559783</v>
      </c>
      <c r="X950" s="76">
        <v>75.75</v>
      </c>
      <c r="Y950" s="76">
        <f>SUM(X950:X959)</f>
        <v>815.03</v>
      </c>
      <c r="Z950" s="99">
        <f>(Y950-T950)/Y950*100</f>
        <v>6.518778449873011</v>
      </c>
      <c r="AA950" s="74" t="s">
        <v>263</v>
      </c>
      <c r="AE950" s="74" t="s">
        <v>192</v>
      </c>
      <c r="AF950" s="76">
        <v>5</v>
      </c>
      <c r="AG950" s="76">
        <v>2.5</v>
      </c>
      <c r="AJ950" s="76">
        <v>100</v>
      </c>
      <c r="AK950" s="76">
        <v>1</v>
      </c>
      <c r="AL950" s="76" t="s">
        <v>209</v>
      </c>
      <c r="AM950" s="76" t="s">
        <v>207</v>
      </c>
      <c r="AN950" s="25"/>
      <c r="AO950" s="76" t="s">
        <v>192</v>
      </c>
      <c r="AP950" s="76">
        <v>5</v>
      </c>
    </row>
    <row r="951" spans="1:42" x14ac:dyDescent="0.25">
      <c r="A951" s="74" t="s">
        <v>192</v>
      </c>
      <c r="B951" s="76">
        <v>5</v>
      </c>
      <c r="C951" s="76">
        <v>2</v>
      </c>
      <c r="D951" s="76" t="s">
        <v>443</v>
      </c>
      <c r="E951" s="76" t="s">
        <v>29</v>
      </c>
      <c r="F951" s="76" t="s">
        <v>420</v>
      </c>
      <c r="G951" s="76" t="s">
        <v>12</v>
      </c>
      <c r="H951" s="85">
        <v>43749</v>
      </c>
      <c r="I951" s="76">
        <v>0</v>
      </c>
      <c r="J951" s="76" t="s">
        <v>233</v>
      </c>
      <c r="K951" s="76">
        <v>3</v>
      </c>
      <c r="L951" s="74" t="s">
        <v>242</v>
      </c>
      <c r="M951" s="76" t="s">
        <v>243</v>
      </c>
      <c r="N951" s="76">
        <v>2</v>
      </c>
      <c r="O951" s="76" t="s">
        <v>239</v>
      </c>
      <c r="P951" s="76">
        <v>5</v>
      </c>
      <c r="R951" s="83">
        <v>2.4</v>
      </c>
      <c r="S951" s="76">
        <v>90.7</v>
      </c>
      <c r="V951" s="74">
        <f t="shared" si="28"/>
        <v>7.2382233599999992</v>
      </c>
      <c r="W951" s="76">
        <f t="shared" si="29"/>
        <v>12.530699246064716</v>
      </c>
      <c r="X951" s="76">
        <v>109.07</v>
      </c>
      <c r="AA951" s="74" t="s">
        <v>263</v>
      </c>
    </row>
    <row r="952" spans="1:42" x14ac:dyDescent="0.25">
      <c r="A952" s="74" t="s">
        <v>192</v>
      </c>
      <c r="B952" s="76">
        <v>5</v>
      </c>
      <c r="C952" s="76">
        <v>3</v>
      </c>
      <c r="D952" s="76" t="s">
        <v>443</v>
      </c>
      <c r="E952" s="76" t="s">
        <v>29</v>
      </c>
      <c r="F952" s="76" t="s">
        <v>420</v>
      </c>
      <c r="G952" s="76" t="s">
        <v>12</v>
      </c>
      <c r="H952" s="85">
        <v>43749</v>
      </c>
      <c r="I952" s="76" t="s">
        <v>232</v>
      </c>
      <c r="J952" s="76" t="s">
        <v>305</v>
      </c>
      <c r="K952" s="76">
        <v>8</v>
      </c>
      <c r="L952" s="74" t="s">
        <v>250</v>
      </c>
      <c r="M952" s="76" t="s">
        <v>239</v>
      </c>
      <c r="N952" s="76">
        <v>4</v>
      </c>
      <c r="O952" s="76" t="s">
        <v>239</v>
      </c>
      <c r="P952" s="76">
        <v>5</v>
      </c>
      <c r="R952" s="83">
        <v>2.1</v>
      </c>
      <c r="S952" s="76">
        <v>61.2</v>
      </c>
      <c r="V952" s="74">
        <f t="shared" si="28"/>
        <v>4.8490441649999996</v>
      </c>
      <c r="W952" s="76">
        <f t="shared" si="29"/>
        <v>12.621044048585194</v>
      </c>
      <c r="X952" s="76">
        <v>60</v>
      </c>
    </row>
    <row r="953" spans="1:42" x14ac:dyDescent="0.25">
      <c r="A953" s="74" t="s">
        <v>192</v>
      </c>
      <c r="B953" s="76">
        <v>5</v>
      </c>
      <c r="C953" s="76">
        <v>4</v>
      </c>
      <c r="D953" s="76" t="s">
        <v>443</v>
      </c>
      <c r="E953" s="76" t="s">
        <v>29</v>
      </c>
      <c r="F953" s="76" t="s">
        <v>420</v>
      </c>
      <c r="G953" s="76" t="s">
        <v>12</v>
      </c>
      <c r="H953" s="85">
        <v>43749</v>
      </c>
      <c r="I953" s="76" t="s">
        <v>232</v>
      </c>
      <c r="J953" s="76" t="s">
        <v>233</v>
      </c>
      <c r="K953" s="76">
        <v>3</v>
      </c>
      <c r="L953" s="74" t="s">
        <v>242</v>
      </c>
      <c r="M953" s="76" t="s">
        <v>243</v>
      </c>
      <c r="N953" s="76">
        <v>2</v>
      </c>
      <c r="O953" s="76" t="s">
        <v>249</v>
      </c>
      <c r="P953" s="76">
        <v>4</v>
      </c>
      <c r="R953" s="97">
        <v>1.9</v>
      </c>
      <c r="S953" s="76">
        <v>57.5</v>
      </c>
      <c r="V953" s="74">
        <f t="shared" si="28"/>
        <v>3.5913609683333325</v>
      </c>
      <c r="W953" s="76">
        <f t="shared" si="29"/>
        <v>16.010643459959532</v>
      </c>
      <c r="X953" s="76">
        <v>75.75</v>
      </c>
    </row>
    <row r="954" spans="1:42" x14ac:dyDescent="0.25">
      <c r="A954" s="74" t="s">
        <v>192</v>
      </c>
      <c r="B954" s="76">
        <v>5</v>
      </c>
      <c r="C954" s="76">
        <v>5</v>
      </c>
      <c r="D954" s="76" t="s">
        <v>443</v>
      </c>
      <c r="E954" s="76" t="s">
        <v>29</v>
      </c>
      <c r="F954" s="76" t="s">
        <v>420</v>
      </c>
      <c r="G954" s="76" t="s">
        <v>12</v>
      </c>
      <c r="H954" s="85">
        <v>43749</v>
      </c>
      <c r="I954" s="76" t="s">
        <v>232</v>
      </c>
      <c r="J954" s="76" t="s">
        <v>228</v>
      </c>
      <c r="K954" s="76">
        <v>5</v>
      </c>
      <c r="L954" s="74" t="s">
        <v>261</v>
      </c>
      <c r="M954" s="76" t="s">
        <v>243</v>
      </c>
      <c r="N954" s="76">
        <v>2</v>
      </c>
      <c r="O954" s="76" t="s">
        <v>244</v>
      </c>
      <c r="P954" s="76">
        <v>3</v>
      </c>
      <c r="R954" s="97">
        <v>2.2000000000000002</v>
      </c>
      <c r="S954" s="76">
        <v>89.9</v>
      </c>
      <c r="V954" s="74">
        <f t="shared" si="28"/>
        <v>5.5752750533333346</v>
      </c>
      <c r="W954" s="76">
        <f t="shared" si="29"/>
        <v>16.124764991863632</v>
      </c>
      <c r="X954" s="76">
        <v>83.26</v>
      </c>
    </row>
    <row r="955" spans="1:42" x14ac:dyDescent="0.25">
      <c r="A955" s="74" t="s">
        <v>192</v>
      </c>
      <c r="B955" s="76">
        <v>5</v>
      </c>
      <c r="C955" s="76">
        <v>6</v>
      </c>
      <c r="D955" s="76" t="s">
        <v>443</v>
      </c>
      <c r="E955" s="76" t="s">
        <v>29</v>
      </c>
      <c r="F955" s="76" t="s">
        <v>420</v>
      </c>
      <c r="G955" s="76" t="s">
        <v>12</v>
      </c>
      <c r="H955" s="85">
        <v>43749</v>
      </c>
      <c r="I955" s="76" t="s">
        <v>237</v>
      </c>
      <c r="J955" s="76" t="s">
        <v>228</v>
      </c>
      <c r="K955" s="76">
        <v>5</v>
      </c>
      <c r="L955" s="74" t="s">
        <v>261</v>
      </c>
      <c r="M955" s="76" t="s">
        <v>243</v>
      </c>
      <c r="N955" s="76">
        <v>2</v>
      </c>
      <c r="O955" s="76" t="s">
        <v>244</v>
      </c>
      <c r="P955" s="76">
        <v>3</v>
      </c>
      <c r="R955" s="83">
        <v>2.2000000000000002</v>
      </c>
      <c r="S955" s="76">
        <v>75.099999999999994</v>
      </c>
      <c r="V955" s="74">
        <f t="shared" si="28"/>
        <v>5.5752750533333346</v>
      </c>
      <c r="W955" s="76">
        <f t="shared" si="29"/>
        <v>13.470187440366615</v>
      </c>
      <c r="X955" s="76">
        <v>67.11</v>
      </c>
      <c r="AA955" s="74" t="s">
        <v>263</v>
      </c>
    </row>
    <row r="956" spans="1:42" x14ac:dyDescent="0.25">
      <c r="A956" s="74" t="s">
        <v>192</v>
      </c>
      <c r="B956" s="76">
        <v>5</v>
      </c>
      <c r="C956" s="76">
        <v>7</v>
      </c>
      <c r="D956" s="76" t="s">
        <v>443</v>
      </c>
      <c r="E956" s="76" t="s">
        <v>29</v>
      </c>
      <c r="F956" s="76" t="s">
        <v>420</v>
      </c>
      <c r="G956" s="76" t="s">
        <v>12</v>
      </c>
      <c r="H956" s="85">
        <v>43749</v>
      </c>
      <c r="I956" s="76" t="s">
        <v>232</v>
      </c>
      <c r="J956" s="76" t="s">
        <v>306</v>
      </c>
      <c r="K956" s="76">
        <v>7</v>
      </c>
      <c r="L956" s="74" t="s">
        <v>242</v>
      </c>
      <c r="M956" s="76" t="s">
        <v>243</v>
      </c>
      <c r="N956" s="76">
        <v>2</v>
      </c>
      <c r="O956" s="76" t="s">
        <v>249</v>
      </c>
      <c r="P956" s="76">
        <v>4</v>
      </c>
      <c r="R956" s="97">
        <v>2.2000000000000002</v>
      </c>
      <c r="S956" s="76">
        <v>64.7</v>
      </c>
      <c r="V956" s="74">
        <f t="shared" si="28"/>
        <v>5.5752750533333346</v>
      </c>
      <c r="W956" s="76">
        <f t="shared" si="29"/>
        <v>11.60480862039574</v>
      </c>
      <c r="X956" s="76">
        <v>83.26</v>
      </c>
    </row>
    <row r="957" spans="1:42" x14ac:dyDescent="0.25">
      <c r="A957" s="74" t="s">
        <v>192</v>
      </c>
      <c r="B957" s="76">
        <v>5</v>
      </c>
      <c r="C957" s="76">
        <v>8</v>
      </c>
      <c r="D957" s="76" t="s">
        <v>443</v>
      </c>
      <c r="E957" s="76" t="s">
        <v>29</v>
      </c>
      <c r="F957" s="76" t="s">
        <v>420</v>
      </c>
      <c r="G957" s="76" t="s">
        <v>12</v>
      </c>
      <c r="H957" s="85">
        <v>43749</v>
      </c>
      <c r="I957" s="76" t="s">
        <v>232</v>
      </c>
      <c r="J957" s="76" t="s">
        <v>305</v>
      </c>
      <c r="K957" s="76">
        <v>8</v>
      </c>
      <c r="L957" s="74" t="s">
        <v>229</v>
      </c>
      <c r="M957" s="76" t="s">
        <v>243</v>
      </c>
      <c r="N957" s="76">
        <v>2</v>
      </c>
      <c r="O957" s="76" t="s">
        <v>244</v>
      </c>
      <c r="P957" s="76">
        <v>3</v>
      </c>
      <c r="R957" s="97">
        <v>2.2999999999999998</v>
      </c>
      <c r="S957" s="76">
        <v>82.2</v>
      </c>
      <c r="V957" s="74">
        <f t="shared" si="28"/>
        <v>6.3706209216666636</v>
      </c>
      <c r="W957" s="76">
        <f t="shared" si="29"/>
        <v>12.90298088847752</v>
      </c>
      <c r="X957" s="76">
        <v>83.26</v>
      </c>
    </row>
    <row r="958" spans="1:42" x14ac:dyDescent="0.25">
      <c r="A958" s="74" t="s">
        <v>192</v>
      </c>
      <c r="B958" s="76">
        <v>5</v>
      </c>
      <c r="C958" s="76">
        <v>9</v>
      </c>
      <c r="D958" s="76" t="s">
        <v>443</v>
      </c>
      <c r="E958" s="76" t="s">
        <v>29</v>
      </c>
      <c r="F958" s="76" t="s">
        <v>420</v>
      </c>
      <c r="G958" s="76" t="s">
        <v>12</v>
      </c>
      <c r="H958" s="85">
        <v>43749</v>
      </c>
      <c r="I958" s="76" t="s">
        <v>232</v>
      </c>
      <c r="J958" s="76" t="s">
        <v>306</v>
      </c>
      <c r="K958" s="76">
        <v>7</v>
      </c>
      <c r="L958" s="74" t="s">
        <v>242</v>
      </c>
      <c r="M958" s="76" t="s">
        <v>243</v>
      </c>
      <c r="N958" s="76">
        <v>2</v>
      </c>
      <c r="O958" s="76" t="s">
        <v>249</v>
      </c>
      <c r="P958" s="76">
        <v>4</v>
      </c>
      <c r="R958" s="97">
        <v>2.2999999999999998</v>
      </c>
      <c r="S958" s="76">
        <v>87.4</v>
      </c>
      <c r="V958" s="74">
        <f t="shared" si="28"/>
        <v>6.3706209216666636</v>
      </c>
      <c r="W958" s="76">
        <f t="shared" si="29"/>
        <v>13.71922785465858</v>
      </c>
      <c r="X958" s="76">
        <v>83.26</v>
      </c>
    </row>
    <row r="959" spans="1:42" x14ac:dyDescent="0.25">
      <c r="A959" s="74" t="s">
        <v>192</v>
      </c>
      <c r="B959" s="76">
        <v>5</v>
      </c>
      <c r="C959" s="76">
        <v>10</v>
      </c>
      <c r="D959" s="76" t="s">
        <v>443</v>
      </c>
      <c r="E959" s="76" t="s">
        <v>29</v>
      </c>
      <c r="F959" s="76" t="s">
        <v>420</v>
      </c>
      <c r="G959" s="76" t="s">
        <v>12</v>
      </c>
      <c r="H959" s="85">
        <v>43749</v>
      </c>
      <c r="I959" s="76" t="s">
        <v>232</v>
      </c>
      <c r="J959" s="76" t="s">
        <v>305</v>
      </c>
      <c r="K959" s="76">
        <v>8</v>
      </c>
      <c r="L959" s="74" t="s">
        <v>242</v>
      </c>
      <c r="M959" s="76" t="s">
        <v>230</v>
      </c>
      <c r="N959" s="76">
        <v>1</v>
      </c>
      <c r="O959" s="76" t="s">
        <v>249</v>
      </c>
      <c r="P959" s="76">
        <v>4</v>
      </c>
      <c r="R959" s="83">
        <v>2.2000000000000002</v>
      </c>
      <c r="S959" s="76">
        <v>83.7</v>
      </c>
      <c r="T959" s="83"/>
      <c r="V959" s="74">
        <f t="shared" si="28"/>
        <v>5.5752750533333346</v>
      </c>
      <c r="W959" s="76">
        <f t="shared" si="29"/>
        <v>15.012712233804072</v>
      </c>
      <c r="X959" s="76">
        <v>94.31</v>
      </c>
      <c r="AA959" s="74" t="s">
        <v>263</v>
      </c>
    </row>
    <row r="960" spans="1:42" x14ac:dyDescent="0.25">
      <c r="A960" s="74" t="s">
        <v>194</v>
      </c>
      <c r="B960" s="76">
        <v>1</v>
      </c>
      <c r="C960" s="76">
        <v>1</v>
      </c>
      <c r="D960" s="76" t="s">
        <v>444</v>
      </c>
      <c r="E960" s="76" t="s">
        <v>32</v>
      </c>
      <c r="F960" s="76" t="s">
        <v>420</v>
      </c>
      <c r="G960" s="76" t="s">
        <v>12</v>
      </c>
      <c r="H960" s="85">
        <v>43745</v>
      </c>
      <c r="J960" s="76" t="s">
        <v>343</v>
      </c>
      <c r="L960" s="74" t="s">
        <v>322</v>
      </c>
      <c r="M960" s="76" t="s">
        <v>243</v>
      </c>
      <c r="N960" s="76">
        <v>2</v>
      </c>
      <c r="O960" s="76" t="s">
        <v>249</v>
      </c>
      <c r="P960" s="76">
        <v>4</v>
      </c>
      <c r="Q960" s="76">
        <v>30</v>
      </c>
      <c r="R960" s="83">
        <v>2.4</v>
      </c>
      <c r="S960" s="76">
        <v>98.1</v>
      </c>
      <c r="T960" s="76">
        <f>SUM(S960:S969)</f>
        <v>792.6</v>
      </c>
      <c r="V960" s="74">
        <f t="shared" si="28"/>
        <v>7.2382233599999992</v>
      </c>
      <c r="W960" s="76">
        <f t="shared" si="29"/>
        <v>13.553049570440447</v>
      </c>
      <c r="X960" s="87"/>
      <c r="Z960" s="99"/>
      <c r="AA960" s="74" t="s">
        <v>345</v>
      </c>
      <c r="AE960" s="74" t="s">
        <v>194</v>
      </c>
      <c r="AF960" s="76">
        <v>1</v>
      </c>
      <c r="AG960" s="76">
        <v>60</v>
      </c>
      <c r="AH960" s="76">
        <v>1</v>
      </c>
      <c r="AI960" s="74" t="s">
        <v>195</v>
      </c>
      <c r="AJ960" s="76">
        <v>7</v>
      </c>
      <c r="AK960" s="76">
        <v>1</v>
      </c>
      <c r="AL960" s="76" t="s">
        <v>95</v>
      </c>
      <c r="AM960" s="76" t="s">
        <v>204</v>
      </c>
      <c r="AN960" s="25" t="s">
        <v>221</v>
      </c>
      <c r="AO960" s="76" t="s">
        <v>222</v>
      </c>
      <c r="AP960" s="76">
        <v>1</v>
      </c>
    </row>
    <row r="961" spans="1:42" x14ac:dyDescent="0.25">
      <c r="A961" s="74" t="s">
        <v>194</v>
      </c>
      <c r="B961" s="76">
        <v>1</v>
      </c>
      <c r="C961" s="76">
        <v>2</v>
      </c>
      <c r="D961" s="76" t="s">
        <v>444</v>
      </c>
      <c r="E961" s="76" t="s">
        <v>32</v>
      </c>
      <c r="F961" s="76" t="s">
        <v>420</v>
      </c>
      <c r="G961" s="76" t="s">
        <v>12</v>
      </c>
      <c r="H961" s="85">
        <v>43745</v>
      </c>
      <c r="J961" s="76" t="s">
        <v>322</v>
      </c>
      <c r="L961" s="74" t="s">
        <v>346</v>
      </c>
      <c r="M961" s="76" t="s">
        <v>255</v>
      </c>
      <c r="N961" s="76">
        <v>6</v>
      </c>
      <c r="O961" s="76" t="s">
        <v>253</v>
      </c>
      <c r="P961" s="76">
        <v>8</v>
      </c>
      <c r="R961" s="83">
        <v>1.8</v>
      </c>
      <c r="S961" s="76">
        <v>46.6</v>
      </c>
      <c r="U961" s="74" t="s">
        <v>269</v>
      </c>
      <c r="V961" s="74">
        <f t="shared" si="28"/>
        <v>3.05362548</v>
      </c>
      <c r="W961" s="76">
        <f t="shared" si="29"/>
        <v>15.260548585676592</v>
      </c>
      <c r="X961" s="87"/>
      <c r="AF961" s="76"/>
      <c r="AG961" s="76"/>
      <c r="AL961" s="76"/>
      <c r="AM961" s="76"/>
      <c r="AN961" s="25"/>
      <c r="AO961" s="76"/>
      <c r="AP961" s="76"/>
    </row>
    <row r="962" spans="1:42" x14ac:dyDescent="0.25">
      <c r="A962" s="74" t="s">
        <v>194</v>
      </c>
      <c r="B962" s="76">
        <v>1</v>
      </c>
      <c r="C962" s="76">
        <v>3</v>
      </c>
      <c r="D962" s="76" t="s">
        <v>444</v>
      </c>
      <c r="E962" s="76" t="s">
        <v>32</v>
      </c>
      <c r="F962" s="76" t="s">
        <v>420</v>
      </c>
      <c r="G962" s="76" t="s">
        <v>12</v>
      </c>
      <c r="H962" s="85">
        <v>43745</v>
      </c>
      <c r="J962" s="76" t="s">
        <v>343</v>
      </c>
      <c r="L962" s="74" t="s">
        <v>321</v>
      </c>
      <c r="M962" s="76" t="s">
        <v>255</v>
      </c>
      <c r="N962" s="76">
        <v>6</v>
      </c>
      <c r="O962" s="76" t="s">
        <v>253</v>
      </c>
      <c r="P962" s="76">
        <v>8</v>
      </c>
      <c r="R962" s="83">
        <v>1.9</v>
      </c>
      <c r="S962" s="76">
        <v>54.3</v>
      </c>
      <c r="U962" s="74" t="s">
        <v>269</v>
      </c>
      <c r="V962" s="74">
        <f t="shared" si="28"/>
        <v>3.5913609683333325</v>
      </c>
      <c r="W962" s="76">
        <f t="shared" si="29"/>
        <v>15.119616345666131</v>
      </c>
      <c r="X962" s="87"/>
      <c r="AF962" s="76"/>
      <c r="AG962" s="76"/>
      <c r="AL962" s="76"/>
      <c r="AM962" s="76"/>
      <c r="AN962" s="25"/>
      <c r="AO962" s="76"/>
      <c r="AP962" s="76"/>
    </row>
    <row r="963" spans="1:42" x14ac:dyDescent="0.25">
      <c r="A963" s="74" t="s">
        <v>194</v>
      </c>
      <c r="B963" s="76">
        <v>1</v>
      </c>
      <c r="C963" s="76">
        <v>4</v>
      </c>
      <c r="D963" s="76" t="s">
        <v>444</v>
      </c>
      <c r="E963" s="76" t="s">
        <v>32</v>
      </c>
      <c r="F963" s="76" t="s">
        <v>420</v>
      </c>
      <c r="G963" s="76" t="s">
        <v>12</v>
      </c>
      <c r="H963" s="85">
        <v>43745</v>
      </c>
      <c r="J963" s="76" t="s">
        <v>343</v>
      </c>
      <c r="L963" s="74" t="s">
        <v>321</v>
      </c>
      <c r="M963" s="76" t="s">
        <v>255</v>
      </c>
      <c r="N963" s="76">
        <v>6</v>
      </c>
      <c r="O963" s="76" t="s">
        <v>253</v>
      </c>
      <c r="P963" s="76">
        <v>8</v>
      </c>
      <c r="R963" s="83">
        <v>2.2999999999999998</v>
      </c>
      <c r="S963" s="76">
        <v>82.9</v>
      </c>
      <c r="U963" s="74" t="s">
        <v>252</v>
      </c>
      <c r="V963" s="74">
        <f t="shared" si="28"/>
        <v>6.3706209216666636</v>
      </c>
      <c r="W963" s="76">
        <f t="shared" si="29"/>
        <v>13.012860287771124</v>
      </c>
      <c r="X963" s="87"/>
      <c r="AF963" s="76"/>
      <c r="AG963" s="76"/>
      <c r="AL963" s="76"/>
      <c r="AM963" s="76"/>
      <c r="AN963" s="25"/>
      <c r="AO963" s="76"/>
      <c r="AP963" s="76"/>
    </row>
    <row r="964" spans="1:42" x14ac:dyDescent="0.25">
      <c r="A964" s="74" t="s">
        <v>194</v>
      </c>
      <c r="B964" s="76">
        <v>1</v>
      </c>
      <c r="C964" s="76">
        <v>5</v>
      </c>
      <c r="D964" s="76" t="s">
        <v>444</v>
      </c>
      <c r="E964" s="76" t="s">
        <v>32</v>
      </c>
      <c r="F964" s="76" t="s">
        <v>420</v>
      </c>
      <c r="G964" s="76" t="s">
        <v>12</v>
      </c>
      <c r="H964" s="85">
        <v>43745</v>
      </c>
      <c r="J964" s="76" t="s">
        <v>343</v>
      </c>
      <c r="L964" s="74" t="s">
        <v>346</v>
      </c>
      <c r="M964" s="76" t="s">
        <v>243</v>
      </c>
      <c r="N964" s="76">
        <v>2</v>
      </c>
      <c r="O964" s="76" t="s">
        <v>239</v>
      </c>
      <c r="P964" s="76">
        <v>5</v>
      </c>
      <c r="R964" s="83">
        <v>2.8</v>
      </c>
      <c r="S964" s="76">
        <v>123.2</v>
      </c>
      <c r="V964" s="74">
        <f t="shared" si="28"/>
        <v>11.494030613333329</v>
      </c>
      <c r="W964" s="76">
        <f t="shared" si="29"/>
        <v>10.718607261849927</v>
      </c>
      <c r="X964" s="87"/>
      <c r="AF964" s="76"/>
      <c r="AG964" s="76"/>
      <c r="AL964" s="76"/>
      <c r="AM964" s="76"/>
      <c r="AN964" s="25"/>
      <c r="AO964" s="76"/>
      <c r="AP964" s="76"/>
    </row>
    <row r="965" spans="1:42" x14ac:dyDescent="0.25">
      <c r="A965" s="74" t="s">
        <v>194</v>
      </c>
      <c r="B965" s="76">
        <v>1</v>
      </c>
      <c r="C965" s="76">
        <v>6</v>
      </c>
      <c r="D965" s="76" t="s">
        <v>444</v>
      </c>
      <c r="E965" s="76" t="s">
        <v>32</v>
      </c>
      <c r="F965" s="76" t="s">
        <v>420</v>
      </c>
      <c r="G965" s="76" t="s">
        <v>12</v>
      </c>
      <c r="H965" s="85">
        <v>43745</v>
      </c>
      <c r="J965" s="76" t="s">
        <v>343</v>
      </c>
      <c r="L965" s="74" t="s">
        <v>321</v>
      </c>
      <c r="M965" s="76" t="s">
        <v>243</v>
      </c>
      <c r="N965" s="76">
        <v>2</v>
      </c>
      <c r="O965" s="76" t="s">
        <v>319</v>
      </c>
      <c r="P965" s="76">
        <v>6</v>
      </c>
      <c r="R965" s="83">
        <v>2.4</v>
      </c>
      <c r="S965" s="76">
        <v>106.4</v>
      </c>
      <c r="V965" s="74">
        <f t="shared" si="28"/>
        <v>7.2382233599999992</v>
      </c>
      <c r="W965" s="76">
        <f t="shared" si="29"/>
        <v>14.699739799132148</v>
      </c>
      <c r="X965" s="87"/>
    </row>
    <row r="966" spans="1:42" x14ac:dyDescent="0.25">
      <c r="A966" s="74" t="s">
        <v>194</v>
      </c>
      <c r="B966" s="76">
        <v>1</v>
      </c>
      <c r="C966" s="76">
        <v>7</v>
      </c>
      <c r="D966" s="76" t="s">
        <v>444</v>
      </c>
      <c r="E966" s="76" t="s">
        <v>32</v>
      </c>
      <c r="F966" s="76" t="s">
        <v>420</v>
      </c>
      <c r="G966" s="76" t="s">
        <v>12</v>
      </c>
      <c r="H966" s="85">
        <v>43745</v>
      </c>
      <c r="J966" s="76" t="s">
        <v>343</v>
      </c>
      <c r="L966" s="74" t="s">
        <v>347</v>
      </c>
      <c r="M966" s="76" t="s">
        <v>243</v>
      </c>
      <c r="N966" s="76">
        <v>2</v>
      </c>
      <c r="O966" s="76" t="s">
        <v>319</v>
      </c>
      <c r="P966" s="76">
        <v>6</v>
      </c>
      <c r="R966" s="83">
        <v>2.6</v>
      </c>
      <c r="S966" s="76">
        <v>116.5</v>
      </c>
      <c r="V966" s="74">
        <f t="shared" si="28"/>
        <v>9.2027643066666673</v>
      </c>
      <c r="W966" s="76">
        <f t="shared" si="29"/>
        <v>12.659239780334813</v>
      </c>
      <c r="X966" s="87"/>
      <c r="AA966" s="74" t="s">
        <v>263</v>
      </c>
    </row>
    <row r="967" spans="1:42" x14ac:dyDescent="0.25">
      <c r="A967" s="74" t="s">
        <v>194</v>
      </c>
      <c r="B967" s="76">
        <v>1</v>
      </c>
      <c r="C967" s="76">
        <v>8</v>
      </c>
      <c r="D967" s="76" t="s">
        <v>444</v>
      </c>
      <c r="E967" s="76" t="s">
        <v>32</v>
      </c>
      <c r="F967" s="76" t="s">
        <v>420</v>
      </c>
      <c r="G967" s="76" t="s">
        <v>12</v>
      </c>
      <c r="H967" s="85">
        <v>43745</v>
      </c>
      <c r="J967" s="76" t="s">
        <v>322</v>
      </c>
      <c r="L967" s="74" t="s">
        <v>347</v>
      </c>
      <c r="M967" s="76" t="s">
        <v>243</v>
      </c>
      <c r="N967" s="76">
        <v>2</v>
      </c>
      <c r="O967" s="76" t="s">
        <v>304</v>
      </c>
      <c r="P967" s="76">
        <v>7</v>
      </c>
      <c r="R967" s="83">
        <v>2.2999999999999998</v>
      </c>
      <c r="S967" s="76">
        <v>77.599999999999994</v>
      </c>
      <c r="V967" s="74">
        <f t="shared" si="28"/>
        <v>6.3706209216666636</v>
      </c>
      <c r="W967" s="76">
        <f t="shared" si="29"/>
        <v>12.18091626454812</v>
      </c>
      <c r="X967" s="87"/>
      <c r="AA967" s="74" t="s">
        <v>263</v>
      </c>
    </row>
    <row r="968" spans="1:42" x14ac:dyDescent="0.25">
      <c r="A968" s="74" t="s">
        <v>194</v>
      </c>
      <c r="B968" s="76">
        <v>1</v>
      </c>
      <c r="C968" s="76">
        <v>9</v>
      </c>
      <c r="D968" s="76" t="s">
        <v>444</v>
      </c>
      <c r="E968" s="76" t="s">
        <v>32</v>
      </c>
      <c r="F968" s="76" t="s">
        <v>420</v>
      </c>
      <c r="G968" s="76" t="s">
        <v>12</v>
      </c>
      <c r="H968" s="85">
        <v>43745</v>
      </c>
      <c r="J968" s="76" t="s">
        <v>343</v>
      </c>
      <c r="L968" s="74" t="s">
        <v>337</v>
      </c>
      <c r="M968" s="76" t="s">
        <v>243</v>
      </c>
      <c r="N968" s="76">
        <v>2</v>
      </c>
      <c r="O968" s="76" t="s">
        <v>249</v>
      </c>
      <c r="P968" s="76">
        <v>4</v>
      </c>
      <c r="R968" s="83">
        <v>1.5</v>
      </c>
      <c r="S968" s="76">
        <v>29.3</v>
      </c>
      <c r="V968" s="74">
        <f t="shared" si="28"/>
        <v>1.7671443749999998</v>
      </c>
      <c r="W968" s="76">
        <f t="shared" si="29"/>
        <v>16.580422298545926</v>
      </c>
      <c r="X968" s="87"/>
    </row>
    <row r="969" spans="1:42" x14ac:dyDescent="0.25">
      <c r="A969" s="74" t="s">
        <v>194</v>
      </c>
      <c r="B969" s="76">
        <v>1</v>
      </c>
      <c r="C969" s="76">
        <v>10</v>
      </c>
      <c r="D969" s="76" t="s">
        <v>444</v>
      </c>
      <c r="E969" s="76" t="s">
        <v>32</v>
      </c>
      <c r="F969" s="76" t="s">
        <v>420</v>
      </c>
      <c r="G969" s="76" t="s">
        <v>12</v>
      </c>
      <c r="H969" s="85">
        <v>43745</v>
      </c>
      <c r="J969" s="76" t="s">
        <v>343</v>
      </c>
      <c r="L969" s="74" t="s">
        <v>229</v>
      </c>
      <c r="M969" s="76" t="s">
        <v>243</v>
      </c>
      <c r="N969" s="76">
        <v>2</v>
      </c>
      <c r="O969" s="76" t="s">
        <v>249</v>
      </c>
      <c r="P969" s="76">
        <v>4</v>
      </c>
      <c r="R969" s="83">
        <v>2</v>
      </c>
      <c r="S969" s="76">
        <v>57.7</v>
      </c>
      <c r="V969" s="74">
        <f t="shared" si="28"/>
        <v>4.1887866666666662</v>
      </c>
      <c r="W969" s="76">
        <f t="shared" si="29"/>
        <v>13.774871959740134</v>
      </c>
      <c r="X969" s="87"/>
    </row>
    <row r="970" spans="1:42" x14ac:dyDescent="0.25">
      <c r="A970" s="74" t="s">
        <v>194</v>
      </c>
      <c r="B970" s="76">
        <v>2</v>
      </c>
      <c r="C970" s="76">
        <v>1</v>
      </c>
      <c r="D970" s="76" t="s">
        <v>444</v>
      </c>
      <c r="E970" s="76" t="s">
        <v>32</v>
      </c>
      <c r="F970" s="76" t="s">
        <v>420</v>
      </c>
      <c r="G970" s="76" t="s">
        <v>12</v>
      </c>
      <c r="H970" s="85">
        <v>43745</v>
      </c>
      <c r="I970" s="76">
        <v>0</v>
      </c>
      <c r="J970" s="76" t="s">
        <v>228</v>
      </c>
      <c r="K970" s="76">
        <v>5</v>
      </c>
      <c r="L970" s="74" t="s">
        <v>242</v>
      </c>
      <c r="M970" s="76" t="s">
        <v>255</v>
      </c>
      <c r="N970" s="76">
        <v>6</v>
      </c>
      <c r="O970" s="76" t="s">
        <v>253</v>
      </c>
      <c r="P970" s="76">
        <v>8</v>
      </c>
      <c r="Q970" s="76">
        <v>20</v>
      </c>
      <c r="R970" s="97">
        <v>1.8</v>
      </c>
      <c r="S970" s="76">
        <v>61.7</v>
      </c>
      <c r="T970" s="76">
        <f>SUM(S970:S979)</f>
        <v>628.20000000000005</v>
      </c>
      <c r="U970" s="74" t="s">
        <v>269</v>
      </c>
      <c r="V970" s="74">
        <f t="shared" si="28"/>
        <v>3.05362548</v>
      </c>
      <c r="W970" s="76">
        <f t="shared" si="29"/>
        <v>20.20549029476922</v>
      </c>
      <c r="X970" s="76">
        <v>75.75</v>
      </c>
      <c r="Y970" s="76">
        <f>SUM(X970:X979)</f>
        <v>760.46</v>
      </c>
      <c r="Z970" s="99">
        <f>(Y970-T970)/Y970*100</f>
        <v>17.392104778686583</v>
      </c>
      <c r="AE970" s="74" t="s">
        <v>194</v>
      </c>
      <c r="AF970" s="76">
        <v>2</v>
      </c>
      <c r="AG970" s="76">
        <v>4</v>
      </c>
      <c r="AJ970" s="76">
        <v>12</v>
      </c>
      <c r="AK970" s="76">
        <v>1</v>
      </c>
      <c r="AL970" s="76" t="s">
        <v>206</v>
      </c>
      <c r="AM970" s="76" t="s">
        <v>204</v>
      </c>
      <c r="AN970" s="25"/>
      <c r="AO970" s="76" t="s">
        <v>222</v>
      </c>
      <c r="AP970" s="76">
        <v>2</v>
      </c>
    </row>
    <row r="971" spans="1:42" x14ac:dyDescent="0.25">
      <c r="A971" s="74" t="s">
        <v>194</v>
      </c>
      <c r="B971" s="76">
        <v>2</v>
      </c>
      <c r="C971" s="76">
        <v>2</v>
      </c>
      <c r="D971" s="76" t="s">
        <v>444</v>
      </c>
      <c r="E971" s="76" t="s">
        <v>32</v>
      </c>
      <c r="F971" s="76" t="s">
        <v>420</v>
      </c>
      <c r="G971" s="76" t="s">
        <v>12</v>
      </c>
      <c r="H971" s="85">
        <v>43745</v>
      </c>
      <c r="I971" s="76" t="s">
        <v>232</v>
      </c>
      <c r="J971" s="76" t="s">
        <v>228</v>
      </c>
      <c r="K971" s="76">
        <v>5</v>
      </c>
      <c r="L971" s="74" t="s">
        <v>242</v>
      </c>
      <c r="M971" s="76" t="s">
        <v>243</v>
      </c>
      <c r="N971" s="76">
        <v>2</v>
      </c>
      <c r="O971" s="76" t="s">
        <v>239</v>
      </c>
      <c r="P971" s="76">
        <v>5</v>
      </c>
      <c r="R971" s="83">
        <v>1.9</v>
      </c>
      <c r="S971" s="76">
        <v>82.4</v>
      </c>
      <c r="V971" s="74">
        <f t="shared" ref="V971:V1009" si="30">4/3*3.14159*(R971/2)^3</f>
        <v>3.5913609683333325</v>
      </c>
      <c r="W971" s="76">
        <f t="shared" ref="W971:W1009" si="31">S971/V971</f>
        <v>22.943948193055054</v>
      </c>
      <c r="X971" s="76">
        <v>56.1</v>
      </c>
      <c r="AA971" s="74" t="s">
        <v>263</v>
      </c>
    </row>
    <row r="972" spans="1:42" x14ac:dyDescent="0.25">
      <c r="A972" s="74" t="s">
        <v>194</v>
      </c>
      <c r="B972" s="76">
        <v>2</v>
      </c>
      <c r="C972" s="76">
        <v>3</v>
      </c>
      <c r="D972" s="76" t="s">
        <v>444</v>
      </c>
      <c r="E972" s="76" t="s">
        <v>32</v>
      </c>
      <c r="F972" s="76" t="s">
        <v>420</v>
      </c>
      <c r="G972" s="76" t="s">
        <v>12</v>
      </c>
      <c r="H972" s="85">
        <v>43745</v>
      </c>
      <c r="I972" s="76">
        <v>0</v>
      </c>
      <c r="J972" s="76" t="s">
        <v>247</v>
      </c>
      <c r="K972" s="76">
        <v>4</v>
      </c>
      <c r="L972" s="74" t="s">
        <v>229</v>
      </c>
      <c r="M972" s="76" t="s">
        <v>243</v>
      </c>
      <c r="N972" s="76">
        <v>2</v>
      </c>
      <c r="O972" s="76" t="s">
        <v>244</v>
      </c>
      <c r="P972" s="76">
        <v>3</v>
      </c>
      <c r="R972" s="97">
        <v>1.7</v>
      </c>
      <c r="S972" s="76">
        <v>50.6</v>
      </c>
      <c r="V972" s="74">
        <f t="shared" si="30"/>
        <v>2.5724386116666662</v>
      </c>
      <c r="W972" s="76">
        <f t="shared" si="31"/>
        <v>19.670051510856695</v>
      </c>
      <c r="X972" s="76">
        <v>75.75</v>
      </c>
      <c r="AA972" s="74" t="s">
        <v>263</v>
      </c>
    </row>
    <row r="973" spans="1:42" x14ac:dyDescent="0.25">
      <c r="A973" s="74" t="s">
        <v>194</v>
      </c>
      <c r="B973" s="76">
        <v>2</v>
      </c>
      <c r="C973" s="76">
        <v>4</v>
      </c>
      <c r="D973" s="76" t="s">
        <v>444</v>
      </c>
      <c r="E973" s="76" t="s">
        <v>32</v>
      </c>
      <c r="F973" s="76" t="s">
        <v>420</v>
      </c>
      <c r="G973" s="76" t="s">
        <v>12</v>
      </c>
      <c r="H973" s="85">
        <v>43745</v>
      </c>
      <c r="I973" s="76">
        <v>0</v>
      </c>
      <c r="J973" s="76" t="s">
        <v>260</v>
      </c>
      <c r="K973" s="76">
        <v>6</v>
      </c>
      <c r="L973" s="74" t="s">
        <v>250</v>
      </c>
      <c r="M973" s="76" t="s">
        <v>230</v>
      </c>
      <c r="N973" s="76">
        <v>1</v>
      </c>
      <c r="O973" s="76" t="s">
        <v>239</v>
      </c>
      <c r="P973" s="76">
        <v>5</v>
      </c>
      <c r="R973" s="83">
        <v>2</v>
      </c>
      <c r="S973" s="76">
        <v>70.599999999999994</v>
      </c>
      <c r="T973" s="83"/>
      <c r="V973" s="74">
        <f t="shared" si="30"/>
        <v>4.1887866666666662</v>
      </c>
      <c r="W973" s="76">
        <f t="shared" si="31"/>
        <v>16.854522709838012</v>
      </c>
      <c r="X973" s="76">
        <v>67.11</v>
      </c>
      <c r="AA973" s="74" t="s">
        <v>263</v>
      </c>
    </row>
    <row r="974" spans="1:42" x14ac:dyDescent="0.25">
      <c r="A974" s="74" t="s">
        <v>194</v>
      </c>
      <c r="B974" s="76">
        <v>2</v>
      </c>
      <c r="C974" s="76">
        <v>5</v>
      </c>
      <c r="D974" s="76" t="s">
        <v>444</v>
      </c>
      <c r="E974" s="76" t="s">
        <v>32</v>
      </c>
      <c r="F974" s="76" t="s">
        <v>420</v>
      </c>
      <c r="G974" s="76" t="s">
        <v>12</v>
      </c>
      <c r="H974" s="85">
        <v>43745</v>
      </c>
      <c r="I974" s="76">
        <v>0</v>
      </c>
      <c r="J974" s="76" t="s">
        <v>247</v>
      </c>
      <c r="K974" s="76">
        <v>4</v>
      </c>
      <c r="L974" s="74" t="s">
        <v>242</v>
      </c>
      <c r="M974" s="76" t="s">
        <v>243</v>
      </c>
      <c r="N974" s="76">
        <v>2</v>
      </c>
      <c r="O974" s="76" t="s">
        <v>259</v>
      </c>
      <c r="P974" s="76">
        <v>4</v>
      </c>
      <c r="R974" s="97">
        <v>1.8</v>
      </c>
      <c r="S974" s="76">
        <v>58.1</v>
      </c>
      <c r="T974" s="83"/>
      <c r="V974" s="74">
        <f t="shared" si="30"/>
        <v>3.05362548</v>
      </c>
      <c r="W974" s="76">
        <f t="shared" si="31"/>
        <v>19.026563794588196</v>
      </c>
      <c r="X974" s="76">
        <v>75.75</v>
      </c>
    </row>
    <row r="975" spans="1:42" x14ac:dyDescent="0.25">
      <c r="A975" s="74" t="s">
        <v>194</v>
      </c>
      <c r="B975" s="76">
        <v>2</v>
      </c>
      <c r="C975" s="76">
        <v>6</v>
      </c>
      <c r="D975" s="76" t="s">
        <v>444</v>
      </c>
      <c r="E975" s="76" t="s">
        <v>32</v>
      </c>
      <c r="F975" s="76" t="s">
        <v>420</v>
      </c>
      <c r="G975" s="76" t="s">
        <v>12</v>
      </c>
      <c r="H975" s="85">
        <v>43745</v>
      </c>
      <c r="I975" s="76">
        <v>0</v>
      </c>
      <c r="J975" s="76" t="s">
        <v>260</v>
      </c>
      <c r="K975" s="76">
        <v>6</v>
      </c>
      <c r="L975" s="74" t="s">
        <v>239</v>
      </c>
      <c r="M975" s="76" t="s">
        <v>255</v>
      </c>
      <c r="N975" s="76">
        <v>6</v>
      </c>
      <c r="O975" s="76" t="s">
        <v>253</v>
      </c>
      <c r="P975" s="76">
        <v>8</v>
      </c>
      <c r="R975" s="83">
        <v>1.3</v>
      </c>
      <c r="S975" s="76">
        <v>28.5</v>
      </c>
      <c r="U975" s="74" t="s">
        <v>287</v>
      </c>
      <c r="V975" s="74">
        <f t="shared" si="30"/>
        <v>1.1503455383333334</v>
      </c>
      <c r="W975" s="76">
        <f t="shared" si="31"/>
        <v>24.775164548638088</v>
      </c>
      <c r="X975" s="76">
        <v>56.1</v>
      </c>
    </row>
    <row r="976" spans="1:42" x14ac:dyDescent="0.25">
      <c r="A976" s="74" t="s">
        <v>194</v>
      </c>
      <c r="B976" s="76">
        <v>2</v>
      </c>
      <c r="C976" s="76">
        <v>7</v>
      </c>
      <c r="D976" s="76" t="s">
        <v>444</v>
      </c>
      <c r="E976" s="76" t="s">
        <v>32</v>
      </c>
      <c r="F976" s="76" t="s">
        <v>420</v>
      </c>
      <c r="G976" s="76" t="s">
        <v>12</v>
      </c>
      <c r="H976" s="85">
        <v>43745</v>
      </c>
      <c r="I976" s="76">
        <v>0</v>
      </c>
      <c r="J976" s="76" t="s">
        <v>247</v>
      </c>
      <c r="K976" s="76">
        <v>4</v>
      </c>
      <c r="L976" s="74" t="s">
        <v>242</v>
      </c>
      <c r="M976" s="76" t="s">
        <v>230</v>
      </c>
      <c r="N976" s="76">
        <v>1</v>
      </c>
      <c r="O976" s="76" t="s">
        <v>259</v>
      </c>
      <c r="P976" s="76">
        <v>5</v>
      </c>
      <c r="R976" s="83">
        <v>2.2999999999999998</v>
      </c>
      <c r="S976" s="76">
        <v>100.4</v>
      </c>
      <c r="V976" s="74">
        <f t="shared" si="30"/>
        <v>6.3706209216666636</v>
      </c>
      <c r="W976" s="76">
        <f t="shared" si="31"/>
        <v>15.75984527011123</v>
      </c>
      <c r="X976" s="76">
        <v>119.14</v>
      </c>
      <c r="AA976" s="74" t="s">
        <v>263</v>
      </c>
    </row>
    <row r="977" spans="1:42" x14ac:dyDescent="0.25">
      <c r="A977" s="74" t="s">
        <v>194</v>
      </c>
      <c r="B977" s="76">
        <v>2</v>
      </c>
      <c r="C977" s="76">
        <v>8</v>
      </c>
      <c r="D977" s="76" t="s">
        <v>444</v>
      </c>
      <c r="E977" s="76" t="s">
        <v>32</v>
      </c>
      <c r="F977" s="76" t="s">
        <v>420</v>
      </c>
      <c r="G977" s="76" t="s">
        <v>12</v>
      </c>
      <c r="H977" s="85">
        <v>43745</v>
      </c>
      <c r="I977" s="76">
        <v>0</v>
      </c>
      <c r="J977" s="76" t="s">
        <v>228</v>
      </c>
      <c r="K977" s="76">
        <v>5</v>
      </c>
      <c r="L977" s="74" t="s">
        <v>234</v>
      </c>
      <c r="M977" s="76" t="s">
        <v>239</v>
      </c>
      <c r="N977" s="76">
        <v>4</v>
      </c>
      <c r="O977" s="76" t="s">
        <v>237</v>
      </c>
      <c r="P977" s="76">
        <v>7</v>
      </c>
      <c r="R977" s="97">
        <v>1.9</v>
      </c>
      <c r="S977" s="76">
        <v>54.5</v>
      </c>
      <c r="V977" s="74">
        <f t="shared" si="30"/>
        <v>3.5913609683333325</v>
      </c>
      <c r="W977" s="76">
        <f t="shared" si="31"/>
        <v>15.175305540309468</v>
      </c>
      <c r="X977" s="76">
        <v>75.75</v>
      </c>
      <c r="AA977" s="74" t="s">
        <v>263</v>
      </c>
    </row>
    <row r="978" spans="1:42" x14ac:dyDescent="0.25">
      <c r="A978" s="74" t="s">
        <v>194</v>
      </c>
      <c r="B978" s="76">
        <v>2</v>
      </c>
      <c r="C978" s="76">
        <v>9</v>
      </c>
      <c r="D978" s="76" t="s">
        <v>444</v>
      </c>
      <c r="E978" s="76" t="s">
        <v>32</v>
      </c>
      <c r="F978" s="76" t="s">
        <v>420</v>
      </c>
      <c r="G978" s="76" t="s">
        <v>12</v>
      </c>
      <c r="H978" s="85">
        <v>43745</v>
      </c>
      <c r="I978" s="76">
        <v>0</v>
      </c>
      <c r="J978" s="76" t="s">
        <v>247</v>
      </c>
      <c r="K978" s="76">
        <v>4</v>
      </c>
      <c r="L978" s="74" t="s">
        <v>234</v>
      </c>
      <c r="M978" s="76" t="s">
        <v>243</v>
      </c>
      <c r="N978" s="76">
        <v>2</v>
      </c>
      <c r="O978" s="76" t="s">
        <v>259</v>
      </c>
      <c r="P978" s="76">
        <v>4</v>
      </c>
      <c r="R978" s="97">
        <v>2</v>
      </c>
      <c r="S978" s="83">
        <v>65</v>
      </c>
      <c r="V978" s="74">
        <f t="shared" si="30"/>
        <v>4.1887866666666662</v>
      </c>
      <c r="W978" s="76">
        <f t="shared" si="31"/>
        <v>15.517620058632732</v>
      </c>
      <c r="X978" s="76">
        <v>83.26</v>
      </c>
      <c r="AA978" s="74" t="s">
        <v>263</v>
      </c>
    </row>
    <row r="979" spans="1:42" x14ac:dyDescent="0.25">
      <c r="A979" s="74" t="s">
        <v>194</v>
      </c>
      <c r="B979" s="76">
        <v>2</v>
      </c>
      <c r="C979" s="76">
        <v>10</v>
      </c>
      <c r="D979" s="76" t="s">
        <v>444</v>
      </c>
      <c r="E979" s="76" t="s">
        <v>32</v>
      </c>
      <c r="F979" s="76" t="s">
        <v>420</v>
      </c>
      <c r="G979" s="76" t="s">
        <v>12</v>
      </c>
      <c r="H979" s="85">
        <v>43745</v>
      </c>
      <c r="I979" s="76">
        <v>0</v>
      </c>
      <c r="J979" s="76" t="s">
        <v>247</v>
      </c>
      <c r="K979" s="76">
        <v>4</v>
      </c>
      <c r="L979" s="74" t="s">
        <v>250</v>
      </c>
      <c r="M979" s="76" t="s">
        <v>235</v>
      </c>
      <c r="N979" s="76">
        <v>3</v>
      </c>
      <c r="O979" s="76" t="s">
        <v>244</v>
      </c>
      <c r="P979" s="76">
        <v>3</v>
      </c>
      <c r="R979" s="97">
        <v>1.8</v>
      </c>
      <c r="S979" s="76">
        <v>56.4</v>
      </c>
      <c r="T979" s="83"/>
      <c r="V979" s="74">
        <f t="shared" si="30"/>
        <v>3.05362548</v>
      </c>
      <c r="W979" s="76">
        <f t="shared" si="31"/>
        <v>18.469848502836044</v>
      </c>
      <c r="X979" s="76">
        <v>75.75</v>
      </c>
    </row>
    <row r="980" spans="1:42" x14ac:dyDescent="0.25">
      <c r="A980" s="74" t="s">
        <v>194</v>
      </c>
      <c r="B980" s="76">
        <v>3</v>
      </c>
      <c r="C980" s="76">
        <v>1</v>
      </c>
      <c r="D980" s="76" t="s">
        <v>444</v>
      </c>
      <c r="E980" s="76" t="s">
        <v>32</v>
      </c>
      <c r="F980" s="76" t="s">
        <v>420</v>
      </c>
      <c r="G980" s="76" t="s">
        <v>12</v>
      </c>
      <c r="H980" s="85">
        <v>43746</v>
      </c>
      <c r="I980" s="76">
        <v>0</v>
      </c>
      <c r="J980" s="76" t="s">
        <v>233</v>
      </c>
      <c r="K980" s="76">
        <v>3</v>
      </c>
      <c r="L980" s="74" t="s">
        <v>242</v>
      </c>
      <c r="M980" s="74" t="s">
        <v>235</v>
      </c>
      <c r="N980" s="76">
        <v>3</v>
      </c>
      <c r="O980" s="76" t="s">
        <v>239</v>
      </c>
      <c r="P980" s="76">
        <v>5</v>
      </c>
      <c r="Q980" s="76">
        <v>20</v>
      </c>
      <c r="R980" s="97">
        <v>2</v>
      </c>
      <c r="S980" s="76">
        <v>79.5</v>
      </c>
      <c r="T980" s="76">
        <f>SUM(S980:S989)</f>
        <v>694.80000000000007</v>
      </c>
      <c r="V980" s="74">
        <f t="shared" si="30"/>
        <v>4.1887866666666662</v>
      </c>
      <c r="W980" s="76">
        <f t="shared" si="31"/>
        <v>18.979242994789264</v>
      </c>
      <c r="X980" s="76">
        <v>83.26</v>
      </c>
      <c r="Y980" s="76">
        <f>SUM(X980:X989)</f>
        <v>733.16</v>
      </c>
      <c r="Z980" s="99">
        <f>(Y980-T980)/Y980*100</f>
        <v>5.232145779911602</v>
      </c>
      <c r="AA980" s="74" t="s">
        <v>263</v>
      </c>
      <c r="AE980" s="74" t="s">
        <v>194</v>
      </c>
      <c r="AF980" s="76">
        <v>3</v>
      </c>
      <c r="AG980" s="76">
        <v>4</v>
      </c>
      <c r="AJ980" s="76">
        <v>100</v>
      </c>
      <c r="AK980" s="76">
        <v>1</v>
      </c>
      <c r="AL980" s="76" t="s">
        <v>209</v>
      </c>
      <c r="AM980" s="76" t="s">
        <v>210</v>
      </c>
      <c r="AN980" s="25"/>
      <c r="AO980" s="76" t="s">
        <v>222</v>
      </c>
      <c r="AP980" s="76">
        <v>3</v>
      </c>
    </row>
    <row r="981" spans="1:42" x14ac:dyDescent="0.25">
      <c r="A981" s="74" t="s">
        <v>194</v>
      </c>
      <c r="B981" s="76">
        <v>3</v>
      </c>
      <c r="C981" s="76">
        <v>2</v>
      </c>
      <c r="D981" s="76" t="s">
        <v>444</v>
      </c>
      <c r="E981" s="76" t="s">
        <v>32</v>
      </c>
      <c r="F981" s="76" t="s">
        <v>420</v>
      </c>
      <c r="G981" s="76" t="s">
        <v>12</v>
      </c>
      <c r="H981" s="85">
        <v>43746</v>
      </c>
      <c r="I981" s="76">
        <v>0</v>
      </c>
      <c r="J981" s="76" t="s">
        <v>260</v>
      </c>
      <c r="K981" s="76">
        <v>6</v>
      </c>
      <c r="L981" s="74" t="s">
        <v>242</v>
      </c>
      <c r="M981" s="74" t="s">
        <v>235</v>
      </c>
      <c r="N981" s="76">
        <v>3</v>
      </c>
      <c r="O981" s="76" t="s">
        <v>253</v>
      </c>
      <c r="P981" s="76">
        <v>8</v>
      </c>
      <c r="R981" s="76">
        <v>2.2000000000000002</v>
      </c>
      <c r="S981" s="76">
        <v>102.8</v>
      </c>
      <c r="U981" s="74" t="s">
        <v>269</v>
      </c>
      <c r="V981" s="74">
        <f t="shared" si="30"/>
        <v>5.5752750533333346</v>
      </c>
      <c r="W981" s="76">
        <f t="shared" si="31"/>
        <v>18.438552182019816</v>
      </c>
      <c r="X981" s="76">
        <v>94.31</v>
      </c>
      <c r="AA981" s="74" t="s">
        <v>263</v>
      </c>
    </row>
    <row r="982" spans="1:42" x14ac:dyDescent="0.25">
      <c r="A982" s="74" t="s">
        <v>194</v>
      </c>
      <c r="B982" s="76">
        <v>3</v>
      </c>
      <c r="C982" s="76">
        <v>3</v>
      </c>
      <c r="D982" s="76" t="s">
        <v>444</v>
      </c>
      <c r="E982" s="76" t="s">
        <v>32</v>
      </c>
      <c r="F982" s="76" t="s">
        <v>420</v>
      </c>
      <c r="G982" s="76" t="s">
        <v>12</v>
      </c>
      <c r="H982" s="85">
        <v>43746</v>
      </c>
      <c r="I982" s="76">
        <v>0</v>
      </c>
      <c r="J982" s="76" t="s">
        <v>267</v>
      </c>
      <c r="K982" s="76">
        <v>7</v>
      </c>
      <c r="L982" s="74" t="s">
        <v>245</v>
      </c>
      <c r="M982" s="74" t="s">
        <v>235</v>
      </c>
      <c r="N982" s="76">
        <v>3</v>
      </c>
      <c r="O982" s="76" t="s">
        <v>249</v>
      </c>
      <c r="P982" s="76">
        <v>4</v>
      </c>
      <c r="R982" s="76">
        <v>1.8</v>
      </c>
      <c r="S982" s="76">
        <v>68.3</v>
      </c>
      <c r="V982" s="74">
        <f t="shared" si="30"/>
        <v>3.05362548</v>
      </c>
      <c r="W982" s="76">
        <f t="shared" si="31"/>
        <v>22.366855545101096</v>
      </c>
      <c r="X982" s="76">
        <v>56.1</v>
      </c>
    </row>
    <row r="983" spans="1:42" x14ac:dyDescent="0.25">
      <c r="A983" s="74" t="s">
        <v>194</v>
      </c>
      <c r="B983" s="76">
        <v>3</v>
      </c>
      <c r="C983" s="76">
        <v>4</v>
      </c>
      <c r="D983" s="76" t="s">
        <v>444</v>
      </c>
      <c r="E983" s="76" t="s">
        <v>32</v>
      </c>
      <c r="F983" s="76" t="s">
        <v>420</v>
      </c>
      <c r="G983" s="76" t="s">
        <v>12</v>
      </c>
      <c r="H983" s="85">
        <v>43746</v>
      </c>
      <c r="I983" s="76">
        <v>0</v>
      </c>
      <c r="J983" s="76" t="s">
        <v>260</v>
      </c>
      <c r="K983" s="76">
        <v>6</v>
      </c>
      <c r="L983" s="74" t="s">
        <v>288</v>
      </c>
      <c r="M983" s="74" t="s">
        <v>240</v>
      </c>
      <c r="N983" s="76">
        <v>2</v>
      </c>
      <c r="O983" s="76" t="s">
        <v>249</v>
      </c>
      <c r="P983" s="76">
        <v>4</v>
      </c>
      <c r="R983" s="97">
        <v>2</v>
      </c>
      <c r="S983" s="76">
        <v>80.8</v>
      </c>
      <c r="V983" s="74">
        <f t="shared" si="30"/>
        <v>4.1887866666666662</v>
      </c>
      <c r="W983" s="76">
        <f t="shared" si="31"/>
        <v>19.289595395961918</v>
      </c>
      <c r="X983" s="76">
        <v>83.26</v>
      </c>
    </row>
    <row r="984" spans="1:42" x14ac:dyDescent="0.25">
      <c r="A984" s="74" t="s">
        <v>194</v>
      </c>
      <c r="B984" s="76">
        <v>3</v>
      </c>
      <c r="C984" s="76">
        <v>5</v>
      </c>
      <c r="D984" s="76" t="s">
        <v>444</v>
      </c>
      <c r="E984" s="76" t="s">
        <v>32</v>
      </c>
      <c r="F984" s="76" t="s">
        <v>420</v>
      </c>
      <c r="G984" s="76" t="s">
        <v>12</v>
      </c>
      <c r="H984" s="85">
        <v>43746</v>
      </c>
      <c r="I984" s="76">
        <v>0</v>
      </c>
      <c r="J984" s="76" t="s">
        <v>238</v>
      </c>
      <c r="K984" s="76">
        <v>8</v>
      </c>
      <c r="L984" s="74" t="s">
        <v>274</v>
      </c>
      <c r="M984" s="74" t="s">
        <v>255</v>
      </c>
      <c r="N984" s="76">
        <v>6</v>
      </c>
      <c r="O984" s="76" t="s">
        <v>253</v>
      </c>
      <c r="P984" s="76">
        <v>8</v>
      </c>
      <c r="R984" s="83">
        <v>2</v>
      </c>
      <c r="S984" s="76">
        <v>70.099999999999994</v>
      </c>
      <c r="U984" s="74" t="s">
        <v>257</v>
      </c>
      <c r="V984" s="74">
        <f t="shared" si="30"/>
        <v>4.1887866666666662</v>
      </c>
      <c r="W984" s="76">
        <f t="shared" si="31"/>
        <v>16.735156401694685</v>
      </c>
      <c r="X984" s="76">
        <v>67.11</v>
      </c>
      <c r="AA984" s="74" t="s">
        <v>289</v>
      </c>
    </row>
    <row r="985" spans="1:42" x14ac:dyDescent="0.25">
      <c r="A985" s="74" t="s">
        <v>194</v>
      </c>
      <c r="B985" s="76">
        <v>3</v>
      </c>
      <c r="C985" s="76">
        <v>6</v>
      </c>
      <c r="D985" s="76" t="s">
        <v>444</v>
      </c>
      <c r="E985" s="76" t="s">
        <v>32</v>
      </c>
      <c r="F985" s="76" t="s">
        <v>420</v>
      </c>
      <c r="G985" s="76" t="s">
        <v>12</v>
      </c>
      <c r="H985" s="85">
        <v>43746</v>
      </c>
      <c r="I985" s="76">
        <v>0</v>
      </c>
      <c r="J985" s="76" t="s">
        <v>228</v>
      </c>
      <c r="K985" s="76">
        <v>5</v>
      </c>
      <c r="L985" s="74" t="s">
        <v>242</v>
      </c>
      <c r="M985" s="74" t="s">
        <v>243</v>
      </c>
      <c r="N985" s="76">
        <v>2</v>
      </c>
      <c r="O985" s="76" t="s">
        <v>249</v>
      </c>
      <c r="P985" s="76">
        <v>4</v>
      </c>
      <c r="R985" s="97">
        <v>1.9</v>
      </c>
      <c r="S985" s="76">
        <v>64.5</v>
      </c>
      <c r="V985" s="74">
        <f t="shared" si="30"/>
        <v>3.5913609683333325</v>
      </c>
      <c r="W985" s="76">
        <f t="shared" si="31"/>
        <v>17.959765272476343</v>
      </c>
      <c r="X985" s="76">
        <v>75.75</v>
      </c>
      <c r="AA985" s="74" t="s">
        <v>263</v>
      </c>
    </row>
    <row r="986" spans="1:42" x14ac:dyDescent="0.25">
      <c r="A986" s="74" t="s">
        <v>194</v>
      </c>
      <c r="B986" s="76">
        <v>3</v>
      </c>
      <c r="C986" s="76">
        <v>7</v>
      </c>
      <c r="D986" s="76" t="s">
        <v>444</v>
      </c>
      <c r="E986" s="76" t="s">
        <v>32</v>
      </c>
      <c r="F986" s="76" t="s">
        <v>420</v>
      </c>
      <c r="G986" s="76" t="s">
        <v>12</v>
      </c>
      <c r="H986" s="85">
        <v>43746</v>
      </c>
      <c r="I986" s="76">
        <v>0</v>
      </c>
      <c r="J986" s="76" t="s">
        <v>233</v>
      </c>
      <c r="K986" s="76">
        <v>3</v>
      </c>
      <c r="L986" s="74" t="s">
        <v>242</v>
      </c>
      <c r="M986" s="74" t="s">
        <v>243</v>
      </c>
      <c r="N986" s="76">
        <v>2</v>
      </c>
      <c r="O986" s="76" t="s">
        <v>249</v>
      </c>
      <c r="P986" s="76">
        <v>4</v>
      </c>
      <c r="R986" s="97">
        <v>1.9</v>
      </c>
      <c r="S986" s="76">
        <v>63.6</v>
      </c>
      <c r="V986" s="74">
        <f t="shared" si="30"/>
        <v>3.5913609683333325</v>
      </c>
      <c r="W986" s="76">
        <f t="shared" si="31"/>
        <v>17.709163896581327</v>
      </c>
      <c r="X986" s="76">
        <v>75.75</v>
      </c>
    </row>
    <row r="987" spans="1:42" x14ac:dyDescent="0.25">
      <c r="A987" s="74" t="s">
        <v>194</v>
      </c>
      <c r="B987" s="76">
        <v>3</v>
      </c>
      <c r="C987" s="76">
        <v>8</v>
      </c>
      <c r="D987" s="76" t="s">
        <v>444</v>
      </c>
      <c r="E987" s="76" t="s">
        <v>32</v>
      </c>
      <c r="F987" s="76" t="s">
        <v>420</v>
      </c>
      <c r="G987" s="76" t="s">
        <v>12</v>
      </c>
      <c r="H987" s="85">
        <v>43746</v>
      </c>
      <c r="I987" s="76">
        <v>0</v>
      </c>
      <c r="J987" s="76" t="s">
        <v>260</v>
      </c>
      <c r="K987" s="76">
        <v>6</v>
      </c>
      <c r="L987" s="74" t="s">
        <v>290</v>
      </c>
      <c r="M987" s="74" t="s">
        <v>243</v>
      </c>
      <c r="N987" s="76">
        <v>2</v>
      </c>
      <c r="O987" s="76" t="s">
        <v>259</v>
      </c>
      <c r="P987" s="76">
        <v>4</v>
      </c>
      <c r="R987" s="97">
        <v>1.9</v>
      </c>
      <c r="S987" s="76">
        <v>69.2</v>
      </c>
      <c r="V987" s="74">
        <f t="shared" si="30"/>
        <v>3.5913609683333325</v>
      </c>
      <c r="W987" s="76">
        <f t="shared" si="31"/>
        <v>19.268461346594776</v>
      </c>
      <c r="X987" s="76">
        <v>75.75</v>
      </c>
      <c r="AA987" s="74" t="s">
        <v>263</v>
      </c>
    </row>
    <row r="988" spans="1:42" x14ac:dyDescent="0.25">
      <c r="A988" s="74" t="s">
        <v>194</v>
      </c>
      <c r="B988" s="76">
        <v>3</v>
      </c>
      <c r="C988" s="76">
        <v>9</v>
      </c>
      <c r="D988" s="76" t="s">
        <v>444</v>
      </c>
      <c r="E988" s="76" t="s">
        <v>32</v>
      </c>
      <c r="F988" s="76" t="s">
        <v>420</v>
      </c>
      <c r="G988" s="76" t="s">
        <v>12</v>
      </c>
      <c r="H988" s="85">
        <v>43746</v>
      </c>
      <c r="I988" s="76">
        <v>0</v>
      </c>
      <c r="J988" s="76" t="s">
        <v>247</v>
      </c>
      <c r="K988" s="76">
        <v>4</v>
      </c>
      <c r="L988" s="74" t="s">
        <v>290</v>
      </c>
      <c r="M988" s="74" t="s">
        <v>239</v>
      </c>
      <c r="N988" s="76">
        <v>4</v>
      </c>
      <c r="O988" s="76" t="s">
        <v>239</v>
      </c>
      <c r="P988" s="76">
        <v>5</v>
      </c>
      <c r="R988" s="83">
        <v>1.6</v>
      </c>
      <c r="S988" s="76">
        <v>31.7</v>
      </c>
      <c r="V988" s="74">
        <f t="shared" si="30"/>
        <v>2.1446587733333335</v>
      </c>
      <c r="W988" s="76">
        <f t="shared" si="31"/>
        <v>14.780906125560621</v>
      </c>
      <c r="X988" s="76">
        <v>38.61</v>
      </c>
    </row>
    <row r="989" spans="1:42" x14ac:dyDescent="0.25">
      <c r="A989" s="74" t="s">
        <v>194</v>
      </c>
      <c r="B989" s="76">
        <v>3</v>
      </c>
      <c r="C989" s="76">
        <v>10</v>
      </c>
      <c r="D989" s="76" t="s">
        <v>444</v>
      </c>
      <c r="E989" s="76" t="s">
        <v>32</v>
      </c>
      <c r="F989" s="76" t="s">
        <v>420</v>
      </c>
      <c r="G989" s="76" t="s">
        <v>12</v>
      </c>
      <c r="H989" s="85">
        <v>43746</v>
      </c>
      <c r="I989" s="76">
        <v>0</v>
      </c>
      <c r="J989" s="76" t="s">
        <v>247</v>
      </c>
      <c r="K989" s="76">
        <v>4</v>
      </c>
      <c r="L989" s="74" t="s">
        <v>291</v>
      </c>
      <c r="M989" s="74" t="s">
        <v>243</v>
      </c>
      <c r="N989" s="76">
        <v>2</v>
      </c>
      <c r="O989" s="76" t="s">
        <v>239</v>
      </c>
      <c r="P989" s="76">
        <v>5</v>
      </c>
      <c r="R989" s="97">
        <v>2</v>
      </c>
      <c r="S989" s="76">
        <v>64.3</v>
      </c>
      <c r="T989" s="83"/>
      <c r="V989" s="74">
        <f t="shared" si="30"/>
        <v>4.1887866666666662</v>
      </c>
      <c r="W989" s="76">
        <f t="shared" si="31"/>
        <v>15.350507227232072</v>
      </c>
      <c r="X989" s="76">
        <v>83.26</v>
      </c>
      <c r="AA989" s="74" t="s">
        <v>263</v>
      </c>
    </row>
    <row r="990" spans="1:42" x14ac:dyDescent="0.25">
      <c r="A990" s="74" t="s">
        <v>194</v>
      </c>
      <c r="B990" s="76">
        <v>4</v>
      </c>
      <c r="C990" s="76">
        <v>1</v>
      </c>
      <c r="D990" s="76" t="s">
        <v>444</v>
      </c>
      <c r="E990" s="76" t="s">
        <v>32</v>
      </c>
      <c r="F990" s="76" t="s">
        <v>420</v>
      </c>
      <c r="G990" s="76" t="s">
        <v>12</v>
      </c>
      <c r="H990" s="85">
        <v>43748</v>
      </c>
      <c r="I990" s="76">
        <v>0</v>
      </c>
      <c r="J990" s="76" t="s">
        <v>260</v>
      </c>
      <c r="K990" s="76">
        <v>6</v>
      </c>
      <c r="L990" s="74" t="s">
        <v>229</v>
      </c>
      <c r="M990" s="74" t="s">
        <v>243</v>
      </c>
      <c r="N990" s="76">
        <v>2</v>
      </c>
      <c r="O990" s="76" t="s">
        <v>244</v>
      </c>
      <c r="P990" s="76">
        <v>3</v>
      </c>
      <c r="Q990" s="76">
        <v>20</v>
      </c>
      <c r="R990" s="83">
        <v>2</v>
      </c>
      <c r="S990" s="76">
        <v>75.599999999999994</v>
      </c>
      <c r="T990" s="76">
        <f>SUM(S990:S999)</f>
        <v>592</v>
      </c>
      <c r="V990" s="74">
        <f t="shared" si="30"/>
        <v>4.1887866666666662</v>
      </c>
      <c r="W990" s="76">
        <f t="shared" si="31"/>
        <v>18.048185791271301</v>
      </c>
      <c r="X990" s="76">
        <v>67.11</v>
      </c>
      <c r="Y990" s="76">
        <f>SUM(X990:X999)</f>
        <v>694.95</v>
      </c>
      <c r="Z990" s="99">
        <f>(Y990-T990)/Y990*100</f>
        <v>14.814015396791142</v>
      </c>
      <c r="AA990" s="74" t="s">
        <v>339</v>
      </c>
      <c r="AE990" s="74" t="s">
        <v>194</v>
      </c>
      <c r="AF990" s="76">
        <v>4</v>
      </c>
      <c r="AG990" s="76">
        <v>3</v>
      </c>
      <c r="AJ990" s="76">
        <v>100</v>
      </c>
      <c r="AK990" s="76">
        <v>1</v>
      </c>
      <c r="AL990" s="76" t="s">
        <v>209</v>
      </c>
      <c r="AM990" s="76" t="s">
        <v>210</v>
      </c>
      <c r="AN990" s="25"/>
      <c r="AO990" s="76" t="s">
        <v>222</v>
      </c>
      <c r="AP990" s="76">
        <v>4</v>
      </c>
    </row>
    <row r="991" spans="1:42" x14ac:dyDescent="0.25">
      <c r="A991" s="74" t="s">
        <v>194</v>
      </c>
      <c r="B991" s="76">
        <v>4</v>
      </c>
      <c r="C991" s="76">
        <v>2</v>
      </c>
      <c r="D991" s="76" t="s">
        <v>444</v>
      </c>
      <c r="E991" s="76" t="s">
        <v>32</v>
      </c>
      <c r="F991" s="76" t="s">
        <v>420</v>
      </c>
      <c r="G991" s="76" t="s">
        <v>12</v>
      </c>
      <c r="H991" s="85">
        <v>43748</v>
      </c>
      <c r="I991" s="76">
        <v>0</v>
      </c>
      <c r="J991" s="76" t="s">
        <v>228</v>
      </c>
      <c r="K991" s="76">
        <v>5</v>
      </c>
      <c r="L991" s="74" t="s">
        <v>284</v>
      </c>
      <c r="M991" s="74" t="s">
        <v>243</v>
      </c>
      <c r="N991" s="76">
        <v>2</v>
      </c>
      <c r="O991" s="76" t="s">
        <v>239</v>
      </c>
      <c r="P991" s="76">
        <v>5</v>
      </c>
      <c r="R991" s="97">
        <v>2.1</v>
      </c>
      <c r="S991" s="76">
        <v>73.900000000000006</v>
      </c>
      <c r="V991" s="74">
        <f t="shared" si="30"/>
        <v>4.8490441649999996</v>
      </c>
      <c r="W991" s="76">
        <f t="shared" si="31"/>
        <v>15.240116914876566</v>
      </c>
      <c r="X991" s="76">
        <v>83.26</v>
      </c>
      <c r="AA991" s="74" t="s">
        <v>263</v>
      </c>
    </row>
    <row r="992" spans="1:42" x14ac:dyDescent="0.25">
      <c r="A992" s="74" t="s">
        <v>194</v>
      </c>
      <c r="B992" s="76">
        <v>4</v>
      </c>
      <c r="C992" s="76">
        <v>3</v>
      </c>
      <c r="D992" s="76" t="s">
        <v>444</v>
      </c>
      <c r="E992" s="76" t="s">
        <v>32</v>
      </c>
      <c r="F992" s="76" t="s">
        <v>420</v>
      </c>
      <c r="G992" s="76" t="s">
        <v>12</v>
      </c>
      <c r="H992" s="85">
        <v>43748</v>
      </c>
      <c r="I992" s="76">
        <v>0</v>
      </c>
      <c r="J992" s="76" t="s">
        <v>228</v>
      </c>
      <c r="K992" s="76">
        <v>5</v>
      </c>
      <c r="L992" s="74" t="s">
        <v>250</v>
      </c>
      <c r="M992" s="74" t="s">
        <v>243</v>
      </c>
      <c r="N992" s="76">
        <v>2</v>
      </c>
      <c r="O992" s="76" t="s">
        <v>249</v>
      </c>
      <c r="P992" s="76">
        <v>4</v>
      </c>
      <c r="R992" s="97">
        <v>2.1</v>
      </c>
      <c r="S992" s="76">
        <v>75.7</v>
      </c>
      <c r="V992" s="74">
        <f t="shared" si="30"/>
        <v>4.8490441649999996</v>
      </c>
      <c r="W992" s="76">
        <f t="shared" si="31"/>
        <v>15.61132409277613</v>
      </c>
      <c r="X992" s="76">
        <v>83.26</v>
      </c>
      <c r="AA992" s="74" t="s">
        <v>263</v>
      </c>
    </row>
    <row r="993" spans="1:42" x14ac:dyDescent="0.25">
      <c r="A993" s="74" t="s">
        <v>194</v>
      </c>
      <c r="B993" s="76">
        <v>4</v>
      </c>
      <c r="C993" s="76">
        <v>4</v>
      </c>
      <c r="D993" s="76" t="s">
        <v>444</v>
      </c>
      <c r="E993" s="76" t="s">
        <v>32</v>
      </c>
      <c r="F993" s="76" t="s">
        <v>420</v>
      </c>
      <c r="G993" s="76" t="s">
        <v>12</v>
      </c>
      <c r="H993" s="85">
        <v>43748</v>
      </c>
      <c r="I993" s="76">
        <v>0</v>
      </c>
      <c r="J993" s="76" t="s">
        <v>228</v>
      </c>
      <c r="K993" s="76">
        <v>5</v>
      </c>
      <c r="L993" s="74" t="s">
        <v>229</v>
      </c>
      <c r="M993" s="74" t="s">
        <v>230</v>
      </c>
      <c r="N993" s="76">
        <v>1</v>
      </c>
      <c r="O993" s="76" t="s">
        <v>231</v>
      </c>
      <c r="P993" s="76">
        <v>2</v>
      </c>
      <c r="R993" s="97">
        <v>1.8</v>
      </c>
      <c r="S993" s="83">
        <v>57</v>
      </c>
      <c r="V993" s="74">
        <f t="shared" si="30"/>
        <v>3.05362548</v>
      </c>
      <c r="W993" s="76">
        <f t="shared" si="31"/>
        <v>18.666336252866216</v>
      </c>
      <c r="X993" s="76">
        <v>75.75</v>
      </c>
    </row>
    <row r="994" spans="1:42" x14ac:dyDescent="0.25">
      <c r="A994" s="74" t="s">
        <v>194</v>
      </c>
      <c r="B994" s="76">
        <v>4</v>
      </c>
      <c r="C994" s="76">
        <v>5</v>
      </c>
      <c r="D994" s="76" t="s">
        <v>444</v>
      </c>
      <c r="E994" s="76" t="s">
        <v>32</v>
      </c>
      <c r="F994" s="76" t="s">
        <v>420</v>
      </c>
      <c r="G994" s="76" t="s">
        <v>12</v>
      </c>
      <c r="H994" s="85">
        <v>43748</v>
      </c>
      <c r="I994" s="76">
        <v>0</v>
      </c>
      <c r="J994" s="76" t="s">
        <v>228</v>
      </c>
      <c r="K994" s="76">
        <v>5</v>
      </c>
      <c r="L994" s="74" t="s">
        <v>242</v>
      </c>
      <c r="M994" s="74" t="s">
        <v>243</v>
      </c>
      <c r="N994" s="76">
        <v>2</v>
      </c>
      <c r="O994" s="76" t="s">
        <v>249</v>
      </c>
      <c r="P994" s="76">
        <v>4</v>
      </c>
      <c r="R994" s="95">
        <v>1.5</v>
      </c>
      <c r="S994" s="76">
        <v>31.7</v>
      </c>
      <c r="V994" s="74">
        <f t="shared" si="30"/>
        <v>1.7671443749999998</v>
      </c>
      <c r="W994" s="76">
        <f t="shared" si="31"/>
        <v>17.938545626754465</v>
      </c>
      <c r="X994" s="76">
        <v>56.1</v>
      </c>
      <c r="AA994" s="74" t="s">
        <v>263</v>
      </c>
    </row>
    <row r="995" spans="1:42" x14ac:dyDescent="0.25">
      <c r="A995" s="74" t="s">
        <v>194</v>
      </c>
      <c r="B995" s="76">
        <v>4</v>
      </c>
      <c r="C995" s="76">
        <v>6</v>
      </c>
      <c r="D995" s="76" t="s">
        <v>444</v>
      </c>
      <c r="E995" s="76" t="s">
        <v>32</v>
      </c>
      <c r="F995" s="76" t="s">
        <v>420</v>
      </c>
      <c r="G995" s="76" t="s">
        <v>12</v>
      </c>
      <c r="H995" s="85">
        <v>43748</v>
      </c>
      <c r="I995" s="76">
        <v>0</v>
      </c>
      <c r="J995" s="76" t="s">
        <v>228</v>
      </c>
      <c r="K995" s="76">
        <v>5</v>
      </c>
      <c r="L995" s="74" t="s">
        <v>250</v>
      </c>
      <c r="M995" s="74" t="s">
        <v>258</v>
      </c>
      <c r="N995" s="76">
        <v>3</v>
      </c>
      <c r="O995" s="76" t="s">
        <v>259</v>
      </c>
      <c r="P995" s="76">
        <v>4</v>
      </c>
      <c r="R995" s="97">
        <v>1.7</v>
      </c>
      <c r="S995" s="76">
        <v>53.6</v>
      </c>
      <c r="V995" s="74">
        <f t="shared" si="30"/>
        <v>2.5724386116666662</v>
      </c>
      <c r="W995" s="76">
        <f t="shared" si="31"/>
        <v>20.836260098456894</v>
      </c>
      <c r="X995" s="76">
        <v>75.75</v>
      </c>
      <c r="AA995" s="74" t="s">
        <v>263</v>
      </c>
    </row>
    <row r="996" spans="1:42" x14ac:dyDescent="0.25">
      <c r="A996" s="74" t="s">
        <v>194</v>
      </c>
      <c r="B996" s="76">
        <v>4</v>
      </c>
      <c r="C996" s="76">
        <v>7</v>
      </c>
      <c r="D996" s="76" t="s">
        <v>444</v>
      </c>
      <c r="E996" s="76" t="s">
        <v>32</v>
      </c>
      <c r="F996" s="76" t="s">
        <v>420</v>
      </c>
      <c r="G996" s="76" t="s">
        <v>12</v>
      </c>
      <c r="H996" s="85">
        <v>43748</v>
      </c>
      <c r="I996" s="76">
        <v>0</v>
      </c>
      <c r="J996" s="76" t="s">
        <v>260</v>
      </c>
      <c r="K996" s="76">
        <v>6</v>
      </c>
      <c r="L996" s="74" t="s">
        <v>242</v>
      </c>
      <c r="M996" s="74" t="s">
        <v>243</v>
      </c>
      <c r="N996" s="76">
        <v>2</v>
      </c>
      <c r="O996" s="76" t="s">
        <v>239</v>
      </c>
      <c r="P996" s="76">
        <v>5</v>
      </c>
      <c r="R996" s="83">
        <v>1.9</v>
      </c>
      <c r="S996" s="76">
        <v>60.7</v>
      </c>
      <c r="T996" s="83"/>
      <c r="V996" s="74">
        <f t="shared" si="30"/>
        <v>3.5913609683333325</v>
      </c>
      <c r="W996" s="76">
        <f t="shared" si="31"/>
        <v>16.901670574252933</v>
      </c>
      <c r="X996" s="76">
        <v>56.1</v>
      </c>
      <c r="AA996" s="74" t="s">
        <v>263</v>
      </c>
    </row>
    <row r="997" spans="1:42" x14ac:dyDescent="0.25">
      <c r="A997" s="74" t="s">
        <v>194</v>
      </c>
      <c r="B997" s="76">
        <v>4</v>
      </c>
      <c r="C997" s="76">
        <v>8</v>
      </c>
      <c r="D997" s="76" t="s">
        <v>444</v>
      </c>
      <c r="E997" s="76" t="s">
        <v>32</v>
      </c>
      <c r="F997" s="76" t="s">
        <v>420</v>
      </c>
      <c r="G997" s="76" t="s">
        <v>12</v>
      </c>
      <c r="H997" s="85">
        <v>43748</v>
      </c>
      <c r="I997" s="76">
        <v>0</v>
      </c>
      <c r="J997" s="76" t="s">
        <v>228</v>
      </c>
      <c r="K997" s="76">
        <v>5</v>
      </c>
      <c r="L997" s="74" t="s">
        <v>229</v>
      </c>
      <c r="M997" s="74" t="s">
        <v>255</v>
      </c>
      <c r="N997" s="76">
        <v>6</v>
      </c>
      <c r="O997" s="76" t="s">
        <v>253</v>
      </c>
      <c r="P997" s="76">
        <v>8</v>
      </c>
      <c r="R997" s="97">
        <v>1.8</v>
      </c>
      <c r="S997" s="76">
        <v>53.8</v>
      </c>
      <c r="U997" s="74" t="s">
        <v>252</v>
      </c>
      <c r="V997" s="74">
        <f t="shared" si="30"/>
        <v>3.05362548</v>
      </c>
      <c r="W997" s="76">
        <f t="shared" si="31"/>
        <v>17.618401586038637</v>
      </c>
      <c r="X997" s="76">
        <v>75.75</v>
      </c>
      <c r="AA997" s="74" t="s">
        <v>263</v>
      </c>
    </row>
    <row r="998" spans="1:42" x14ac:dyDescent="0.25">
      <c r="A998" s="74" t="s">
        <v>194</v>
      </c>
      <c r="B998" s="76">
        <v>4</v>
      </c>
      <c r="C998" s="76">
        <v>9</v>
      </c>
      <c r="D998" s="76" t="s">
        <v>444</v>
      </c>
      <c r="E998" s="76" t="s">
        <v>32</v>
      </c>
      <c r="F998" s="76" t="s">
        <v>420</v>
      </c>
      <c r="G998" s="76" t="s">
        <v>12</v>
      </c>
      <c r="H998" s="85">
        <v>43748</v>
      </c>
      <c r="I998" s="76">
        <v>0</v>
      </c>
      <c r="J998" s="76" t="s">
        <v>267</v>
      </c>
      <c r="K998" s="76">
        <v>7</v>
      </c>
      <c r="L998" s="74" t="s">
        <v>254</v>
      </c>
      <c r="M998" s="74" t="s">
        <v>255</v>
      </c>
      <c r="N998" s="76">
        <v>6</v>
      </c>
      <c r="O998" s="76" t="s">
        <v>253</v>
      </c>
      <c r="P998" s="76">
        <v>8</v>
      </c>
      <c r="R998" s="83">
        <v>1.5</v>
      </c>
      <c r="S998" s="76">
        <v>23.8</v>
      </c>
      <c r="U998" s="74" t="s">
        <v>257</v>
      </c>
      <c r="V998" s="74">
        <f t="shared" si="30"/>
        <v>1.7671443749999998</v>
      </c>
      <c r="W998" s="76">
        <f t="shared" si="31"/>
        <v>13.468056338068022</v>
      </c>
      <c r="X998" s="76">
        <v>38.61</v>
      </c>
    </row>
    <row r="999" spans="1:42" x14ac:dyDescent="0.25">
      <c r="A999" s="74" t="s">
        <v>194</v>
      </c>
      <c r="B999" s="76">
        <v>4</v>
      </c>
      <c r="C999" s="76">
        <v>10</v>
      </c>
      <c r="D999" s="76" t="s">
        <v>444</v>
      </c>
      <c r="E999" s="76" t="s">
        <v>32</v>
      </c>
      <c r="F999" s="76" t="s">
        <v>420</v>
      </c>
      <c r="G999" s="76" t="s">
        <v>12</v>
      </c>
      <c r="H999" s="85">
        <v>43748</v>
      </c>
      <c r="I999" s="76">
        <v>0</v>
      </c>
      <c r="J999" s="76" t="s">
        <v>228</v>
      </c>
      <c r="K999" s="76">
        <v>5</v>
      </c>
      <c r="L999" s="74" t="s">
        <v>242</v>
      </c>
      <c r="M999" s="74" t="s">
        <v>243</v>
      </c>
      <c r="N999" s="76">
        <v>2</v>
      </c>
      <c r="O999" s="76" t="s">
        <v>244</v>
      </c>
      <c r="P999" s="76">
        <v>3</v>
      </c>
      <c r="R999" s="97">
        <v>2.1</v>
      </c>
      <c r="S999" s="76">
        <v>86.2</v>
      </c>
      <c r="V999" s="74">
        <f t="shared" si="30"/>
        <v>4.8490441649999996</v>
      </c>
      <c r="W999" s="76">
        <f t="shared" si="31"/>
        <v>17.776699297190255</v>
      </c>
      <c r="X999" s="76">
        <v>83.26</v>
      </c>
    </row>
    <row r="1000" spans="1:42" x14ac:dyDescent="0.25">
      <c r="A1000" s="74" t="s">
        <v>194</v>
      </c>
      <c r="B1000" s="76">
        <v>5</v>
      </c>
      <c r="C1000" s="76">
        <v>1</v>
      </c>
      <c r="D1000" s="76" t="s">
        <v>444</v>
      </c>
      <c r="E1000" s="76" t="s">
        <v>32</v>
      </c>
      <c r="F1000" s="76" t="s">
        <v>420</v>
      </c>
      <c r="G1000" s="76" t="s">
        <v>12</v>
      </c>
      <c r="H1000" s="85">
        <v>43748</v>
      </c>
      <c r="I1000" s="76">
        <v>0</v>
      </c>
      <c r="J1000" s="76" t="s">
        <v>233</v>
      </c>
      <c r="K1000" s="76">
        <v>3</v>
      </c>
      <c r="L1000" s="76" t="s">
        <v>242</v>
      </c>
      <c r="M1000" s="74" t="s">
        <v>243</v>
      </c>
      <c r="N1000" s="76">
        <v>2</v>
      </c>
      <c r="O1000" s="76" t="s">
        <v>331</v>
      </c>
      <c r="P1000" s="76">
        <v>4</v>
      </c>
      <c r="Q1000" s="76">
        <v>30</v>
      </c>
      <c r="R1000" s="97">
        <v>2</v>
      </c>
      <c r="S1000" s="76">
        <v>66.8</v>
      </c>
      <c r="T1000" s="76">
        <f>SUM(S1000:S1009)</f>
        <v>630.69999999999993</v>
      </c>
      <c r="V1000" s="74">
        <f t="shared" si="30"/>
        <v>4.1887866666666662</v>
      </c>
      <c r="W1000" s="76">
        <f t="shared" si="31"/>
        <v>15.947338767948715</v>
      </c>
      <c r="X1000" s="76">
        <v>83.26</v>
      </c>
      <c r="Y1000" s="76">
        <f>SUM(X1000:X1009)</f>
        <v>738.34</v>
      </c>
      <c r="Z1000" s="99">
        <f>(Y1000-T1000)/Y1000*100</f>
        <v>14.578649402714209</v>
      </c>
      <c r="AA1000" s="74" t="s">
        <v>263</v>
      </c>
      <c r="AE1000" s="74" t="s">
        <v>194</v>
      </c>
      <c r="AF1000" s="76">
        <v>5</v>
      </c>
      <c r="AG1000" s="76">
        <v>2</v>
      </c>
      <c r="AJ1000" s="76">
        <v>5</v>
      </c>
      <c r="AK1000" s="76">
        <v>1</v>
      </c>
      <c r="AL1000" s="76" t="s">
        <v>95</v>
      </c>
      <c r="AM1000" s="76" t="s">
        <v>204</v>
      </c>
      <c r="AN1000" s="25"/>
      <c r="AO1000" s="76" t="s">
        <v>222</v>
      </c>
      <c r="AP1000" s="76">
        <v>5</v>
      </c>
    </row>
    <row r="1001" spans="1:42" x14ac:dyDescent="0.25">
      <c r="A1001" s="74" t="s">
        <v>194</v>
      </c>
      <c r="B1001" s="76">
        <v>5</v>
      </c>
      <c r="C1001" s="76">
        <v>2</v>
      </c>
      <c r="D1001" s="76" t="s">
        <v>444</v>
      </c>
      <c r="E1001" s="76" t="s">
        <v>32</v>
      </c>
      <c r="F1001" s="76" t="s">
        <v>420</v>
      </c>
      <c r="G1001" s="76" t="s">
        <v>12</v>
      </c>
      <c r="H1001" s="85">
        <v>43748</v>
      </c>
      <c r="I1001" s="76">
        <v>0</v>
      </c>
      <c r="J1001" s="76" t="s">
        <v>247</v>
      </c>
      <c r="K1001" s="76">
        <v>4</v>
      </c>
      <c r="L1001" s="74" t="s">
        <v>250</v>
      </c>
      <c r="M1001" s="74" t="s">
        <v>230</v>
      </c>
      <c r="N1001" s="76">
        <v>1</v>
      </c>
      <c r="O1001" s="76" t="s">
        <v>244</v>
      </c>
      <c r="P1001" s="76">
        <v>3</v>
      </c>
      <c r="R1001" s="97">
        <v>2</v>
      </c>
      <c r="S1001" s="76">
        <v>72.5</v>
      </c>
      <c r="V1001" s="74">
        <f t="shared" si="30"/>
        <v>4.1887866666666662</v>
      </c>
      <c r="W1001" s="76">
        <f t="shared" si="31"/>
        <v>17.308114680782662</v>
      </c>
      <c r="X1001" s="76">
        <v>83.26</v>
      </c>
      <c r="AA1001" s="74" t="s">
        <v>263</v>
      </c>
    </row>
    <row r="1002" spans="1:42" x14ac:dyDescent="0.25">
      <c r="A1002" s="74" t="s">
        <v>194</v>
      </c>
      <c r="B1002" s="76">
        <v>5</v>
      </c>
      <c r="C1002" s="76">
        <v>3</v>
      </c>
      <c r="D1002" s="76" t="s">
        <v>444</v>
      </c>
      <c r="E1002" s="76" t="s">
        <v>32</v>
      </c>
      <c r="F1002" s="76" t="s">
        <v>420</v>
      </c>
      <c r="G1002" s="76" t="s">
        <v>12</v>
      </c>
      <c r="H1002" s="85">
        <v>43748</v>
      </c>
      <c r="I1002" s="76">
        <v>0</v>
      </c>
      <c r="J1002" s="76" t="s">
        <v>238</v>
      </c>
      <c r="K1002" s="76">
        <v>8</v>
      </c>
      <c r="L1002" s="74" t="s">
        <v>245</v>
      </c>
      <c r="M1002" s="74" t="s">
        <v>230</v>
      </c>
      <c r="N1002" s="76">
        <v>1</v>
      </c>
      <c r="O1002" s="76" t="s">
        <v>244</v>
      </c>
      <c r="P1002" s="76">
        <v>3</v>
      </c>
      <c r="R1002" s="76">
        <v>1.7</v>
      </c>
      <c r="S1002" s="76">
        <v>44.9</v>
      </c>
      <c r="V1002" s="74">
        <f t="shared" si="30"/>
        <v>2.5724386116666662</v>
      </c>
      <c r="W1002" s="76">
        <f t="shared" si="31"/>
        <v>17.454255194416312</v>
      </c>
      <c r="X1002" s="76">
        <v>38.61</v>
      </c>
    </row>
    <row r="1003" spans="1:42" x14ac:dyDescent="0.25">
      <c r="A1003" s="74" t="s">
        <v>194</v>
      </c>
      <c r="B1003" s="76">
        <v>5</v>
      </c>
      <c r="C1003" s="76">
        <v>4</v>
      </c>
      <c r="D1003" s="76" t="s">
        <v>444</v>
      </c>
      <c r="E1003" s="76" t="s">
        <v>32</v>
      </c>
      <c r="F1003" s="76" t="s">
        <v>420</v>
      </c>
      <c r="G1003" s="76" t="s">
        <v>12</v>
      </c>
      <c r="H1003" s="85">
        <v>43748</v>
      </c>
      <c r="I1003" s="76">
        <v>0</v>
      </c>
      <c r="J1003" s="76" t="s">
        <v>260</v>
      </c>
      <c r="K1003" s="76">
        <v>6</v>
      </c>
      <c r="L1003" s="74" t="s">
        <v>242</v>
      </c>
      <c r="M1003" s="74" t="s">
        <v>230</v>
      </c>
      <c r="N1003" s="76">
        <v>1</v>
      </c>
      <c r="O1003" s="76" t="s">
        <v>259</v>
      </c>
      <c r="P1003" s="76">
        <v>4</v>
      </c>
      <c r="R1003" s="96">
        <v>2.4</v>
      </c>
      <c r="S1003" s="76">
        <v>111.9</v>
      </c>
      <c r="V1003" s="74">
        <f t="shared" si="30"/>
        <v>7.2382233599999992</v>
      </c>
      <c r="W1003" s="76">
        <f t="shared" si="31"/>
        <v>15.459594769951948</v>
      </c>
      <c r="X1003" s="76">
        <v>119.14</v>
      </c>
      <c r="AA1003" s="74" t="s">
        <v>263</v>
      </c>
    </row>
    <row r="1004" spans="1:42" x14ac:dyDescent="0.25">
      <c r="A1004" s="74" t="s">
        <v>194</v>
      </c>
      <c r="B1004" s="76">
        <v>5</v>
      </c>
      <c r="C1004" s="76">
        <v>5</v>
      </c>
      <c r="D1004" s="76" t="s">
        <v>444</v>
      </c>
      <c r="E1004" s="76" t="s">
        <v>32</v>
      </c>
      <c r="F1004" s="76" t="s">
        <v>420</v>
      </c>
      <c r="G1004" s="76" t="s">
        <v>12</v>
      </c>
      <c r="H1004" s="85">
        <v>43748</v>
      </c>
      <c r="I1004" s="76">
        <v>0</v>
      </c>
      <c r="J1004" s="76" t="s">
        <v>260</v>
      </c>
      <c r="K1004" s="76">
        <v>6</v>
      </c>
      <c r="L1004" s="74" t="s">
        <v>284</v>
      </c>
      <c r="M1004" s="74" t="s">
        <v>243</v>
      </c>
      <c r="N1004" s="76">
        <v>2</v>
      </c>
      <c r="O1004" s="76" t="s">
        <v>259</v>
      </c>
      <c r="P1004" s="76">
        <v>4</v>
      </c>
      <c r="R1004" s="96">
        <v>1.9</v>
      </c>
      <c r="S1004" s="76">
        <v>66.900000000000006</v>
      </c>
      <c r="V1004" s="74">
        <f t="shared" si="30"/>
        <v>3.5913609683333325</v>
      </c>
      <c r="W1004" s="76">
        <f t="shared" si="31"/>
        <v>18.628035608196395</v>
      </c>
      <c r="X1004" s="76">
        <v>75.75</v>
      </c>
      <c r="AA1004" s="74" t="s">
        <v>263</v>
      </c>
    </row>
    <row r="1005" spans="1:42" x14ac:dyDescent="0.25">
      <c r="A1005" s="74" t="s">
        <v>194</v>
      </c>
      <c r="B1005" s="76">
        <v>5</v>
      </c>
      <c r="C1005" s="76">
        <v>6</v>
      </c>
      <c r="D1005" s="76" t="s">
        <v>444</v>
      </c>
      <c r="E1005" s="76" t="s">
        <v>32</v>
      </c>
      <c r="F1005" s="76" t="s">
        <v>420</v>
      </c>
      <c r="G1005" s="76" t="s">
        <v>12</v>
      </c>
      <c r="H1005" s="85">
        <v>43748</v>
      </c>
      <c r="I1005" s="76">
        <v>0</v>
      </c>
      <c r="J1005" s="76" t="s">
        <v>260</v>
      </c>
      <c r="K1005" s="76">
        <v>6</v>
      </c>
      <c r="L1005" s="74" t="s">
        <v>239</v>
      </c>
      <c r="M1005" s="74" t="s">
        <v>243</v>
      </c>
      <c r="N1005" s="76">
        <v>2</v>
      </c>
      <c r="O1005" s="76" t="s">
        <v>253</v>
      </c>
      <c r="P1005" s="76">
        <v>8</v>
      </c>
      <c r="R1005" s="76">
        <v>1.7</v>
      </c>
      <c r="S1005" s="83">
        <v>48</v>
      </c>
      <c r="U1005" s="74" t="s">
        <v>252</v>
      </c>
      <c r="V1005" s="74">
        <f t="shared" si="30"/>
        <v>2.5724386116666662</v>
      </c>
      <c r="W1005" s="76">
        <f t="shared" si="31"/>
        <v>18.659337401603185</v>
      </c>
      <c r="X1005" s="76">
        <v>56.1</v>
      </c>
    </row>
    <row r="1006" spans="1:42" x14ac:dyDescent="0.25">
      <c r="A1006" s="74" t="s">
        <v>194</v>
      </c>
      <c r="B1006" s="76">
        <v>5</v>
      </c>
      <c r="C1006" s="76">
        <v>7</v>
      </c>
      <c r="D1006" s="76" t="s">
        <v>444</v>
      </c>
      <c r="E1006" s="76" t="s">
        <v>32</v>
      </c>
      <c r="F1006" s="76" t="s">
        <v>420</v>
      </c>
      <c r="G1006" s="76" t="s">
        <v>12</v>
      </c>
      <c r="H1006" s="85">
        <v>43748</v>
      </c>
      <c r="I1006" s="76">
        <v>0</v>
      </c>
      <c r="J1006" s="76" t="s">
        <v>260</v>
      </c>
      <c r="K1006" s="76">
        <v>6</v>
      </c>
      <c r="L1006" s="74" t="s">
        <v>332</v>
      </c>
      <c r="M1006" s="74" t="s">
        <v>230</v>
      </c>
      <c r="N1006" s="76">
        <v>1</v>
      </c>
      <c r="O1006" s="76" t="s">
        <v>253</v>
      </c>
      <c r="P1006" s="76">
        <v>8</v>
      </c>
      <c r="R1006" s="83">
        <v>2</v>
      </c>
      <c r="S1006" s="76">
        <v>67.7</v>
      </c>
      <c r="U1006" s="74" t="s">
        <v>269</v>
      </c>
      <c r="V1006" s="74">
        <f t="shared" si="30"/>
        <v>4.1887866666666662</v>
      </c>
      <c r="W1006" s="76">
        <f t="shared" si="31"/>
        <v>16.162198122606707</v>
      </c>
      <c r="X1006" s="76">
        <v>67.11</v>
      </c>
      <c r="AA1006" s="74" t="s">
        <v>263</v>
      </c>
    </row>
    <row r="1007" spans="1:42" x14ac:dyDescent="0.25">
      <c r="A1007" s="74" t="s">
        <v>194</v>
      </c>
      <c r="B1007" s="76">
        <v>5</v>
      </c>
      <c r="C1007" s="76">
        <v>8</v>
      </c>
      <c r="D1007" s="76" t="s">
        <v>444</v>
      </c>
      <c r="E1007" s="76" t="s">
        <v>32</v>
      </c>
      <c r="F1007" s="76" t="s">
        <v>420</v>
      </c>
      <c r="G1007" s="76" t="s">
        <v>12</v>
      </c>
      <c r="H1007" s="85">
        <v>43748</v>
      </c>
      <c r="I1007" s="76">
        <v>0</v>
      </c>
      <c r="J1007" s="76" t="s">
        <v>247</v>
      </c>
      <c r="K1007" s="76">
        <v>4</v>
      </c>
      <c r="L1007" s="74" t="s">
        <v>242</v>
      </c>
      <c r="M1007" s="74" t="s">
        <v>230</v>
      </c>
      <c r="N1007" s="76">
        <v>1</v>
      </c>
      <c r="O1007" s="76" t="s">
        <v>259</v>
      </c>
      <c r="P1007" s="76">
        <v>4</v>
      </c>
      <c r="R1007" s="97">
        <v>2</v>
      </c>
      <c r="S1007" s="76">
        <v>68.2</v>
      </c>
      <c r="V1007" s="74">
        <f t="shared" si="30"/>
        <v>4.1887866666666662</v>
      </c>
      <c r="W1007" s="76">
        <f t="shared" si="31"/>
        <v>16.281564430750038</v>
      </c>
      <c r="X1007" s="76">
        <v>83.26</v>
      </c>
    </row>
    <row r="1008" spans="1:42" x14ac:dyDescent="0.25">
      <c r="A1008" s="74" t="s">
        <v>194</v>
      </c>
      <c r="B1008" s="76">
        <v>5</v>
      </c>
      <c r="C1008" s="76">
        <v>9</v>
      </c>
      <c r="D1008" s="76" t="s">
        <v>444</v>
      </c>
      <c r="E1008" s="76" t="s">
        <v>32</v>
      </c>
      <c r="F1008" s="76" t="s">
        <v>420</v>
      </c>
      <c r="G1008" s="76" t="s">
        <v>12</v>
      </c>
      <c r="H1008" s="85">
        <v>43748</v>
      </c>
      <c r="I1008" s="76">
        <v>0</v>
      </c>
      <c r="J1008" s="76" t="s">
        <v>233</v>
      </c>
      <c r="K1008" s="76">
        <v>3</v>
      </c>
      <c r="L1008" s="74" t="s">
        <v>242</v>
      </c>
      <c r="M1008" s="74" t="s">
        <v>230</v>
      </c>
      <c r="N1008" s="76">
        <v>1</v>
      </c>
      <c r="O1008" s="76" t="s">
        <v>249</v>
      </c>
      <c r="P1008" s="76">
        <v>4</v>
      </c>
      <c r="R1008" s="96">
        <v>1.7</v>
      </c>
      <c r="S1008" s="76">
        <v>45.4</v>
      </c>
      <c r="V1008" s="74">
        <f t="shared" si="30"/>
        <v>2.5724386116666662</v>
      </c>
      <c r="W1008" s="76">
        <f t="shared" si="31"/>
        <v>17.648623292349679</v>
      </c>
      <c r="X1008" s="76">
        <v>75.75</v>
      </c>
    </row>
    <row r="1009" spans="1:27" x14ac:dyDescent="0.25">
      <c r="A1009" s="74" t="s">
        <v>194</v>
      </c>
      <c r="B1009" s="76">
        <v>5</v>
      </c>
      <c r="C1009" s="76">
        <v>10</v>
      </c>
      <c r="D1009" s="76" t="s">
        <v>444</v>
      </c>
      <c r="E1009" s="76" t="s">
        <v>32</v>
      </c>
      <c r="F1009" s="76" t="s">
        <v>420</v>
      </c>
      <c r="G1009" s="76" t="s">
        <v>12</v>
      </c>
      <c r="H1009" s="85">
        <v>43748</v>
      </c>
      <c r="I1009" s="76">
        <v>0</v>
      </c>
      <c r="J1009" s="76" t="s">
        <v>260</v>
      </c>
      <c r="K1009" s="76">
        <v>6</v>
      </c>
      <c r="L1009" s="74" t="s">
        <v>254</v>
      </c>
      <c r="M1009" s="74" t="s">
        <v>239</v>
      </c>
      <c r="N1009" s="76">
        <v>4</v>
      </c>
      <c r="O1009" s="76" t="s">
        <v>253</v>
      </c>
      <c r="P1009" s="76">
        <v>8</v>
      </c>
      <c r="R1009" s="76">
        <v>1.6</v>
      </c>
      <c r="S1009" s="76">
        <v>38.4</v>
      </c>
      <c r="T1009" s="83"/>
      <c r="U1009" s="74" t="s">
        <v>257</v>
      </c>
      <c r="V1009" s="74">
        <f t="shared" si="30"/>
        <v>2.1446587733333335</v>
      </c>
      <c r="W1009" s="76">
        <f t="shared" si="31"/>
        <v>17.904946221499301</v>
      </c>
      <c r="X1009" s="76">
        <v>56.1</v>
      </c>
      <c r="AA1009" s="74" t="s">
        <v>263</v>
      </c>
    </row>
  </sheetData>
  <mergeCells count="1">
    <mergeCell ref="X7:AE7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164"/>
  <sheetViews>
    <sheetView zoomScale="90" zoomScaleNormal="90" workbookViewId="0">
      <pane xSplit="3" ySplit="9" topLeftCell="D10" activePane="bottomRight" state="frozen"/>
      <selection pane="topRight" activeCell="D1" sqref="D1"/>
      <selection pane="bottomLeft" activeCell="A8" sqref="A8"/>
      <selection pane="bottomRight" activeCell="J18" sqref="J18"/>
    </sheetView>
  </sheetViews>
  <sheetFormatPr defaultRowHeight="15" x14ac:dyDescent="0.25"/>
  <cols>
    <col min="1" max="1" width="11.42578125" customWidth="1"/>
    <col min="2" max="2" width="6.28515625" style="17" customWidth="1"/>
    <col min="3" max="3" width="9.140625" style="17"/>
    <col min="4" max="4" width="11.5703125" style="17" customWidth="1"/>
    <col min="5" max="5" width="10.85546875" style="17" customWidth="1"/>
    <col min="6" max="6" width="10.28515625" style="17" customWidth="1"/>
    <col min="7" max="7" width="10.28515625" style="76" customWidth="1"/>
    <col min="10" max="12" width="9.140625" style="76"/>
    <col min="15" max="15" width="9.140625" style="74"/>
    <col min="16" max="16" width="11.5703125" customWidth="1"/>
    <col min="18" max="18" width="13.42578125" customWidth="1"/>
    <col min="19" max="19" width="15.7109375" customWidth="1"/>
    <col min="21" max="21" width="11.140625" style="76" customWidth="1"/>
    <col min="22" max="22" width="11.5703125" style="76" customWidth="1"/>
    <col min="26" max="26" width="11" customWidth="1"/>
  </cols>
  <sheetData>
    <row r="1" spans="1:27" ht="18.75" x14ac:dyDescent="0.3">
      <c r="A1" s="62" t="s">
        <v>85</v>
      </c>
      <c r="F1" s="1" t="s">
        <v>128</v>
      </c>
      <c r="G1" s="75"/>
      <c r="H1" t="s">
        <v>371</v>
      </c>
      <c r="I1" t="s">
        <v>377</v>
      </c>
      <c r="K1" s="25"/>
      <c r="P1" s="1" t="s">
        <v>141</v>
      </c>
      <c r="R1" s="1" t="s">
        <v>148</v>
      </c>
      <c r="S1" t="s">
        <v>153</v>
      </c>
      <c r="U1" s="80" t="s">
        <v>156</v>
      </c>
    </row>
    <row r="2" spans="1:27" x14ac:dyDescent="0.25">
      <c r="A2" s="25" t="s">
        <v>86</v>
      </c>
      <c r="F2" t="s">
        <v>129</v>
      </c>
      <c r="G2" s="74"/>
      <c r="H2" t="s">
        <v>372</v>
      </c>
      <c r="I2" s="76" t="s">
        <v>378</v>
      </c>
      <c r="K2" s="25"/>
      <c r="M2" t="s">
        <v>136</v>
      </c>
      <c r="P2" t="s">
        <v>142</v>
      </c>
      <c r="Q2" t="s">
        <v>146</v>
      </c>
      <c r="R2" t="s">
        <v>150</v>
      </c>
      <c r="U2" s="25" t="s">
        <v>157</v>
      </c>
      <c r="X2" s="75" t="s">
        <v>223</v>
      </c>
    </row>
    <row r="3" spans="1:27" x14ac:dyDescent="0.25">
      <c r="F3" t="s">
        <v>130</v>
      </c>
      <c r="G3" s="74"/>
      <c r="H3" t="s">
        <v>373</v>
      </c>
      <c r="I3" s="25"/>
      <c r="K3" s="25"/>
      <c r="M3" t="s">
        <v>137</v>
      </c>
      <c r="P3" t="s">
        <v>143</v>
      </c>
      <c r="R3" t="s">
        <v>151</v>
      </c>
      <c r="U3" s="25" t="s">
        <v>158</v>
      </c>
      <c r="V3" s="76" t="s">
        <v>161</v>
      </c>
      <c r="X3" t="s">
        <v>224</v>
      </c>
    </row>
    <row r="4" spans="1:27" x14ac:dyDescent="0.25">
      <c r="A4" s="1" t="s">
        <v>123</v>
      </c>
      <c r="F4" t="s">
        <v>131</v>
      </c>
      <c r="G4" s="74"/>
      <c r="H4" t="s">
        <v>374</v>
      </c>
      <c r="I4" s="25"/>
      <c r="K4" s="25"/>
      <c r="M4" t="s">
        <v>138</v>
      </c>
      <c r="P4" t="s">
        <v>144</v>
      </c>
      <c r="Q4" t="s">
        <v>147</v>
      </c>
      <c r="R4" t="s">
        <v>143</v>
      </c>
      <c r="U4" s="25" t="s">
        <v>159</v>
      </c>
      <c r="X4" t="s">
        <v>225</v>
      </c>
    </row>
    <row r="5" spans="1:27" x14ac:dyDescent="0.25">
      <c r="F5" s="25" t="s">
        <v>132</v>
      </c>
      <c r="G5" s="25"/>
      <c r="H5" t="s">
        <v>375</v>
      </c>
      <c r="I5" s="25"/>
      <c r="K5" s="25"/>
      <c r="M5" t="s">
        <v>139</v>
      </c>
      <c r="P5" t="s">
        <v>145</v>
      </c>
      <c r="R5" t="s">
        <v>152</v>
      </c>
      <c r="U5" s="25" t="s">
        <v>160</v>
      </c>
      <c r="X5" t="s">
        <v>226</v>
      </c>
    </row>
    <row r="6" spans="1:27" s="74" customFormat="1" x14ac:dyDescent="0.25">
      <c r="B6" s="76"/>
      <c r="C6" s="76"/>
      <c r="D6" s="76"/>
      <c r="E6" s="76"/>
      <c r="F6" s="25" t="s">
        <v>133</v>
      </c>
      <c r="G6" s="25"/>
      <c r="H6" s="74" t="s">
        <v>376</v>
      </c>
      <c r="I6" s="76"/>
      <c r="K6" s="76"/>
      <c r="L6" s="76"/>
      <c r="R6" s="79">
        <v>44183</v>
      </c>
      <c r="S6" s="79">
        <v>43817</v>
      </c>
      <c r="U6" s="81">
        <v>43864</v>
      </c>
      <c r="V6" s="81">
        <v>43864</v>
      </c>
    </row>
    <row r="7" spans="1:27" ht="33" customHeight="1" x14ac:dyDescent="0.25">
      <c r="R7" s="78" t="s">
        <v>198</v>
      </c>
      <c r="S7" s="78" t="s">
        <v>198</v>
      </c>
      <c r="U7" s="78" t="s">
        <v>199</v>
      </c>
      <c r="V7" s="78" t="s">
        <v>199</v>
      </c>
    </row>
    <row r="8" spans="1:27" x14ac:dyDescent="0.25">
      <c r="D8" s="72" t="s">
        <v>125</v>
      </c>
      <c r="E8" s="72" t="s">
        <v>128</v>
      </c>
      <c r="F8" s="72" t="s">
        <v>128</v>
      </c>
      <c r="G8" s="77" t="s">
        <v>128</v>
      </c>
      <c r="I8" s="72" t="s">
        <v>148</v>
      </c>
      <c r="J8" s="77" t="s">
        <v>154</v>
      </c>
      <c r="K8" s="77"/>
      <c r="L8" s="77" t="s">
        <v>162</v>
      </c>
      <c r="M8" s="72" t="s">
        <v>162</v>
      </c>
      <c r="N8" s="72" t="s">
        <v>165</v>
      </c>
      <c r="O8" s="77"/>
      <c r="P8" s="75"/>
      <c r="Q8" s="77"/>
      <c r="R8" s="77" t="s">
        <v>196</v>
      </c>
      <c r="T8" s="75"/>
      <c r="U8" s="77" t="s">
        <v>196</v>
      </c>
      <c r="V8" s="77" t="s">
        <v>200</v>
      </c>
    </row>
    <row r="9" spans="1:27" ht="45" x14ac:dyDescent="0.25">
      <c r="A9" s="1" t="s">
        <v>1</v>
      </c>
      <c r="B9" s="72" t="s">
        <v>127</v>
      </c>
      <c r="C9" s="72" t="s">
        <v>124</v>
      </c>
      <c r="D9" s="72" t="s">
        <v>0</v>
      </c>
      <c r="E9" s="72" t="s">
        <v>134</v>
      </c>
      <c r="F9" s="73" t="s">
        <v>135</v>
      </c>
      <c r="G9" s="78" t="s">
        <v>135</v>
      </c>
      <c r="H9" s="73" t="s">
        <v>140</v>
      </c>
      <c r="I9" s="72" t="s">
        <v>149</v>
      </c>
      <c r="J9" s="78" t="s">
        <v>155</v>
      </c>
      <c r="K9" s="78"/>
      <c r="L9" s="78" t="s">
        <v>163</v>
      </c>
      <c r="M9" s="73" t="s">
        <v>164</v>
      </c>
      <c r="N9" s="73" t="s">
        <v>166</v>
      </c>
      <c r="O9" s="78" t="s">
        <v>168</v>
      </c>
      <c r="P9" s="75" t="s">
        <v>1</v>
      </c>
      <c r="Q9" s="77" t="s">
        <v>127</v>
      </c>
      <c r="R9" s="78" t="s">
        <v>197</v>
      </c>
      <c r="S9" s="78" t="s">
        <v>167</v>
      </c>
      <c r="T9" s="75" t="s">
        <v>168</v>
      </c>
      <c r="U9" s="78" t="s">
        <v>197</v>
      </c>
      <c r="V9" s="78" t="s">
        <v>203</v>
      </c>
      <c r="W9" s="78" t="s">
        <v>201</v>
      </c>
      <c r="X9" s="78" t="s">
        <v>202</v>
      </c>
      <c r="Y9" s="80" t="s">
        <v>168</v>
      </c>
      <c r="Z9" s="78" t="s">
        <v>1</v>
      </c>
      <c r="AA9" s="78" t="s">
        <v>127</v>
      </c>
    </row>
    <row r="10" spans="1:27" x14ac:dyDescent="0.25">
      <c r="A10" s="86" t="s">
        <v>126</v>
      </c>
      <c r="B10" s="87">
        <v>1</v>
      </c>
      <c r="C10" s="87">
        <v>1</v>
      </c>
      <c r="D10" s="85">
        <v>43749</v>
      </c>
      <c r="E10" s="76" t="s">
        <v>237</v>
      </c>
      <c r="F10" s="76" t="s">
        <v>303</v>
      </c>
      <c r="H10" s="74" t="s">
        <v>250</v>
      </c>
      <c r="I10" s="76" t="s">
        <v>230</v>
      </c>
      <c r="J10" s="76" t="s">
        <v>244</v>
      </c>
      <c r="L10" s="76">
        <v>1.7</v>
      </c>
      <c r="M10" s="74">
        <v>42.2</v>
      </c>
      <c r="N10" s="74"/>
      <c r="P10" s="74" t="s">
        <v>126</v>
      </c>
      <c r="Q10" s="76">
        <v>1</v>
      </c>
      <c r="R10" s="76">
        <v>0.25</v>
      </c>
      <c r="S10" s="76">
        <v>5</v>
      </c>
      <c r="T10" s="74"/>
      <c r="U10" s="76">
        <v>0</v>
      </c>
      <c r="V10" s="76">
        <v>1</v>
      </c>
      <c r="W10" s="76" t="s">
        <v>95</v>
      </c>
      <c r="X10" s="76" t="s">
        <v>204</v>
      </c>
      <c r="Y10" s="25" t="s">
        <v>205</v>
      </c>
      <c r="Z10" s="76" t="s">
        <v>126</v>
      </c>
      <c r="AA10" s="76">
        <v>1</v>
      </c>
    </row>
    <row r="11" spans="1:27" x14ac:dyDescent="0.25">
      <c r="A11" s="86" t="s">
        <v>126</v>
      </c>
      <c r="B11" s="87">
        <v>1</v>
      </c>
      <c r="C11" s="87">
        <v>2</v>
      </c>
      <c r="D11" s="85">
        <v>43749</v>
      </c>
      <c r="E11" s="76" t="s">
        <v>227</v>
      </c>
      <c r="F11" s="76" t="s">
        <v>303</v>
      </c>
      <c r="H11" s="74" t="s">
        <v>261</v>
      </c>
      <c r="I11" s="76" t="s">
        <v>230</v>
      </c>
      <c r="J11" s="76" t="s">
        <v>253</v>
      </c>
      <c r="L11" s="76">
        <v>2.2999999999999998</v>
      </c>
      <c r="M11" s="74">
        <v>98.7</v>
      </c>
      <c r="N11" s="74" t="s">
        <v>269</v>
      </c>
      <c r="W11" s="76"/>
      <c r="X11" s="76"/>
      <c r="Y11" s="25"/>
      <c r="Z11" s="76"/>
      <c r="AA11" s="76"/>
    </row>
    <row r="12" spans="1:27" x14ac:dyDescent="0.25">
      <c r="A12" s="86" t="s">
        <v>126</v>
      </c>
      <c r="B12" s="87">
        <v>1</v>
      </c>
      <c r="C12" s="87">
        <v>3</v>
      </c>
      <c r="D12" s="85">
        <v>43749</v>
      </c>
      <c r="E12" s="76" t="s">
        <v>227</v>
      </c>
      <c r="F12" s="76" t="s">
        <v>303</v>
      </c>
      <c r="H12" s="74" t="s">
        <v>261</v>
      </c>
      <c r="I12" s="76" t="s">
        <v>230</v>
      </c>
      <c r="J12" s="76" t="s">
        <v>244</v>
      </c>
      <c r="L12" s="76">
        <v>2.1</v>
      </c>
      <c r="M12" s="74">
        <v>82.9</v>
      </c>
      <c r="N12" s="74"/>
      <c r="W12" s="76"/>
      <c r="X12" s="76"/>
      <c r="Y12" s="25"/>
      <c r="Z12" s="76"/>
      <c r="AA12" s="76"/>
    </row>
    <row r="13" spans="1:27" x14ac:dyDescent="0.25">
      <c r="A13" s="86" t="s">
        <v>126</v>
      </c>
      <c r="B13" s="87">
        <v>1</v>
      </c>
      <c r="C13" s="87">
        <v>4</v>
      </c>
      <c r="D13" s="85">
        <v>43749</v>
      </c>
      <c r="E13" s="76" t="s">
        <v>232</v>
      </c>
      <c r="F13" s="76" t="s">
        <v>305</v>
      </c>
      <c r="H13" s="74" t="s">
        <v>250</v>
      </c>
      <c r="I13" s="76" t="s">
        <v>243</v>
      </c>
      <c r="J13" s="76" t="s">
        <v>249</v>
      </c>
      <c r="L13" s="76">
        <v>2.1</v>
      </c>
      <c r="M13" s="84">
        <v>96</v>
      </c>
      <c r="N13" s="74"/>
      <c r="W13" s="76"/>
      <c r="X13" s="76"/>
      <c r="Y13" s="25"/>
      <c r="Z13" s="76"/>
      <c r="AA13" s="76"/>
    </row>
    <row r="14" spans="1:27" x14ac:dyDescent="0.25">
      <c r="A14" s="86" t="s">
        <v>126</v>
      </c>
      <c r="B14" s="87">
        <v>1</v>
      </c>
      <c r="C14" s="87">
        <v>5</v>
      </c>
      <c r="D14" s="85">
        <v>43749</v>
      </c>
      <c r="E14" s="76" t="s">
        <v>237</v>
      </c>
      <c r="F14" s="76" t="s">
        <v>305</v>
      </c>
      <c r="H14" s="74" t="s">
        <v>250</v>
      </c>
      <c r="I14" s="76" t="s">
        <v>230</v>
      </c>
      <c r="J14" s="76" t="s">
        <v>249</v>
      </c>
      <c r="L14" s="76">
        <v>2.4</v>
      </c>
      <c r="M14" s="84">
        <v>95</v>
      </c>
      <c r="N14" s="74"/>
      <c r="W14" s="76"/>
      <c r="X14" s="76"/>
      <c r="Y14" s="25"/>
      <c r="Z14" s="76"/>
      <c r="AA14" s="76"/>
    </row>
    <row r="15" spans="1:27" x14ac:dyDescent="0.25">
      <c r="A15" s="86" t="s">
        <v>126</v>
      </c>
      <c r="B15" s="87">
        <v>1</v>
      </c>
      <c r="C15" s="87">
        <v>6</v>
      </c>
      <c r="D15" s="85">
        <v>43749</v>
      </c>
      <c r="E15" s="76" t="s">
        <v>232</v>
      </c>
      <c r="F15" s="76" t="s">
        <v>247</v>
      </c>
      <c r="H15" s="74" t="s">
        <v>229</v>
      </c>
      <c r="I15" s="76" t="s">
        <v>230</v>
      </c>
      <c r="J15" s="76" t="s">
        <v>253</v>
      </c>
      <c r="L15" s="76">
        <v>2.2000000000000002</v>
      </c>
      <c r="M15" s="74">
        <v>83.6</v>
      </c>
      <c r="N15" s="74" t="s">
        <v>269</v>
      </c>
      <c r="W15" s="76"/>
      <c r="X15" s="76"/>
      <c r="Y15" s="25"/>
      <c r="Z15" s="76"/>
      <c r="AA15" s="76"/>
    </row>
    <row r="16" spans="1:27" x14ac:dyDescent="0.25">
      <c r="A16" s="86" t="s">
        <v>126</v>
      </c>
      <c r="B16" s="87">
        <v>1</v>
      </c>
      <c r="C16" s="87">
        <v>7</v>
      </c>
      <c r="D16" s="85">
        <v>43749</v>
      </c>
      <c r="E16" s="76" t="s">
        <v>232</v>
      </c>
      <c r="F16" s="76" t="s">
        <v>303</v>
      </c>
      <c r="H16" s="74" t="s">
        <v>250</v>
      </c>
      <c r="I16" s="76" t="s">
        <v>243</v>
      </c>
      <c r="J16" s="76" t="s">
        <v>244</v>
      </c>
      <c r="L16" s="76">
        <v>1.8</v>
      </c>
      <c r="M16" s="74">
        <v>57.9</v>
      </c>
      <c r="N16" s="74"/>
      <c r="W16" s="76"/>
      <c r="X16" s="76"/>
      <c r="Y16" s="25"/>
      <c r="Z16" s="76"/>
      <c r="AA16" s="76"/>
    </row>
    <row r="17" spans="1:27" x14ac:dyDescent="0.25">
      <c r="A17" s="86" t="s">
        <v>126</v>
      </c>
      <c r="B17" s="87">
        <v>1</v>
      </c>
      <c r="C17" s="87">
        <v>8</v>
      </c>
      <c r="D17" s="85">
        <v>43749</v>
      </c>
      <c r="E17" s="76" t="s">
        <v>237</v>
      </c>
      <c r="F17" s="76" t="s">
        <v>305</v>
      </c>
      <c r="H17" s="74" t="s">
        <v>250</v>
      </c>
      <c r="I17" s="76" t="s">
        <v>230</v>
      </c>
      <c r="J17" s="76" t="s">
        <v>244</v>
      </c>
      <c r="L17" s="76">
        <v>2.1</v>
      </c>
      <c r="M17" s="74">
        <v>89.5</v>
      </c>
      <c r="N17" s="74"/>
      <c r="W17" s="76"/>
      <c r="X17" s="76"/>
      <c r="Y17" s="25"/>
      <c r="Z17" s="76"/>
      <c r="AA17" s="76"/>
    </row>
    <row r="18" spans="1:27" x14ac:dyDescent="0.25">
      <c r="A18" s="86" t="s">
        <v>126</v>
      </c>
      <c r="B18" s="87">
        <v>1</v>
      </c>
      <c r="C18" s="87">
        <v>9</v>
      </c>
      <c r="D18" s="85">
        <v>43749</v>
      </c>
      <c r="E18" s="76" t="s">
        <v>237</v>
      </c>
      <c r="F18" s="76" t="s">
        <v>233</v>
      </c>
      <c r="H18" s="74" t="s">
        <v>229</v>
      </c>
      <c r="I18" s="76" t="s">
        <v>230</v>
      </c>
      <c r="J18" s="76" t="s">
        <v>244</v>
      </c>
      <c r="L18" s="76">
        <v>2.2000000000000002</v>
      </c>
      <c r="M18" s="74">
        <v>69.3</v>
      </c>
      <c r="N18" s="74"/>
      <c r="W18" s="76"/>
      <c r="X18" s="76"/>
      <c r="Y18" s="25"/>
      <c r="Z18" s="76"/>
      <c r="AA18" s="76"/>
    </row>
    <row r="19" spans="1:27" x14ac:dyDescent="0.25">
      <c r="A19" s="86" t="s">
        <v>126</v>
      </c>
      <c r="B19" s="87">
        <v>1</v>
      </c>
      <c r="C19" s="87">
        <v>10</v>
      </c>
      <c r="D19" s="85">
        <v>43749</v>
      </c>
      <c r="E19" s="76" t="s">
        <v>232</v>
      </c>
      <c r="F19" s="76" t="s">
        <v>228</v>
      </c>
      <c r="H19" s="74" t="s">
        <v>307</v>
      </c>
      <c r="I19" s="76" t="s">
        <v>230</v>
      </c>
      <c r="J19" s="76" t="s">
        <v>249</v>
      </c>
      <c r="L19" s="83">
        <v>2</v>
      </c>
      <c r="M19" s="84">
        <v>58</v>
      </c>
      <c r="N19" s="74"/>
      <c r="W19" s="76"/>
      <c r="X19" s="76"/>
      <c r="Y19" s="25"/>
      <c r="Z19" s="76"/>
      <c r="AA19" s="76"/>
    </row>
    <row r="20" spans="1:27" s="74" customFormat="1" x14ac:dyDescent="0.25">
      <c r="A20" t="s">
        <v>126</v>
      </c>
      <c r="B20" s="17">
        <v>2</v>
      </c>
      <c r="C20" s="17">
        <v>1</v>
      </c>
      <c r="D20" s="85">
        <v>43749</v>
      </c>
      <c r="E20" s="17" t="s">
        <v>232</v>
      </c>
      <c r="F20" s="17" t="s">
        <v>306</v>
      </c>
      <c r="G20" s="76"/>
      <c r="H20" t="s">
        <v>294</v>
      </c>
      <c r="I20" s="76" t="s">
        <v>230</v>
      </c>
      <c r="J20" s="76" t="s">
        <v>244</v>
      </c>
      <c r="K20" s="76"/>
      <c r="L20" s="76">
        <v>2.1</v>
      </c>
      <c r="M20">
        <v>76.5</v>
      </c>
      <c r="N20"/>
      <c r="O20" s="74" t="s">
        <v>308</v>
      </c>
      <c r="P20" s="74" t="s">
        <v>126</v>
      </c>
      <c r="Q20" s="76">
        <v>2</v>
      </c>
      <c r="R20" s="76">
        <v>6</v>
      </c>
      <c r="U20" s="76">
        <v>0</v>
      </c>
      <c r="V20" s="76">
        <v>1</v>
      </c>
      <c r="W20" s="76" t="s">
        <v>206</v>
      </c>
      <c r="X20" s="76" t="s">
        <v>207</v>
      </c>
      <c r="Y20" s="25"/>
      <c r="Z20" s="76" t="s">
        <v>126</v>
      </c>
      <c r="AA20" s="76">
        <v>2</v>
      </c>
    </row>
    <row r="21" spans="1:27" s="74" customFormat="1" x14ac:dyDescent="0.25">
      <c r="A21" t="s">
        <v>126</v>
      </c>
      <c r="B21" s="17">
        <v>2</v>
      </c>
      <c r="C21" s="17">
        <v>2</v>
      </c>
      <c r="D21" s="85">
        <v>43749</v>
      </c>
      <c r="E21" s="17" t="s">
        <v>232</v>
      </c>
      <c r="F21" s="17" t="s">
        <v>305</v>
      </c>
      <c r="G21" s="76"/>
      <c r="H21" t="s">
        <v>229</v>
      </c>
      <c r="I21" s="76" t="s">
        <v>230</v>
      </c>
      <c r="J21" s="76" t="s">
        <v>231</v>
      </c>
      <c r="K21" s="76"/>
      <c r="L21" s="76">
        <v>1.9</v>
      </c>
      <c r="M21">
        <v>59.6</v>
      </c>
      <c r="N21"/>
      <c r="U21" s="76"/>
      <c r="V21" s="76"/>
      <c r="W21" s="76"/>
      <c r="X21" s="76"/>
      <c r="Y21" s="25"/>
      <c r="Z21" s="76"/>
      <c r="AA21" s="76"/>
    </row>
    <row r="22" spans="1:27" s="74" customFormat="1" x14ac:dyDescent="0.25">
      <c r="A22" t="s">
        <v>126</v>
      </c>
      <c r="B22" s="17">
        <v>2</v>
      </c>
      <c r="C22" s="17">
        <v>3</v>
      </c>
      <c r="D22" s="85">
        <v>43749</v>
      </c>
      <c r="E22" s="17" t="s">
        <v>237</v>
      </c>
      <c r="F22" s="17" t="s">
        <v>303</v>
      </c>
      <c r="G22" s="76"/>
      <c r="H22" t="s">
        <v>229</v>
      </c>
      <c r="I22" s="76" t="s">
        <v>230</v>
      </c>
      <c r="J22" s="76" t="s">
        <v>244</v>
      </c>
      <c r="K22" s="76"/>
      <c r="L22" s="76">
        <v>2.5</v>
      </c>
      <c r="M22">
        <v>108.3</v>
      </c>
      <c r="N22"/>
      <c r="U22" s="76"/>
      <c r="V22" s="76"/>
      <c r="W22" s="76"/>
      <c r="X22" s="76"/>
      <c r="Y22" s="25"/>
      <c r="Z22" s="76"/>
      <c r="AA22" s="76"/>
    </row>
    <row r="23" spans="1:27" s="74" customFormat="1" x14ac:dyDescent="0.25">
      <c r="A23" t="s">
        <v>126</v>
      </c>
      <c r="B23" s="17">
        <v>2</v>
      </c>
      <c r="C23" s="17">
        <v>4</v>
      </c>
      <c r="D23" s="85">
        <v>43749</v>
      </c>
      <c r="E23" s="17" t="s">
        <v>237</v>
      </c>
      <c r="F23" s="17" t="s">
        <v>305</v>
      </c>
      <c r="G23" s="76"/>
      <c r="H23" t="s">
        <v>229</v>
      </c>
      <c r="I23" s="76" t="s">
        <v>230</v>
      </c>
      <c r="J23" s="76" t="s">
        <v>244</v>
      </c>
      <c r="K23" s="76"/>
      <c r="L23" s="76">
        <v>1.9</v>
      </c>
      <c r="M23">
        <v>53.4</v>
      </c>
      <c r="N23"/>
      <c r="U23" s="76"/>
      <c r="V23" s="76"/>
      <c r="W23" s="76"/>
      <c r="X23" s="76"/>
      <c r="Y23" s="25"/>
      <c r="Z23" s="76"/>
      <c r="AA23" s="76"/>
    </row>
    <row r="24" spans="1:27" s="74" customFormat="1" x14ac:dyDescent="0.25">
      <c r="A24" t="s">
        <v>126</v>
      </c>
      <c r="B24" s="17">
        <v>2</v>
      </c>
      <c r="C24" s="17">
        <v>5</v>
      </c>
      <c r="D24" s="85">
        <v>43749</v>
      </c>
      <c r="E24" s="17" t="s">
        <v>232</v>
      </c>
      <c r="F24" s="17" t="s">
        <v>228</v>
      </c>
      <c r="G24" s="76"/>
      <c r="H24" t="s">
        <v>242</v>
      </c>
      <c r="I24" s="76" t="s">
        <v>243</v>
      </c>
      <c r="J24" s="76" t="s">
        <v>253</v>
      </c>
      <c r="K24" s="76"/>
      <c r="L24" s="76">
        <v>2.1</v>
      </c>
      <c r="M24">
        <v>55.9</v>
      </c>
      <c r="N24" t="s">
        <v>269</v>
      </c>
      <c r="U24" s="76"/>
      <c r="V24" s="76"/>
      <c r="W24" s="76"/>
      <c r="X24" s="76"/>
      <c r="Y24" s="25"/>
      <c r="Z24" s="76"/>
      <c r="AA24" s="76"/>
    </row>
    <row r="25" spans="1:27" s="74" customFormat="1" x14ac:dyDescent="0.25">
      <c r="A25" t="s">
        <v>126</v>
      </c>
      <c r="B25" s="17">
        <v>2</v>
      </c>
      <c r="C25" s="17">
        <v>6</v>
      </c>
      <c r="D25" s="85">
        <v>43749</v>
      </c>
      <c r="E25" s="17" t="s">
        <v>232</v>
      </c>
      <c r="F25" s="17" t="s">
        <v>306</v>
      </c>
      <c r="G25" s="76"/>
      <c r="H25" t="s">
        <v>229</v>
      </c>
      <c r="I25" s="76" t="s">
        <v>230</v>
      </c>
      <c r="J25" s="76" t="s">
        <v>231</v>
      </c>
      <c r="K25" s="76"/>
      <c r="L25" s="76">
        <v>2.5</v>
      </c>
      <c r="M25">
        <v>105.5</v>
      </c>
      <c r="N25"/>
      <c r="U25" s="76"/>
      <c r="V25" s="76"/>
      <c r="W25" s="76"/>
      <c r="X25" s="76"/>
      <c r="Y25" s="25"/>
      <c r="Z25" s="76"/>
      <c r="AA25" s="76"/>
    </row>
    <row r="26" spans="1:27" s="74" customFormat="1" x14ac:dyDescent="0.25">
      <c r="A26" t="s">
        <v>126</v>
      </c>
      <c r="B26" s="17">
        <v>2</v>
      </c>
      <c r="C26" s="17">
        <v>7</v>
      </c>
      <c r="D26" s="85">
        <v>43749</v>
      </c>
      <c r="E26" s="17" t="s">
        <v>232</v>
      </c>
      <c r="F26" s="17" t="s">
        <v>305</v>
      </c>
      <c r="G26" s="76"/>
      <c r="H26" t="s">
        <v>254</v>
      </c>
      <c r="I26" s="76" t="s">
        <v>239</v>
      </c>
      <c r="J26" s="76" t="s">
        <v>253</v>
      </c>
      <c r="K26" s="76"/>
      <c r="L26" s="76">
        <v>2.2000000000000002</v>
      </c>
      <c r="M26">
        <v>88.5</v>
      </c>
      <c r="N26" t="s">
        <v>269</v>
      </c>
      <c r="U26" s="76"/>
      <c r="V26" s="76"/>
      <c r="W26" s="76"/>
      <c r="X26" s="76"/>
      <c r="Y26" s="25"/>
      <c r="Z26" s="76"/>
      <c r="AA26" s="76"/>
    </row>
    <row r="27" spans="1:27" s="74" customFormat="1" x14ac:dyDescent="0.25">
      <c r="A27" t="s">
        <v>126</v>
      </c>
      <c r="B27" s="17">
        <v>2</v>
      </c>
      <c r="C27" s="17">
        <v>8</v>
      </c>
      <c r="D27" s="85">
        <v>43749</v>
      </c>
      <c r="E27" s="17" t="s">
        <v>237</v>
      </c>
      <c r="F27" s="17" t="s">
        <v>305</v>
      </c>
      <c r="G27" s="76"/>
      <c r="H27" t="s">
        <v>250</v>
      </c>
      <c r="I27" s="76" t="s">
        <v>230</v>
      </c>
      <c r="J27" s="76" t="s">
        <v>244</v>
      </c>
      <c r="K27" s="76"/>
      <c r="L27" s="76">
        <v>2.2000000000000002</v>
      </c>
      <c r="M27">
        <v>75.5</v>
      </c>
      <c r="N27"/>
      <c r="U27" s="76"/>
      <c r="V27" s="76"/>
      <c r="W27" s="76"/>
      <c r="X27" s="76"/>
      <c r="Y27" s="25"/>
      <c r="Z27" s="76"/>
      <c r="AA27" s="76"/>
    </row>
    <row r="28" spans="1:27" s="74" customFormat="1" x14ac:dyDescent="0.25">
      <c r="A28" t="s">
        <v>126</v>
      </c>
      <c r="B28" s="17">
        <v>2</v>
      </c>
      <c r="C28" s="17">
        <v>9</v>
      </c>
      <c r="D28" s="85">
        <v>43749</v>
      </c>
      <c r="E28" s="17" t="s">
        <v>227</v>
      </c>
      <c r="F28" s="17" t="s">
        <v>228</v>
      </c>
      <c r="G28" s="76"/>
      <c r="H28" t="s">
        <v>275</v>
      </c>
      <c r="I28" s="76" t="s">
        <v>243</v>
      </c>
      <c r="J28" s="76" t="s">
        <v>244</v>
      </c>
      <c r="K28" s="76"/>
      <c r="L28" s="76">
        <v>1.6</v>
      </c>
      <c r="M28">
        <v>34.9</v>
      </c>
      <c r="N28"/>
      <c r="U28" s="76"/>
      <c r="V28" s="76"/>
      <c r="W28" s="76"/>
      <c r="X28" s="76"/>
      <c r="Y28" s="25"/>
      <c r="Z28" s="76"/>
      <c r="AA28" s="76"/>
    </row>
    <row r="29" spans="1:27" s="74" customFormat="1" x14ac:dyDescent="0.25">
      <c r="A29" t="s">
        <v>126</v>
      </c>
      <c r="B29" s="17">
        <v>2</v>
      </c>
      <c r="C29" s="17">
        <v>10</v>
      </c>
      <c r="D29" s="85">
        <v>43749</v>
      </c>
      <c r="E29" s="17">
        <v>0</v>
      </c>
      <c r="F29" s="17" t="s">
        <v>305</v>
      </c>
      <c r="G29" s="76"/>
      <c r="H29" t="s">
        <v>250</v>
      </c>
      <c r="I29" s="76" t="s">
        <v>230</v>
      </c>
      <c r="J29" s="76" t="s">
        <v>244</v>
      </c>
      <c r="K29" s="76"/>
      <c r="L29" s="76">
        <v>2.1</v>
      </c>
      <c r="M29" s="84">
        <v>67</v>
      </c>
      <c r="N29"/>
      <c r="U29" s="76"/>
      <c r="V29" s="76"/>
      <c r="W29" s="76"/>
      <c r="X29" s="76"/>
      <c r="Y29" s="25"/>
      <c r="Z29" s="76"/>
      <c r="AA29" s="76"/>
    </row>
    <row r="30" spans="1:27" x14ac:dyDescent="0.25">
      <c r="A30" t="s">
        <v>126</v>
      </c>
      <c r="B30" s="17">
        <v>3</v>
      </c>
      <c r="C30" s="17">
        <v>1</v>
      </c>
      <c r="D30" s="85">
        <v>43749</v>
      </c>
      <c r="E30" s="17" t="s">
        <v>237</v>
      </c>
      <c r="F30" s="17" t="s">
        <v>305</v>
      </c>
      <c r="H30" t="s">
        <v>229</v>
      </c>
      <c r="I30" s="76" t="s">
        <v>230</v>
      </c>
      <c r="J30" s="76" t="s">
        <v>244</v>
      </c>
      <c r="L30" s="83">
        <v>2</v>
      </c>
      <c r="M30">
        <v>64.599999999999994</v>
      </c>
      <c r="O30" s="74" t="s">
        <v>308</v>
      </c>
      <c r="P30" s="74" t="s">
        <v>126</v>
      </c>
      <c r="Q30" s="76">
        <v>3</v>
      </c>
      <c r="R30" s="76">
        <v>3.5</v>
      </c>
      <c r="S30" s="74"/>
      <c r="T30" s="74"/>
      <c r="U30" s="76">
        <v>0</v>
      </c>
      <c r="V30" s="76">
        <v>1</v>
      </c>
      <c r="W30" s="76" t="s">
        <v>95</v>
      </c>
      <c r="X30" s="76" t="s">
        <v>204</v>
      </c>
      <c r="Y30" s="25"/>
      <c r="Z30" s="76" t="s">
        <v>126</v>
      </c>
      <c r="AA30" s="76">
        <v>3</v>
      </c>
    </row>
    <row r="31" spans="1:27" x14ac:dyDescent="0.25">
      <c r="A31" t="s">
        <v>126</v>
      </c>
      <c r="B31" s="17">
        <v>3</v>
      </c>
      <c r="C31" s="17">
        <v>2</v>
      </c>
      <c r="D31" s="85">
        <v>43749</v>
      </c>
      <c r="E31" s="17" t="s">
        <v>237</v>
      </c>
      <c r="F31" s="17" t="s">
        <v>228</v>
      </c>
      <c r="H31" t="s">
        <v>229</v>
      </c>
      <c r="I31" s="76" t="s">
        <v>230</v>
      </c>
      <c r="J31" s="76" t="s">
        <v>244</v>
      </c>
      <c r="L31" s="76">
        <v>2.1</v>
      </c>
      <c r="M31">
        <v>72.099999999999994</v>
      </c>
      <c r="W31" s="76"/>
      <c r="X31" s="76"/>
      <c r="Y31" s="25"/>
      <c r="Z31" s="76"/>
      <c r="AA31" s="76"/>
    </row>
    <row r="32" spans="1:27" x14ac:dyDescent="0.25">
      <c r="A32" t="s">
        <v>126</v>
      </c>
      <c r="B32" s="17">
        <v>3</v>
      </c>
      <c r="C32" s="17">
        <v>3</v>
      </c>
      <c r="D32" s="85">
        <v>43749</v>
      </c>
      <c r="E32" s="17" t="s">
        <v>232</v>
      </c>
      <c r="F32" s="17" t="s">
        <v>306</v>
      </c>
      <c r="H32" t="s">
        <v>250</v>
      </c>
      <c r="I32" s="76" t="s">
        <v>230</v>
      </c>
      <c r="J32" s="76" t="s">
        <v>249</v>
      </c>
      <c r="L32" s="76">
        <v>1.7</v>
      </c>
      <c r="M32">
        <v>47.2</v>
      </c>
      <c r="W32" s="76"/>
      <c r="X32" s="76"/>
      <c r="Y32" s="25"/>
      <c r="Z32" s="76"/>
      <c r="AA32" s="76"/>
    </row>
    <row r="33" spans="1:27" x14ac:dyDescent="0.25">
      <c r="A33" t="s">
        <v>126</v>
      </c>
      <c r="B33" s="17">
        <v>3</v>
      </c>
      <c r="C33" s="17">
        <v>4</v>
      </c>
      <c r="D33" s="85">
        <v>43749</v>
      </c>
      <c r="E33" s="17" t="s">
        <v>232</v>
      </c>
      <c r="F33" s="17" t="s">
        <v>303</v>
      </c>
      <c r="H33" t="s">
        <v>242</v>
      </c>
      <c r="I33" s="76" t="s">
        <v>230</v>
      </c>
      <c r="J33" s="76" t="s">
        <v>249</v>
      </c>
      <c r="L33" s="76">
        <v>1.9</v>
      </c>
      <c r="M33">
        <v>58.6</v>
      </c>
      <c r="W33" s="76"/>
      <c r="X33" s="76"/>
      <c r="Y33" s="25"/>
      <c r="Z33" s="76"/>
      <c r="AA33" s="76"/>
    </row>
    <row r="34" spans="1:27" x14ac:dyDescent="0.25">
      <c r="A34" t="s">
        <v>126</v>
      </c>
      <c r="B34" s="17">
        <v>3</v>
      </c>
      <c r="C34" s="17">
        <v>5</v>
      </c>
      <c r="D34" s="85">
        <v>43749</v>
      </c>
      <c r="E34" s="17" t="s">
        <v>227</v>
      </c>
      <c r="F34" s="17" t="s">
        <v>305</v>
      </c>
      <c r="H34" t="s">
        <v>229</v>
      </c>
      <c r="I34" s="76" t="s">
        <v>230</v>
      </c>
      <c r="J34" s="76" t="s">
        <v>244</v>
      </c>
      <c r="L34" s="83">
        <v>2</v>
      </c>
      <c r="M34">
        <v>57.7</v>
      </c>
      <c r="W34" s="76"/>
      <c r="X34" s="76"/>
      <c r="Y34" s="25"/>
      <c r="Z34" s="76"/>
      <c r="AA34" s="76"/>
    </row>
    <row r="35" spans="1:27" x14ac:dyDescent="0.25">
      <c r="A35" t="s">
        <v>126</v>
      </c>
      <c r="B35" s="17">
        <v>3</v>
      </c>
      <c r="C35" s="17">
        <v>6</v>
      </c>
      <c r="D35" s="85">
        <v>43749</v>
      </c>
      <c r="E35" s="17" t="s">
        <v>237</v>
      </c>
      <c r="F35" s="17" t="s">
        <v>303</v>
      </c>
      <c r="H35" t="s">
        <v>242</v>
      </c>
      <c r="I35" s="76" t="s">
        <v>230</v>
      </c>
      <c r="J35" s="76" t="s">
        <v>253</v>
      </c>
      <c r="L35" s="76">
        <v>2.2999999999999998</v>
      </c>
      <c r="M35">
        <v>72.5</v>
      </c>
      <c r="N35" t="s">
        <v>269</v>
      </c>
      <c r="W35" s="76"/>
      <c r="X35" s="76"/>
      <c r="Y35" s="25"/>
      <c r="Z35" s="76"/>
      <c r="AA35" s="76"/>
    </row>
    <row r="36" spans="1:27" x14ac:dyDescent="0.25">
      <c r="A36" t="s">
        <v>126</v>
      </c>
      <c r="B36" s="17">
        <v>3</v>
      </c>
      <c r="C36" s="17">
        <v>7</v>
      </c>
      <c r="D36" s="85">
        <v>43749</v>
      </c>
      <c r="E36" s="17" t="s">
        <v>227</v>
      </c>
      <c r="F36" s="17" t="s">
        <v>305</v>
      </c>
      <c r="H36" t="s">
        <v>273</v>
      </c>
      <c r="I36" s="76" t="s">
        <v>243</v>
      </c>
      <c r="J36" s="76" t="s">
        <v>253</v>
      </c>
      <c r="L36" s="76">
        <v>2.1</v>
      </c>
      <c r="M36" s="84">
        <v>55</v>
      </c>
      <c r="N36" t="s">
        <v>252</v>
      </c>
      <c r="W36" s="76"/>
      <c r="X36" s="76"/>
      <c r="Y36" s="25"/>
      <c r="Z36" s="76"/>
      <c r="AA36" s="76"/>
    </row>
    <row r="37" spans="1:27" x14ac:dyDescent="0.25">
      <c r="A37" t="s">
        <v>126</v>
      </c>
      <c r="B37" s="17">
        <v>3</v>
      </c>
      <c r="C37" s="17">
        <v>8</v>
      </c>
      <c r="D37" s="85">
        <v>43749</v>
      </c>
      <c r="E37" s="17" t="s">
        <v>237</v>
      </c>
      <c r="F37" s="17" t="s">
        <v>305</v>
      </c>
      <c r="H37" t="s">
        <v>270</v>
      </c>
      <c r="I37" s="76" t="s">
        <v>230</v>
      </c>
      <c r="J37" s="76" t="s">
        <v>249</v>
      </c>
      <c r="L37" s="76">
        <v>2.4</v>
      </c>
      <c r="M37">
        <v>93.2</v>
      </c>
      <c r="W37" s="76"/>
      <c r="X37" s="76"/>
      <c r="Y37" s="25"/>
      <c r="Z37" s="76"/>
      <c r="AA37" s="76"/>
    </row>
    <row r="38" spans="1:27" x14ac:dyDescent="0.25">
      <c r="A38" t="s">
        <v>126</v>
      </c>
      <c r="B38" s="17">
        <v>3</v>
      </c>
      <c r="C38" s="17">
        <v>9</v>
      </c>
      <c r="D38" s="85">
        <v>43749</v>
      </c>
      <c r="E38" s="17" t="s">
        <v>232</v>
      </c>
      <c r="F38" s="17" t="s">
        <v>303</v>
      </c>
      <c r="H38" t="s">
        <v>229</v>
      </c>
      <c r="I38" s="76" t="s">
        <v>243</v>
      </c>
      <c r="J38" s="76" t="s">
        <v>244</v>
      </c>
      <c r="L38" s="76">
        <v>1.8</v>
      </c>
      <c r="M38">
        <v>56.1</v>
      </c>
      <c r="W38" s="76"/>
      <c r="X38" s="76"/>
      <c r="Y38" s="25"/>
      <c r="Z38" s="76"/>
      <c r="AA38" s="76"/>
    </row>
    <row r="39" spans="1:27" x14ac:dyDescent="0.25">
      <c r="A39" t="s">
        <v>126</v>
      </c>
      <c r="B39" s="17">
        <v>3</v>
      </c>
      <c r="C39" s="17">
        <v>10</v>
      </c>
      <c r="D39" s="85">
        <v>43749</v>
      </c>
      <c r="E39" s="17" t="s">
        <v>237</v>
      </c>
      <c r="F39" s="17" t="s">
        <v>247</v>
      </c>
      <c r="H39" t="s">
        <v>242</v>
      </c>
      <c r="I39" s="76" t="s">
        <v>230</v>
      </c>
      <c r="J39" s="76" t="s">
        <v>249</v>
      </c>
      <c r="L39" s="76">
        <v>2.1</v>
      </c>
      <c r="M39">
        <v>67.8</v>
      </c>
      <c r="W39" s="76"/>
      <c r="X39" s="76"/>
      <c r="Y39" s="25"/>
      <c r="Z39" s="76"/>
      <c r="AA39" s="76"/>
    </row>
    <row r="40" spans="1:27" x14ac:dyDescent="0.25">
      <c r="A40" t="s">
        <v>126</v>
      </c>
      <c r="B40" s="17">
        <v>4</v>
      </c>
      <c r="C40" s="17">
        <v>1</v>
      </c>
      <c r="D40" s="85">
        <v>43749</v>
      </c>
      <c r="E40" s="17" t="s">
        <v>232</v>
      </c>
      <c r="F40" s="17" t="s">
        <v>303</v>
      </c>
      <c r="H40" t="s">
        <v>234</v>
      </c>
      <c r="I40" s="76" t="s">
        <v>243</v>
      </c>
      <c r="J40" s="76" t="s">
        <v>239</v>
      </c>
      <c r="L40" s="76">
        <v>1.9</v>
      </c>
      <c r="M40" s="84">
        <v>58</v>
      </c>
      <c r="O40" s="74" t="s">
        <v>302</v>
      </c>
      <c r="P40" s="74" t="s">
        <v>126</v>
      </c>
      <c r="Q40" s="76">
        <v>4</v>
      </c>
      <c r="R40" s="76">
        <v>1</v>
      </c>
      <c r="S40" s="74"/>
      <c r="T40" s="74"/>
      <c r="U40" s="76">
        <v>1</v>
      </c>
      <c r="V40" s="76">
        <v>1</v>
      </c>
      <c r="W40" s="76" t="s">
        <v>95</v>
      </c>
      <c r="X40" s="76" t="s">
        <v>204</v>
      </c>
      <c r="Y40" s="25"/>
      <c r="Z40" s="76" t="s">
        <v>126</v>
      </c>
      <c r="AA40" s="76">
        <v>4</v>
      </c>
    </row>
    <row r="41" spans="1:27" x14ac:dyDescent="0.25">
      <c r="A41" t="s">
        <v>126</v>
      </c>
      <c r="B41" s="17">
        <v>4</v>
      </c>
      <c r="C41" s="17">
        <v>2</v>
      </c>
      <c r="D41" s="85">
        <v>43749</v>
      </c>
      <c r="E41" s="17" t="s">
        <v>304</v>
      </c>
      <c r="F41" s="17" t="s">
        <v>305</v>
      </c>
      <c r="H41" t="s">
        <v>229</v>
      </c>
      <c r="I41" s="76" t="s">
        <v>230</v>
      </c>
      <c r="J41" s="76" t="s">
        <v>244</v>
      </c>
      <c r="L41" s="76">
        <v>1.9</v>
      </c>
      <c r="M41">
        <v>64.5</v>
      </c>
      <c r="W41" s="76"/>
      <c r="X41" s="76"/>
      <c r="Y41" s="25"/>
      <c r="Z41" s="76"/>
      <c r="AA41" s="76"/>
    </row>
    <row r="42" spans="1:27" x14ac:dyDescent="0.25">
      <c r="A42" t="s">
        <v>126</v>
      </c>
      <c r="B42" s="17">
        <v>4</v>
      </c>
      <c r="C42" s="17">
        <v>3</v>
      </c>
      <c r="D42" s="85">
        <v>43749</v>
      </c>
      <c r="E42" s="17" t="s">
        <v>232</v>
      </c>
      <c r="F42" s="17" t="s">
        <v>228</v>
      </c>
      <c r="H42" t="s">
        <v>242</v>
      </c>
      <c r="I42" s="76" t="s">
        <v>230</v>
      </c>
      <c r="J42" s="76" t="s">
        <v>249</v>
      </c>
      <c r="L42" s="76">
        <v>1.8</v>
      </c>
      <c r="M42">
        <v>50.8</v>
      </c>
      <c r="W42" s="76"/>
      <c r="X42" s="76"/>
      <c r="Y42" s="25"/>
      <c r="Z42" s="76"/>
      <c r="AA42" s="76"/>
    </row>
    <row r="43" spans="1:27" x14ac:dyDescent="0.25">
      <c r="A43" t="s">
        <v>126</v>
      </c>
      <c r="B43" s="17">
        <v>4</v>
      </c>
      <c r="C43" s="17">
        <v>4</v>
      </c>
      <c r="D43" s="85">
        <v>43749</v>
      </c>
      <c r="E43" s="17" t="s">
        <v>237</v>
      </c>
      <c r="F43" s="17" t="s">
        <v>305</v>
      </c>
      <c r="H43" t="s">
        <v>229</v>
      </c>
      <c r="I43" s="76" t="s">
        <v>230</v>
      </c>
      <c r="J43" s="76" t="s">
        <v>231</v>
      </c>
      <c r="L43" s="76">
        <v>2.1</v>
      </c>
      <c r="M43">
        <v>65.3</v>
      </c>
      <c r="W43" s="76"/>
      <c r="X43" s="76"/>
      <c r="Y43" s="25"/>
      <c r="Z43" s="76"/>
      <c r="AA43" s="76"/>
    </row>
    <row r="44" spans="1:27" x14ac:dyDescent="0.25">
      <c r="A44" t="s">
        <v>126</v>
      </c>
      <c r="B44" s="17">
        <v>4</v>
      </c>
      <c r="C44" s="17">
        <v>5</v>
      </c>
      <c r="D44" s="85">
        <v>43749</v>
      </c>
      <c r="E44" s="17" t="s">
        <v>232</v>
      </c>
      <c r="F44" s="17" t="s">
        <v>305</v>
      </c>
      <c r="H44" t="s">
        <v>250</v>
      </c>
      <c r="I44" s="76" t="s">
        <v>230</v>
      </c>
      <c r="J44" s="76" t="s">
        <v>244</v>
      </c>
      <c r="L44" s="76">
        <v>2.4</v>
      </c>
      <c r="M44">
        <v>83.8</v>
      </c>
      <c r="W44" s="76"/>
      <c r="X44" s="76"/>
      <c r="Y44" s="25"/>
      <c r="Z44" s="76"/>
      <c r="AA44" s="76"/>
    </row>
    <row r="45" spans="1:27" x14ac:dyDescent="0.25">
      <c r="A45" t="s">
        <v>126</v>
      </c>
      <c r="B45" s="17">
        <v>4</v>
      </c>
      <c r="C45" s="17">
        <v>6</v>
      </c>
      <c r="D45" s="85">
        <v>43749</v>
      </c>
      <c r="E45" s="17">
        <v>0</v>
      </c>
      <c r="F45" s="17" t="s">
        <v>233</v>
      </c>
      <c r="H45" t="s">
        <v>242</v>
      </c>
      <c r="I45" s="76" t="s">
        <v>230</v>
      </c>
      <c r="J45" s="76" t="s">
        <v>244</v>
      </c>
      <c r="L45" s="76">
        <v>1.9</v>
      </c>
      <c r="M45">
        <v>51.8</v>
      </c>
      <c r="W45" s="76"/>
      <c r="X45" s="76"/>
      <c r="Y45" s="25"/>
      <c r="Z45" s="76"/>
      <c r="AA45" s="76"/>
    </row>
    <row r="46" spans="1:27" x14ac:dyDescent="0.25">
      <c r="A46" t="s">
        <v>126</v>
      </c>
      <c r="B46" s="17">
        <v>4</v>
      </c>
      <c r="C46" s="17">
        <v>7</v>
      </c>
      <c r="D46" s="85">
        <v>43749</v>
      </c>
      <c r="E46" s="17" t="s">
        <v>232</v>
      </c>
      <c r="F46" s="17" t="s">
        <v>306</v>
      </c>
      <c r="H46" t="s">
        <v>261</v>
      </c>
      <c r="I46" s="76" t="s">
        <v>230</v>
      </c>
      <c r="J46" s="76" t="s">
        <v>244</v>
      </c>
      <c r="L46" s="76">
        <v>2.1</v>
      </c>
      <c r="M46">
        <v>71.900000000000006</v>
      </c>
      <c r="W46" s="76"/>
      <c r="X46" s="76"/>
      <c r="Y46" s="25"/>
      <c r="Z46" s="76"/>
      <c r="AA46" s="76"/>
    </row>
    <row r="47" spans="1:27" x14ac:dyDescent="0.25">
      <c r="A47" t="s">
        <v>126</v>
      </c>
      <c r="B47" s="17">
        <v>4</v>
      </c>
      <c r="C47" s="17">
        <v>8</v>
      </c>
      <c r="D47" s="85">
        <v>43749</v>
      </c>
      <c r="E47" s="17" t="s">
        <v>232</v>
      </c>
      <c r="F47" s="17" t="s">
        <v>305</v>
      </c>
      <c r="H47" t="s">
        <v>229</v>
      </c>
      <c r="I47" s="76" t="s">
        <v>230</v>
      </c>
      <c r="J47" s="76" t="s">
        <v>244</v>
      </c>
      <c r="L47" s="76">
        <v>2.2000000000000002</v>
      </c>
      <c r="M47">
        <v>74.5</v>
      </c>
      <c r="W47" s="76"/>
      <c r="X47" s="76"/>
      <c r="Y47" s="25"/>
      <c r="Z47" s="76"/>
      <c r="AA47" s="76"/>
    </row>
    <row r="48" spans="1:27" x14ac:dyDescent="0.25">
      <c r="A48" t="s">
        <v>126</v>
      </c>
      <c r="B48" s="17">
        <v>4</v>
      </c>
      <c r="C48" s="17">
        <v>9</v>
      </c>
      <c r="D48" s="85">
        <v>43749</v>
      </c>
      <c r="E48" s="17" t="s">
        <v>232</v>
      </c>
      <c r="F48" s="17" t="s">
        <v>305</v>
      </c>
      <c r="H48" t="s">
        <v>250</v>
      </c>
      <c r="I48" s="76" t="s">
        <v>230</v>
      </c>
      <c r="J48" s="76" t="s">
        <v>244</v>
      </c>
      <c r="L48" s="76">
        <v>2.2999999999999998</v>
      </c>
      <c r="M48">
        <v>95.6</v>
      </c>
      <c r="W48" s="76"/>
      <c r="X48" s="76"/>
      <c r="Y48" s="25"/>
      <c r="Z48" s="76"/>
      <c r="AA48" s="76"/>
    </row>
    <row r="49" spans="1:27" x14ac:dyDescent="0.25">
      <c r="A49" t="s">
        <v>126</v>
      </c>
      <c r="B49" s="17">
        <v>4</v>
      </c>
      <c r="C49" s="17">
        <v>10</v>
      </c>
      <c r="D49" s="85">
        <v>43749</v>
      </c>
      <c r="E49" s="17" t="s">
        <v>232</v>
      </c>
      <c r="F49" s="17" t="s">
        <v>303</v>
      </c>
      <c r="H49" t="s">
        <v>242</v>
      </c>
      <c r="I49" s="76" t="s">
        <v>230</v>
      </c>
      <c r="J49" s="76" t="s">
        <v>249</v>
      </c>
      <c r="L49" s="76">
        <v>1.9</v>
      </c>
      <c r="M49" s="84">
        <v>64</v>
      </c>
      <c r="W49" s="76"/>
      <c r="X49" s="76"/>
      <c r="Y49" s="25"/>
      <c r="Z49" s="76"/>
      <c r="AA49" s="76"/>
    </row>
    <row r="50" spans="1:27" x14ac:dyDescent="0.25">
      <c r="A50" s="86" t="s">
        <v>126</v>
      </c>
      <c r="B50" s="87">
        <v>5</v>
      </c>
      <c r="C50" s="87">
        <v>1</v>
      </c>
      <c r="D50" s="85">
        <v>43749</v>
      </c>
      <c r="E50" s="76" t="s">
        <v>237</v>
      </c>
      <c r="F50" s="76" t="s">
        <v>305</v>
      </c>
      <c r="H50" s="74" t="s">
        <v>245</v>
      </c>
      <c r="I50" s="76" t="s">
        <v>230</v>
      </c>
      <c r="J50" s="76" t="s">
        <v>244</v>
      </c>
      <c r="L50" s="76">
        <v>1.9</v>
      </c>
      <c r="M50" s="74">
        <v>60.2</v>
      </c>
      <c r="N50" s="74"/>
      <c r="P50" s="74" t="s">
        <v>126</v>
      </c>
      <c r="Q50" s="76">
        <v>5</v>
      </c>
      <c r="R50" s="76">
        <v>3</v>
      </c>
      <c r="S50" s="74"/>
      <c r="T50" s="74"/>
      <c r="U50" s="76">
        <v>0</v>
      </c>
      <c r="V50" s="76">
        <v>1</v>
      </c>
      <c r="W50" s="76" t="s">
        <v>95</v>
      </c>
      <c r="X50" s="76" t="s">
        <v>204</v>
      </c>
      <c r="Y50" s="25"/>
      <c r="Z50" s="76" t="s">
        <v>126</v>
      </c>
      <c r="AA50" s="76">
        <v>5</v>
      </c>
    </row>
    <row r="51" spans="1:27" x14ac:dyDescent="0.25">
      <c r="A51" s="86" t="s">
        <v>126</v>
      </c>
      <c r="B51" s="87">
        <v>5</v>
      </c>
      <c r="C51" s="87">
        <v>2</v>
      </c>
      <c r="D51" s="85">
        <v>43749</v>
      </c>
      <c r="E51" s="76" t="s">
        <v>237</v>
      </c>
      <c r="F51" s="76" t="s">
        <v>305</v>
      </c>
      <c r="H51" s="74" t="s">
        <v>242</v>
      </c>
      <c r="I51" s="76" t="s">
        <v>230</v>
      </c>
      <c r="J51" s="76" t="s">
        <v>249</v>
      </c>
      <c r="L51" s="76">
        <v>1.5</v>
      </c>
      <c r="M51" s="74">
        <v>27.7</v>
      </c>
      <c r="N51" s="74"/>
      <c r="W51" s="76"/>
      <c r="X51" s="76"/>
      <c r="Y51" s="25"/>
      <c r="Z51" s="76"/>
      <c r="AA51" s="76"/>
    </row>
    <row r="52" spans="1:27" x14ac:dyDescent="0.25">
      <c r="A52" s="86" t="s">
        <v>126</v>
      </c>
      <c r="B52" s="87">
        <v>5</v>
      </c>
      <c r="C52" s="87">
        <v>3</v>
      </c>
      <c r="D52" s="85">
        <v>43749</v>
      </c>
      <c r="E52" s="76" t="s">
        <v>232</v>
      </c>
      <c r="F52" s="76" t="s">
        <v>305</v>
      </c>
      <c r="H52" s="74" t="s">
        <v>250</v>
      </c>
      <c r="I52" s="76" t="s">
        <v>230</v>
      </c>
      <c r="J52" s="76" t="s">
        <v>244</v>
      </c>
      <c r="L52" s="76">
        <v>2.1</v>
      </c>
      <c r="M52" s="74">
        <v>76.7</v>
      </c>
      <c r="N52" s="74"/>
      <c r="W52" s="76"/>
      <c r="X52" s="76"/>
      <c r="Y52" s="25"/>
      <c r="Z52" s="76"/>
      <c r="AA52" s="76"/>
    </row>
    <row r="53" spans="1:27" x14ac:dyDescent="0.25">
      <c r="A53" s="86" t="s">
        <v>126</v>
      </c>
      <c r="B53" s="87">
        <v>5</v>
      </c>
      <c r="C53" s="87">
        <v>4</v>
      </c>
      <c r="D53" s="85">
        <v>43749</v>
      </c>
      <c r="E53" s="76" t="s">
        <v>237</v>
      </c>
      <c r="F53" s="76" t="s">
        <v>303</v>
      </c>
      <c r="H53" s="74" t="s">
        <v>242</v>
      </c>
      <c r="I53" s="76" t="s">
        <v>230</v>
      </c>
      <c r="J53" s="76" t="s">
        <v>249</v>
      </c>
      <c r="L53" s="76">
        <v>2.4</v>
      </c>
      <c r="M53" s="74">
        <v>94.4</v>
      </c>
      <c r="N53" s="74"/>
      <c r="W53" s="76"/>
      <c r="X53" s="76"/>
      <c r="Y53" s="25"/>
      <c r="Z53" s="76"/>
      <c r="AA53" s="76"/>
    </row>
    <row r="54" spans="1:27" x14ac:dyDescent="0.25">
      <c r="A54" s="86" t="s">
        <v>126</v>
      </c>
      <c r="B54" s="87">
        <v>5</v>
      </c>
      <c r="C54" s="87">
        <v>5</v>
      </c>
      <c r="D54" s="85">
        <v>43749</v>
      </c>
      <c r="E54" s="76" t="s">
        <v>237</v>
      </c>
      <c r="F54" s="76" t="s">
        <v>305</v>
      </c>
      <c r="H54" s="74" t="s">
        <v>273</v>
      </c>
      <c r="I54" s="76" t="s">
        <v>230</v>
      </c>
      <c r="J54" s="76" t="s">
        <v>244</v>
      </c>
      <c r="L54" s="76">
        <v>2.2000000000000002</v>
      </c>
      <c r="M54" s="74">
        <v>83.1</v>
      </c>
      <c r="N54" s="74"/>
      <c r="W54" s="76"/>
      <c r="X54" s="76"/>
      <c r="Y54" s="25"/>
      <c r="Z54" s="76"/>
      <c r="AA54" s="76"/>
    </row>
    <row r="55" spans="1:27" x14ac:dyDescent="0.25">
      <c r="A55" s="86" t="s">
        <v>126</v>
      </c>
      <c r="B55" s="87">
        <v>5</v>
      </c>
      <c r="C55" s="87">
        <v>6</v>
      </c>
      <c r="D55" s="85">
        <v>43749</v>
      </c>
      <c r="E55" s="76" t="s">
        <v>232</v>
      </c>
      <c r="F55" s="76" t="s">
        <v>305</v>
      </c>
      <c r="H55" s="74" t="s">
        <v>250</v>
      </c>
      <c r="I55" s="76" t="s">
        <v>230</v>
      </c>
      <c r="J55" s="76" t="s">
        <v>244</v>
      </c>
      <c r="L55" s="76">
        <v>2.2000000000000002</v>
      </c>
      <c r="M55" s="74">
        <v>74.400000000000006</v>
      </c>
      <c r="N55" s="74"/>
      <c r="W55" s="76"/>
      <c r="X55" s="76"/>
      <c r="Y55" s="25"/>
      <c r="Z55" s="76"/>
      <c r="AA55" s="76"/>
    </row>
    <row r="56" spans="1:27" x14ac:dyDescent="0.25">
      <c r="A56" s="86" t="s">
        <v>126</v>
      </c>
      <c r="B56" s="87">
        <v>5</v>
      </c>
      <c r="C56" s="87">
        <v>7</v>
      </c>
      <c r="D56" s="85">
        <v>43749</v>
      </c>
      <c r="E56" s="76" t="s">
        <v>237</v>
      </c>
      <c r="F56" s="76" t="s">
        <v>305</v>
      </c>
      <c r="H56" s="74" t="s">
        <v>250</v>
      </c>
      <c r="I56" s="76" t="s">
        <v>230</v>
      </c>
      <c r="J56" s="76" t="s">
        <v>244</v>
      </c>
      <c r="L56" s="76">
        <v>1.8</v>
      </c>
      <c r="M56" s="74">
        <v>52.1</v>
      </c>
      <c r="N56" s="74"/>
      <c r="W56" s="76"/>
      <c r="X56" s="76"/>
      <c r="Y56" s="25"/>
      <c r="Z56" s="76"/>
      <c r="AA56" s="76"/>
    </row>
    <row r="57" spans="1:27" x14ac:dyDescent="0.25">
      <c r="A57" s="86" t="s">
        <v>126</v>
      </c>
      <c r="B57" s="87">
        <v>5</v>
      </c>
      <c r="C57" s="87">
        <v>8</v>
      </c>
      <c r="D57" s="85">
        <v>43749</v>
      </c>
      <c r="E57" s="76" t="s">
        <v>232</v>
      </c>
      <c r="F57" s="76" t="s">
        <v>233</v>
      </c>
      <c r="H57" s="74" t="s">
        <v>251</v>
      </c>
      <c r="I57" s="76" t="s">
        <v>243</v>
      </c>
      <c r="J57" s="76" t="s">
        <v>253</v>
      </c>
      <c r="L57" s="83">
        <v>2</v>
      </c>
      <c r="M57" s="74">
        <v>53.8</v>
      </c>
      <c r="N57" s="74" t="s">
        <v>252</v>
      </c>
      <c r="W57" s="76"/>
      <c r="X57" s="76"/>
      <c r="Y57" s="25"/>
      <c r="Z57" s="76"/>
      <c r="AA57" s="76"/>
    </row>
    <row r="58" spans="1:27" x14ac:dyDescent="0.25">
      <c r="A58" s="86" t="s">
        <v>126</v>
      </c>
      <c r="B58" s="87">
        <v>5</v>
      </c>
      <c r="C58" s="87">
        <v>9</v>
      </c>
      <c r="D58" s="85">
        <v>43749</v>
      </c>
      <c r="E58" s="76" t="s">
        <v>237</v>
      </c>
      <c r="F58" s="76" t="s">
        <v>247</v>
      </c>
      <c r="H58" s="74" t="s">
        <v>251</v>
      </c>
      <c r="I58" s="76" t="s">
        <v>243</v>
      </c>
      <c r="J58" s="76" t="s">
        <v>244</v>
      </c>
      <c r="L58" s="83">
        <v>2</v>
      </c>
      <c r="M58" s="74">
        <v>48.3</v>
      </c>
      <c r="N58" s="74"/>
      <c r="W58" s="76"/>
      <c r="X58" s="76"/>
      <c r="Y58" s="25"/>
      <c r="Z58" s="76"/>
      <c r="AA58" s="76"/>
    </row>
    <row r="59" spans="1:27" x14ac:dyDescent="0.25">
      <c r="A59" s="86" t="s">
        <v>126</v>
      </c>
      <c r="B59" s="87">
        <v>5</v>
      </c>
      <c r="C59" s="87">
        <v>10</v>
      </c>
      <c r="D59" s="85">
        <v>43749</v>
      </c>
      <c r="E59" s="76" t="s">
        <v>232</v>
      </c>
      <c r="F59" s="76" t="s">
        <v>305</v>
      </c>
      <c r="H59" s="74" t="s">
        <v>250</v>
      </c>
      <c r="I59" s="76" t="s">
        <v>230</v>
      </c>
      <c r="J59" s="76" t="s">
        <v>244</v>
      </c>
      <c r="L59" s="76">
        <v>1.9</v>
      </c>
      <c r="M59" s="74">
        <v>59.6</v>
      </c>
      <c r="N59" s="74"/>
      <c r="W59" s="76"/>
      <c r="X59" s="76"/>
      <c r="Y59" s="25"/>
      <c r="Z59" s="76"/>
      <c r="AA59" s="76"/>
    </row>
    <row r="60" spans="1:27" x14ac:dyDescent="0.25">
      <c r="A60" t="s">
        <v>169</v>
      </c>
      <c r="B60" s="76">
        <v>1</v>
      </c>
      <c r="C60" s="76">
        <v>1</v>
      </c>
      <c r="D60" s="85">
        <v>43749</v>
      </c>
      <c r="E60" s="17">
        <v>0</v>
      </c>
      <c r="F60" s="17" t="s">
        <v>233</v>
      </c>
      <c r="H60" t="s">
        <v>229</v>
      </c>
      <c r="I60" t="s">
        <v>230</v>
      </c>
      <c r="J60" s="76" t="s">
        <v>309</v>
      </c>
      <c r="L60" s="76">
        <v>1.6</v>
      </c>
      <c r="M60">
        <v>36.4</v>
      </c>
      <c r="P60" s="74" t="s">
        <v>169</v>
      </c>
      <c r="Q60" s="76">
        <v>1</v>
      </c>
      <c r="R60" s="76">
        <v>35</v>
      </c>
      <c r="S60" s="76">
        <v>5</v>
      </c>
      <c r="T60" s="74" t="s">
        <v>170</v>
      </c>
      <c r="U60" s="76">
        <v>25</v>
      </c>
      <c r="V60" s="76">
        <v>1</v>
      </c>
      <c r="W60" s="76" t="s">
        <v>95</v>
      </c>
      <c r="X60" s="76" t="s">
        <v>207</v>
      </c>
      <c r="Y60" s="25" t="s">
        <v>208</v>
      </c>
      <c r="Z60" s="76" t="s">
        <v>169</v>
      </c>
      <c r="AA60" s="76">
        <v>1</v>
      </c>
    </row>
    <row r="61" spans="1:27" x14ac:dyDescent="0.25">
      <c r="A61" s="74" t="s">
        <v>169</v>
      </c>
      <c r="B61" s="76">
        <v>1</v>
      </c>
      <c r="C61" s="76">
        <v>2</v>
      </c>
      <c r="D61" s="85">
        <v>43749</v>
      </c>
      <c r="E61" s="17" t="s">
        <v>232</v>
      </c>
      <c r="F61" s="17" t="s">
        <v>305</v>
      </c>
      <c r="H61" t="s">
        <v>250</v>
      </c>
      <c r="I61" s="76" t="s">
        <v>230</v>
      </c>
      <c r="J61" s="76" t="s">
        <v>244</v>
      </c>
      <c r="L61" s="83">
        <v>2</v>
      </c>
      <c r="M61">
        <v>48.5</v>
      </c>
      <c r="W61" s="76"/>
      <c r="X61" s="76"/>
      <c r="Y61" s="25"/>
      <c r="Z61" s="76"/>
      <c r="AA61" s="76"/>
    </row>
    <row r="62" spans="1:27" x14ac:dyDescent="0.25">
      <c r="A62" s="74" t="s">
        <v>169</v>
      </c>
      <c r="B62" s="76">
        <v>1</v>
      </c>
      <c r="C62" s="76">
        <v>3</v>
      </c>
      <c r="D62" s="85">
        <v>43749</v>
      </c>
      <c r="E62" s="17" t="s">
        <v>232</v>
      </c>
      <c r="F62" s="17" t="s">
        <v>247</v>
      </c>
      <c r="H62" t="s">
        <v>229</v>
      </c>
      <c r="I62" s="76" t="s">
        <v>230</v>
      </c>
      <c r="J62" s="76" t="s">
        <v>231</v>
      </c>
      <c r="L62" s="83">
        <v>2</v>
      </c>
      <c r="M62">
        <v>73.400000000000006</v>
      </c>
      <c r="W62" s="76"/>
      <c r="X62" s="76"/>
      <c r="Y62" s="25"/>
      <c r="Z62" s="76"/>
      <c r="AA62" s="76"/>
    </row>
    <row r="63" spans="1:27" x14ac:dyDescent="0.25">
      <c r="A63" s="74" t="s">
        <v>169</v>
      </c>
      <c r="B63" s="76">
        <v>1</v>
      </c>
      <c r="C63" s="76">
        <v>4</v>
      </c>
      <c r="D63" s="85">
        <v>43749</v>
      </c>
      <c r="E63" s="17" t="s">
        <v>232</v>
      </c>
      <c r="F63" s="17" t="s">
        <v>306</v>
      </c>
      <c r="H63" t="s">
        <v>229</v>
      </c>
      <c r="I63" s="76" t="s">
        <v>230</v>
      </c>
      <c r="J63" s="76" t="s">
        <v>231</v>
      </c>
      <c r="L63" s="76">
        <v>2.2999999999999998</v>
      </c>
      <c r="M63">
        <v>74.8</v>
      </c>
      <c r="W63" s="76"/>
      <c r="X63" s="76"/>
      <c r="Y63" s="25"/>
      <c r="Z63" s="76"/>
      <c r="AA63" s="76"/>
    </row>
    <row r="64" spans="1:27" x14ac:dyDescent="0.25">
      <c r="A64" s="74" t="s">
        <v>169</v>
      </c>
      <c r="B64" s="76">
        <v>1</v>
      </c>
      <c r="C64" s="76">
        <v>5</v>
      </c>
      <c r="D64" s="85">
        <v>43749</v>
      </c>
      <c r="E64" s="17">
        <v>0</v>
      </c>
      <c r="F64" s="17" t="s">
        <v>305</v>
      </c>
      <c r="H64" t="s">
        <v>310</v>
      </c>
      <c r="I64" s="76" t="s">
        <v>272</v>
      </c>
      <c r="J64" s="76" t="s">
        <v>253</v>
      </c>
      <c r="L64" s="83">
        <v>2</v>
      </c>
      <c r="M64">
        <v>43.5</v>
      </c>
      <c r="N64" t="s">
        <v>257</v>
      </c>
      <c r="W64" s="76"/>
      <c r="X64" s="76"/>
      <c r="Y64" s="25"/>
      <c r="Z64" s="76"/>
      <c r="AA64" s="76"/>
    </row>
    <row r="65" spans="1:27" x14ac:dyDescent="0.25">
      <c r="A65" s="74" t="s">
        <v>169</v>
      </c>
      <c r="B65" s="76">
        <v>1</v>
      </c>
      <c r="C65" s="76">
        <v>6</v>
      </c>
      <c r="D65" s="85">
        <v>43749</v>
      </c>
      <c r="E65" s="17">
        <v>0</v>
      </c>
      <c r="F65" s="17" t="s">
        <v>305</v>
      </c>
      <c r="H65" t="s">
        <v>254</v>
      </c>
      <c r="I65" s="76" t="s">
        <v>255</v>
      </c>
      <c r="J65" s="76" t="s">
        <v>253</v>
      </c>
      <c r="L65" s="83">
        <v>1.8</v>
      </c>
      <c r="M65">
        <v>26.8</v>
      </c>
      <c r="N65" t="s">
        <v>257</v>
      </c>
      <c r="W65" s="76"/>
      <c r="X65" s="76"/>
      <c r="Y65" s="25"/>
      <c r="Z65" s="76"/>
      <c r="AA65" s="76"/>
    </row>
    <row r="66" spans="1:27" x14ac:dyDescent="0.25">
      <c r="A66" s="74" t="s">
        <v>169</v>
      </c>
      <c r="B66" s="76">
        <v>1</v>
      </c>
      <c r="C66" s="76">
        <v>7</v>
      </c>
      <c r="D66" s="85">
        <v>43749</v>
      </c>
      <c r="E66" s="17" t="s">
        <v>232</v>
      </c>
      <c r="F66" s="17" t="s">
        <v>228</v>
      </c>
      <c r="H66" t="s">
        <v>229</v>
      </c>
      <c r="I66" s="76" t="s">
        <v>230</v>
      </c>
      <c r="J66" s="76" t="s">
        <v>231</v>
      </c>
      <c r="L66" s="83">
        <v>1.6</v>
      </c>
      <c r="M66" s="84">
        <v>47</v>
      </c>
      <c r="W66" s="76"/>
      <c r="X66" s="76"/>
      <c r="Y66" s="25"/>
      <c r="Z66" s="76"/>
      <c r="AA66" s="76"/>
    </row>
    <row r="67" spans="1:27" x14ac:dyDescent="0.25">
      <c r="A67" s="74" t="s">
        <v>169</v>
      </c>
      <c r="B67" s="76">
        <v>1</v>
      </c>
      <c r="C67" s="76">
        <v>8</v>
      </c>
      <c r="D67" s="85">
        <v>43749</v>
      </c>
      <c r="E67" s="17" t="s">
        <v>237</v>
      </c>
      <c r="F67" s="17" t="s">
        <v>305</v>
      </c>
      <c r="H67" t="s">
        <v>250</v>
      </c>
      <c r="I67" s="76" t="s">
        <v>230</v>
      </c>
      <c r="J67" s="76" t="s">
        <v>244</v>
      </c>
      <c r="L67" s="83">
        <v>2.2000000000000002</v>
      </c>
      <c r="M67">
        <v>83.6</v>
      </c>
      <c r="W67" s="76"/>
      <c r="X67" s="76"/>
      <c r="Y67" s="25"/>
      <c r="Z67" s="76"/>
      <c r="AA67" s="76"/>
    </row>
    <row r="68" spans="1:27" x14ac:dyDescent="0.25">
      <c r="A68" s="74" t="s">
        <v>169</v>
      </c>
      <c r="B68" s="76">
        <v>1</v>
      </c>
      <c r="C68" s="76">
        <v>9</v>
      </c>
      <c r="D68" s="85">
        <v>43749</v>
      </c>
      <c r="E68" s="17">
        <v>0</v>
      </c>
      <c r="F68" s="17" t="s">
        <v>247</v>
      </c>
      <c r="H68" t="s">
        <v>229</v>
      </c>
      <c r="I68" s="76" t="s">
        <v>230</v>
      </c>
      <c r="J68" s="76" t="s">
        <v>231</v>
      </c>
      <c r="L68" s="83">
        <v>2</v>
      </c>
      <c r="M68">
        <v>74.599999999999994</v>
      </c>
      <c r="W68" s="76"/>
      <c r="X68" s="76"/>
      <c r="Y68" s="25"/>
      <c r="Z68" s="76"/>
      <c r="AA68" s="76"/>
    </row>
    <row r="69" spans="1:27" x14ac:dyDescent="0.25">
      <c r="A69" s="74" t="s">
        <v>169</v>
      </c>
      <c r="B69" s="76">
        <v>1</v>
      </c>
      <c r="C69" s="76">
        <v>10</v>
      </c>
      <c r="D69" s="85">
        <v>43749</v>
      </c>
      <c r="E69" s="17" t="s">
        <v>232</v>
      </c>
      <c r="F69" s="17" t="s">
        <v>233</v>
      </c>
      <c r="H69" t="s">
        <v>307</v>
      </c>
      <c r="I69" s="76" t="s">
        <v>230</v>
      </c>
      <c r="J69" s="76" t="s">
        <v>249</v>
      </c>
      <c r="L69" s="83">
        <v>2</v>
      </c>
      <c r="M69">
        <v>63.9</v>
      </c>
      <c r="W69" s="76"/>
      <c r="X69" s="76"/>
      <c r="Y69" s="25"/>
      <c r="Z69" s="76"/>
      <c r="AA69" s="76"/>
    </row>
    <row r="70" spans="1:27" x14ac:dyDescent="0.25">
      <c r="A70" s="74" t="s">
        <v>169</v>
      </c>
      <c r="B70" s="76">
        <v>2</v>
      </c>
      <c r="C70" s="76">
        <v>1</v>
      </c>
      <c r="D70" s="85">
        <v>43749</v>
      </c>
      <c r="E70" s="17" t="s">
        <v>232</v>
      </c>
      <c r="F70" s="17" t="s">
        <v>305</v>
      </c>
      <c r="H70" t="s">
        <v>250</v>
      </c>
      <c r="I70" s="76" t="s">
        <v>230</v>
      </c>
      <c r="J70" s="76" t="s">
        <v>244</v>
      </c>
      <c r="L70" s="83">
        <v>2.4</v>
      </c>
      <c r="M70">
        <v>87.1</v>
      </c>
      <c r="O70" s="74" t="s">
        <v>311</v>
      </c>
      <c r="P70" s="74" t="s">
        <v>169</v>
      </c>
      <c r="Q70" s="76">
        <v>2</v>
      </c>
      <c r="R70" s="76">
        <v>65</v>
      </c>
      <c r="S70" s="76"/>
      <c r="T70" s="74"/>
      <c r="U70" s="76">
        <v>75</v>
      </c>
      <c r="V70" s="76">
        <v>1</v>
      </c>
      <c r="W70" s="76" t="s">
        <v>209</v>
      </c>
      <c r="X70" s="76" t="s">
        <v>210</v>
      </c>
      <c r="Y70" s="25"/>
      <c r="Z70" s="76" t="s">
        <v>169</v>
      </c>
      <c r="AA70" s="76">
        <v>2</v>
      </c>
    </row>
    <row r="71" spans="1:27" x14ac:dyDescent="0.25">
      <c r="A71" s="74" t="s">
        <v>169</v>
      </c>
      <c r="B71" s="76">
        <v>2</v>
      </c>
      <c r="C71" s="76">
        <v>2</v>
      </c>
      <c r="D71" s="85">
        <v>43749</v>
      </c>
      <c r="E71" s="17">
        <v>0</v>
      </c>
      <c r="F71" s="17" t="s">
        <v>303</v>
      </c>
      <c r="H71" t="s">
        <v>250</v>
      </c>
      <c r="I71" s="76" t="s">
        <v>230</v>
      </c>
      <c r="J71" s="76" t="s">
        <v>249</v>
      </c>
      <c r="L71" s="83">
        <v>2.1</v>
      </c>
      <c r="M71">
        <v>69.599999999999994</v>
      </c>
      <c r="P71" s="74"/>
      <c r="Q71" s="76"/>
      <c r="R71" s="76"/>
      <c r="S71" s="74"/>
      <c r="T71" s="74"/>
      <c r="W71" s="76"/>
      <c r="X71" s="76"/>
      <c r="Y71" s="25"/>
      <c r="Z71" s="76"/>
      <c r="AA71" s="76"/>
    </row>
    <row r="72" spans="1:27" x14ac:dyDescent="0.25">
      <c r="A72" s="74" t="s">
        <v>169</v>
      </c>
      <c r="B72" s="76">
        <v>2</v>
      </c>
      <c r="C72" s="76">
        <v>3</v>
      </c>
      <c r="D72" s="85">
        <v>43749</v>
      </c>
      <c r="E72" s="17" t="s">
        <v>237</v>
      </c>
      <c r="F72" s="17" t="s">
        <v>306</v>
      </c>
      <c r="H72" t="s">
        <v>275</v>
      </c>
      <c r="I72" s="76" t="s">
        <v>272</v>
      </c>
      <c r="J72" s="76" t="s">
        <v>253</v>
      </c>
      <c r="L72" s="83">
        <v>1.5</v>
      </c>
      <c r="M72" s="84">
        <v>31</v>
      </c>
      <c r="N72" t="s">
        <v>257</v>
      </c>
      <c r="P72" s="74"/>
      <c r="Q72" s="76"/>
      <c r="R72" s="76"/>
      <c r="S72" s="74"/>
      <c r="T72" s="74"/>
      <c r="W72" s="76"/>
      <c r="X72" s="76"/>
      <c r="Y72" s="25"/>
      <c r="Z72" s="76"/>
      <c r="AA72" s="76"/>
    </row>
    <row r="73" spans="1:27" x14ac:dyDescent="0.25">
      <c r="A73" s="74" t="s">
        <v>169</v>
      </c>
      <c r="B73" s="76">
        <v>2</v>
      </c>
      <c r="C73" s="76">
        <v>4</v>
      </c>
      <c r="D73" s="85">
        <v>43749</v>
      </c>
      <c r="E73" s="17" t="s">
        <v>232</v>
      </c>
      <c r="F73" s="17" t="s">
        <v>305</v>
      </c>
      <c r="H73" t="s">
        <v>250</v>
      </c>
      <c r="I73" s="76" t="s">
        <v>258</v>
      </c>
      <c r="J73" s="76" t="s">
        <v>236</v>
      </c>
      <c r="L73" s="83">
        <v>1.5</v>
      </c>
      <c r="M73">
        <v>35.299999999999997</v>
      </c>
      <c r="P73" s="74"/>
      <c r="Q73" s="76"/>
      <c r="R73" s="76"/>
      <c r="S73" s="74"/>
      <c r="T73" s="74"/>
      <c r="W73" s="76"/>
      <c r="X73" s="76"/>
      <c r="Y73" s="25"/>
      <c r="Z73" s="76"/>
      <c r="AA73" s="76"/>
    </row>
    <row r="74" spans="1:27" x14ac:dyDescent="0.25">
      <c r="A74" s="74" t="s">
        <v>169</v>
      </c>
      <c r="B74" s="76">
        <v>2</v>
      </c>
      <c r="C74" s="76">
        <v>5</v>
      </c>
      <c r="D74" s="85">
        <v>43749</v>
      </c>
      <c r="E74" s="17" t="s">
        <v>237</v>
      </c>
      <c r="F74" s="17" t="s">
        <v>305</v>
      </c>
      <c r="H74" t="s">
        <v>234</v>
      </c>
      <c r="I74" s="76" t="s">
        <v>243</v>
      </c>
      <c r="J74" s="76" t="s">
        <v>253</v>
      </c>
      <c r="L74" s="83">
        <v>1.9</v>
      </c>
      <c r="M74">
        <v>62.4</v>
      </c>
      <c r="N74" t="s">
        <v>252</v>
      </c>
      <c r="P74" s="74"/>
      <c r="Q74" s="76"/>
      <c r="R74" s="76"/>
      <c r="S74" s="74"/>
      <c r="T74" s="74"/>
      <c r="W74" s="76"/>
      <c r="X74" s="76"/>
      <c r="Y74" s="25"/>
      <c r="Z74" s="76"/>
      <c r="AA74" s="76"/>
    </row>
    <row r="75" spans="1:27" x14ac:dyDescent="0.25">
      <c r="A75" s="74" t="s">
        <v>169</v>
      </c>
      <c r="B75" s="76">
        <v>2</v>
      </c>
      <c r="C75" s="76">
        <v>6</v>
      </c>
      <c r="D75" s="85">
        <v>43749</v>
      </c>
      <c r="E75" s="17" t="s">
        <v>232</v>
      </c>
      <c r="F75" s="17" t="s">
        <v>303</v>
      </c>
      <c r="H75" t="s">
        <v>270</v>
      </c>
      <c r="I75" s="76" t="s">
        <v>230</v>
      </c>
      <c r="J75" s="76" t="s">
        <v>244</v>
      </c>
      <c r="L75" s="83">
        <v>2.1</v>
      </c>
      <c r="M75" s="84">
        <v>78</v>
      </c>
      <c r="P75" s="74"/>
      <c r="Q75" s="76"/>
      <c r="R75" s="76"/>
      <c r="S75" s="76"/>
      <c r="T75" s="74"/>
      <c r="W75" s="76"/>
      <c r="X75" s="76"/>
      <c r="Y75" s="25"/>
      <c r="Z75" s="76"/>
      <c r="AA75" s="76"/>
    </row>
    <row r="76" spans="1:27" x14ac:dyDescent="0.25">
      <c r="A76" s="74" t="s">
        <v>169</v>
      </c>
      <c r="B76" s="76">
        <v>2</v>
      </c>
      <c r="C76" s="76">
        <v>7</v>
      </c>
      <c r="D76" s="85">
        <v>43749</v>
      </c>
      <c r="E76" s="17" t="s">
        <v>232</v>
      </c>
      <c r="F76" s="17" t="s">
        <v>306</v>
      </c>
      <c r="H76" t="s">
        <v>250</v>
      </c>
      <c r="I76" s="76" t="s">
        <v>230</v>
      </c>
      <c r="J76" s="76" t="s">
        <v>244</v>
      </c>
      <c r="L76" s="83">
        <v>2.1</v>
      </c>
      <c r="M76">
        <v>62.8</v>
      </c>
      <c r="P76" s="74"/>
      <c r="Q76" s="76"/>
      <c r="R76" s="76"/>
      <c r="S76" s="74"/>
      <c r="T76" s="74"/>
      <c r="W76" s="76"/>
      <c r="X76" s="76"/>
      <c r="Y76" s="25"/>
      <c r="Z76" s="76"/>
      <c r="AA76" s="76"/>
    </row>
    <row r="77" spans="1:27" x14ac:dyDescent="0.25">
      <c r="A77" s="74" t="s">
        <v>169</v>
      </c>
      <c r="B77" s="76">
        <v>2</v>
      </c>
      <c r="C77" s="76">
        <v>8</v>
      </c>
      <c r="D77" s="85">
        <v>43749</v>
      </c>
      <c r="E77" s="17" t="s">
        <v>237</v>
      </c>
      <c r="F77" s="17" t="s">
        <v>233</v>
      </c>
      <c r="H77" t="s">
        <v>242</v>
      </c>
      <c r="I77" s="76" t="s">
        <v>230</v>
      </c>
      <c r="J77" s="76" t="s">
        <v>239</v>
      </c>
      <c r="L77" s="83">
        <v>1.9</v>
      </c>
      <c r="M77">
        <v>45.9</v>
      </c>
      <c r="P77" s="74"/>
      <c r="Q77" s="76"/>
      <c r="R77" s="76"/>
      <c r="S77" s="74"/>
      <c r="T77" s="74"/>
      <c r="W77" s="76"/>
      <c r="X77" s="76"/>
      <c r="Y77" s="25"/>
      <c r="Z77" s="76"/>
      <c r="AA77" s="76"/>
    </row>
    <row r="78" spans="1:27" x14ac:dyDescent="0.25">
      <c r="A78" s="74" t="s">
        <v>169</v>
      </c>
      <c r="B78" s="76">
        <v>2</v>
      </c>
      <c r="C78" s="76">
        <v>9</v>
      </c>
      <c r="D78" s="85">
        <v>43749</v>
      </c>
      <c r="E78" s="17" t="s">
        <v>237</v>
      </c>
      <c r="F78" s="17" t="s">
        <v>305</v>
      </c>
      <c r="H78" t="s">
        <v>250</v>
      </c>
      <c r="I78" s="76" t="s">
        <v>230</v>
      </c>
      <c r="J78" s="76" t="s">
        <v>244</v>
      </c>
      <c r="L78" s="83">
        <v>2.1</v>
      </c>
      <c r="M78">
        <v>79.900000000000006</v>
      </c>
      <c r="P78" s="74"/>
      <c r="Q78" s="76"/>
      <c r="R78" s="76"/>
      <c r="S78" s="74"/>
      <c r="T78" s="74"/>
      <c r="W78" s="76"/>
      <c r="X78" s="76"/>
      <c r="Y78" s="25"/>
      <c r="Z78" s="76"/>
      <c r="AA78" s="76"/>
    </row>
    <row r="79" spans="1:27" x14ac:dyDescent="0.25">
      <c r="A79" s="74" t="s">
        <v>169</v>
      </c>
      <c r="B79" s="76">
        <v>2</v>
      </c>
      <c r="C79" s="76">
        <v>10</v>
      </c>
      <c r="D79" s="85">
        <v>43749</v>
      </c>
      <c r="E79" s="17" t="s">
        <v>232</v>
      </c>
      <c r="F79" s="17" t="s">
        <v>305</v>
      </c>
      <c r="H79" t="s">
        <v>273</v>
      </c>
      <c r="I79" s="76" t="s">
        <v>230</v>
      </c>
      <c r="J79" s="76" t="s">
        <v>244</v>
      </c>
      <c r="L79" s="83">
        <v>2.4</v>
      </c>
      <c r="M79">
        <v>90.8</v>
      </c>
      <c r="P79" s="74"/>
      <c r="Q79" s="76"/>
      <c r="R79" s="76"/>
      <c r="S79" s="74"/>
      <c r="T79" s="74"/>
      <c r="W79" s="76"/>
      <c r="X79" s="76"/>
      <c r="Y79" s="25"/>
      <c r="Z79" s="76"/>
      <c r="AA79" s="76"/>
    </row>
    <row r="80" spans="1:27" x14ac:dyDescent="0.25">
      <c r="A80" s="74" t="s">
        <v>169</v>
      </c>
      <c r="B80" s="76">
        <v>3</v>
      </c>
      <c r="C80" s="76">
        <v>1</v>
      </c>
      <c r="D80" s="85">
        <v>43749</v>
      </c>
      <c r="E80" s="17">
        <v>0</v>
      </c>
      <c r="F80" s="17" t="s">
        <v>228</v>
      </c>
      <c r="H80" t="s">
        <v>242</v>
      </c>
      <c r="I80" s="76" t="s">
        <v>255</v>
      </c>
      <c r="J80" s="76" t="s">
        <v>253</v>
      </c>
      <c r="L80" s="83">
        <v>1.8</v>
      </c>
      <c r="M80">
        <v>26.2</v>
      </c>
      <c r="N80" t="s">
        <v>257</v>
      </c>
      <c r="O80" s="74" t="s">
        <v>308</v>
      </c>
      <c r="P80" s="74" t="s">
        <v>169</v>
      </c>
      <c r="Q80" s="76">
        <v>3</v>
      </c>
      <c r="R80" s="76">
        <v>0.5</v>
      </c>
      <c r="S80" s="76"/>
      <c r="T80" s="74"/>
      <c r="U80" s="76">
        <v>18</v>
      </c>
      <c r="V80" s="76">
        <v>1</v>
      </c>
      <c r="W80" s="76" t="s">
        <v>211</v>
      </c>
      <c r="X80" s="76" t="s">
        <v>204</v>
      </c>
      <c r="Y80" s="25"/>
      <c r="Z80" s="76" t="s">
        <v>169</v>
      </c>
      <c r="AA80" s="76">
        <v>3</v>
      </c>
    </row>
    <row r="81" spans="1:27" x14ac:dyDescent="0.25">
      <c r="A81" s="74" t="s">
        <v>169</v>
      </c>
      <c r="B81" s="76">
        <v>3</v>
      </c>
      <c r="C81" s="76">
        <v>2</v>
      </c>
      <c r="D81" s="85">
        <v>43749</v>
      </c>
      <c r="E81" s="17" t="s">
        <v>232</v>
      </c>
      <c r="F81" s="17" t="s">
        <v>306</v>
      </c>
      <c r="H81" t="s">
        <v>242</v>
      </c>
      <c r="I81" s="76" t="s">
        <v>230</v>
      </c>
      <c r="J81" s="76" t="s">
        <v>253</v>
      </c>
      <c r="L81" s="83">
        <v>2.1</v>
      </c>
      <c r="M81">
        <v>82.9</v>
      </c>
      <c r="N81" t="s">
        <v>269</v>
      </c>
      <c r="P81" s="74"/>
      <c r="Q81" s="76"/>
      <c r="R81" s="76"/>
      <c r="S81" s="74"/>
      <c r="T81" s="74"/>
      <c r="W81" s="76"/>
      <c r="X81" s="76"/>
      <c r="Y81" s="25"/>
      <c r="Z81" s="76"/>
      <c r="AA81" s="76"/>
    </row>
    <row r="82" spans="1:27" x14ac:dyDescent="0.25">
      <c r="A82" s="74" t="s">
        <v>169</v>
      </c>
      <c r="B82" s="76">
        <v>3</v>
      </c>
      <c r="C82" s="76">
        <v>3</v>
      </c>
      <c r="D82" s="85">
        <v>43749</v>
      </c>
      <c r="E82" s="17" t="s">
        <v>232</v>
      </c>
      <c r="F82" s="17" t="s">
        <v>305</v>
      </c>
      <c r="H82" t="s">
        <v>229</v>
      </c>
      <c r="I82" s="76" t="s">
        <v>230</v>
      </c>
      <c r="J82" s="76" t="s">
        <v>244</v>
      </c>
      <c r="L82" s="83">
        <v>2.2000000000000002</v>
      </c>
      <c r="M82">
        <v>72.3</v>
      </c>
      <c r="P82" s="74"/>
      <c r="Q82" s="76"/>
      <c r="R82" s="76"/>
      <c r="S82" s="74"/>
      <c r="T82" s="74"/>
      <c r="W82" s="76"/>
      <c r="X82" s="76"/>
      <c r="Y82" s="25"/>
      <c r="Z82" s="76"/>
      <c r="AA82" s="76"/>
    </row>
    <row r="83" spans="1:27" x14ac:dyDescent="0.25">
      <c r="A83" s="74" t="s">
        <v>169</v>
      </c>
      <c r="B83" s="76">
        <v>3</v>
      </c>
      <c r="C83" s="76">
        <v>4</v>
      </c>
      <c r="D83" s="85">
        <v>43749</v>
      </c>
      <c r="E83" s="17">
        <v>0</v>
      </c>
      <c r="F83" s="17" t="s">
        <v>233</v>
      </c>
      <c r="H83" t="s">
        <v>242</v>
      </c>
      <c r="I83" s="76" t="s">
        <v>230</v>
      </c>
      <c r="J83" s="76" t="s">
        <v>249</v>
      </c>
      <c r="L83" s="83">
        <v>1.8</v>
      </c>
      <c r="M83">
        <v>40.6</v>
      </c>
      <c r="P83" s="74"/>
      <c r="Q83" s="76"/>
      <c r="R83" s="76"/>
      <c r="S83" s="74"/>
      <c r="T83" s="74"/>
      <c r="W83" s="76"/>
      <c r="X83" s="76"/>
      <c r="Y83" s="25"/>
      <c r="Z83" s="76"/>
      <c r="AA83" s="76"/>
    </row>
    <row r="84" spans="1:27" x14ac:dyDescent="0.25">
      <c r="A84" s="74" t="s">
        <v>169</v>
      </c>
      <c r="B84" s="76">
        <v>3</v>
      </c>
      <c r="C84" s="76">
        <v>5</v>
      </c>
      <c r="D84" s="85">
        <v>43749</v>
      </c>
      <c r="E84" s="17">
        <v>0</v>
      </c>
      <c r="F84" s="17" t="s">
        <v>303</v>
      </c>
      <c r="H84" t="s">
        <v>273</v>
      </c>
      <c r="I84" s="76" t="s">
        <v>230</v>
      </c>
      <c r="J84" s="76" t="s">
        <v>249</v>
      </c>
      <c r="L84" s="83">
        <v>2</v>
      </c>
      <c r="M84">
        <v>65.2</v>
      </c>
      <c r="P84" s="74"/>
      <c r="Q84" s="76"/>
      <c r="R84" s="76"/>
      <c r="S84" s="74"/>
      <c r="T84" s="74"/>
      <c r="W84" s="76"/>
      <c r="X84" s="76"/>
      <c r="Y84" s="25"/>
      <c r="Z84" s="76"/>
      <c r="AA84" s="76"/>
    </row>
    <row r="85" spans="1:27" x14ac:dyDescent="0.25">
      <c r="A85" s="74" t="s">
        <v>169</v>
      </c>
      <c r="B85" s="76">
        <v>3</v>
      </c>
      <c r="C85" s="76">
        <v>6</v>
      </c>
      <c r="D85" s="85">
        <v>43749</v>
      </c>
      <c r="E85" s="17" t="s">
        <v>237</v>
      </c>
      <c r="F85" s="17" t="s">
        <v>305</v>
      </c>
      <c r="H85" t="s">
        <v>250</v>
      </c>
      <c r="I85" s="76" t="s">
        <v>243</v>
      </c>
      <c r="J85" s="76" t="s">
        <v>239</v>
      </c>
      <c r="L85" s="83">
        <v>1.8</v>
      </c>
      <c r="M85">
        <v>66.7</v>
      </c>
      <c r="P85" s="74"/>
      <c r="Q85" s="76"/>
      <c r="R85" s="76"/>
      <c r="S85" s="76"/>
      <c r="T85" s="74"/>
      <c r="W85" s="76"/>
      <c r="X85" s="76"/>
      <c r="Y85" s="25"/>
      <c r="Z85" s="76"/>
      <c r="AA85" s="76"/>
    </row>
    <row r="86" spans="1:27" x14ac:dyDescent="0.25">
      <c r="A86" s="74" t="s">
        <v>169</v>
      </c>
      <c r="B86" s="76">
        <v>3</v>
      </c>
      <c r="C86" s="76">
        <v>7</v>
      </c>
      <c r="D86" s="85">
        <v>43749</v>
      </c>
      <c r="E86" s="17" t="s">
        <v>232</v>
      </c>
      <c r="F86" s="17" t="s">
        <v>233</v>
      </c>
      <c r="H86" t="s">
        <v>242</v>
      </c>
      <c r="I86" s="76" t="s">
        <v>230</v>
      </c>
      <c r="J86" s="76" t="s">
        <v>249</v>
      </c>
      <c r="L86" s="83">
        <v>2</v>
      </c>
      <c r="M86">
        <v>61.8</v>
      </c>
      <c r="P86" s="74"/>
      <c r="Q86" s="76"/>
      <c r="R86" s="76"/>
      <c r="S86" s="74"/>
      <c r="T86" s="74"/>
      <c r="W86" s="76"/>
      <c r="X86" s="76"/>
      <c r="Y86" s="25"/>
      <c r="Z86" s="76"/>
      <c r="AA86" s="76"/>
    </row>
    <row r="87" spans="1:27" x14ac:dyDescent="0.25">
      <c r="A87" s="74" t="s">
        <v>169</v>
      </c>
      <c r="B87" s="76">
        <v>3</v>
      </c>
      <c r="C87" s="76">
        <v>8</v>
      </c>
      <c r="D87" s="85">
        <v>43749</v>
      </c>
      <c r="E87" s="17" t="s">
        <v>232</v>
      </c>
      <c r="F87" s="17" t="s">
        <v>306</v>
      </c>
      <c r="H87" t="s">
        <v>242</v>
      </c>
      <c r="I87" s="76" t="s">
        <v>230</v>
      </c>
      <c r="J87" s="76" t="s">
        <v>253</v>
      </c>
      <c r="L87" s="83">
        <v>1.8</v>
      </c>
      <c r="M87">
        <v>47.6</v>
      </c>
      <c r="N87" t="s">
        <v>269</v>
      </c>
      <c r="P87" s="74"/>
      <c r="Q87" s="76"/>
      <c r="R87" s="76"/>
      <c r="S87" s="74"/>
      <c r="T87" s="74"/>
      <c r="W87" s="76"/>
      <c r="X87" s="76"/>
      <c r="Y87" s="25"/>
      <c r="Z87" s="76"/>
      <c r="AA87" s="76"/>
    </row>
    <row r="88" spans="1:27" x14ac:dyDescent="0.25">
      <c r="A88" s="74" t="s">
        <v>169</v>
      </c>
      <c r="B88" s="76">
        <v>3</v>
      </c>
      <c r="C88" s="76">
        <v>9</v>
      </c>
      <c r="D88" s="85">
        <v>43749</v>
      </c>
      <c r="E88" s="17" t="s">
        <v>232</v>
      </c>
      <c r="F88" s="17" t="s">
        <v>305</v>
      </c>
      <c r="H88" t="s">
        <v>250</v>
      </c>
      <c r="I88" s="76" t="s">
        <v>230</v>
      </c>
      <c r="J88" s="76" t="s">
        <v>244</v>
      </c>
      <c r="L88" s="83">
        <v>2.1</v>
      </c>
      <c r="M88">
        <v>82.2</v>
      </c>
      <c r="P88" s="74"/>
      <c r="Q88" s="76"/>
      <c r="R88" s="76"/>
      <c r="S88" s="74"/>
      <c r="T88" s="74"/>
      <c r="W88" s="76"/>
      <c r="X88" s="76"/>
      <c r="Y88" s="25"/>
      <c r="Z88" s="76"/>
      <c r="AA88" s="76"/>
    </row>
    <row r="89" spans="1:27" x14ac:dyDescent="0.25">
      <c r="A89" s="74" t="s">
        <v>169</v>
      </c>
      <c r="B89" s="76">
        <v>3</v>
      </c>
      <c r="C89" s="76">
        <v>10</v>
      </c>
      <c r="D89" s="85">
        <v>43749</v>
      </c>
      <c r="E89" s="17" t="s">
        <v>232</v>
      </c>
      <c r="F89" s="17" t="s">
        <v>305</v>
      </c>
      <c r="H89" t="s">
        <v>250</v>
      </c>
      <c r="I89" s="76" t="s">
        <v>230</v>
      </c>
      <c r="J89" s="76" t="s">
        <v>244</v>
      </c>
      <c r="L89" s="83">
        <v>1.9</v>
      </c>
      <c r="M89">
        <v>60.4</v>
      </c>
      <c r="P89" s="74"/>
      <c r="Q89" s="76"/>
      <c r="R89" s="76"/>
      <c r="S89" s="74"/>
      <c r="T89" s="74"/>
      <c r="W89" s="76"/>
      <c r="X89" s="76"/>
      <c r="Y89" s="25"/>
      <c r="Z89" s="76"/>
      <c r="AA89" s="76"/>
    </row>
    <row r="90" spans="1:27" x14ac:dyDescent="0.25">
      <c r="A90" s="74" t="s">
        <v>169</v>
      </c>
      <c r="B90" s="76">
        <v>4</v>
      </c>
      <c r="C90" s="76">
        <v>1</v>
      </c>
      <c r="D90" s="85">
        <v>43749</v>
      </c>
      <c r="E90" s="17">
        <v>0</v>
      </c>
      <c r="F90" s="17" t="s">
        <v>228</v>
      </c>
      <c r="H90" t="s">
        <v>229</v>
      </c>
      <c r="I90" s="76" t="s">
        <v>235</v>
      </c>
      <c r="J90" s="76" t="s">
        <v>239</v>
      </c>
      <c r="L90" s="83">
        <v>1.9</v>
      </c>
      <c r="M90">
        <v>45.5</v>
      </c>
      <c r="O90" s="74" t="s">
        <v>263</v>
      </c>
      <c r="P90" s="74" t="s">
        <v>169</v>
      </c>
      <c r="Q90" s="76">
        <v>4</v>
      </c>
      <c r="R90" s="76">
        <v>5</v>
      </c>
      <c r="S90" s="74"/>
      <c r="T90" s="74"/>
      <c r="U90" s="76">
        <v>8</v>
      </c>
      <c r="V90" s="76">
        <v>1</v>
      </c>
      <c r="W90" s="76" t="s">
        <v>206</v>
      </c>
      <c r="X90" s="76" t="s">
        <v>207</v>
      </c>
      <c r="Y90" s="25"/>
      <c r="Z90" s="76" t="s">
        <v>169</v>
      </c>
      <c r="AA90" s="76">
        <v>4</v>
      </c>
    </row>
    <row r="91" spans="1:27" x14ac:dyDescent="0.25">
      <c r="A91" s="74" t="s">
        <v>169</v>
      </c>
      <c r="B91" s="76">
        <v>4</v>
      </c>
      <c r="C91" s="76">
        <v>2</v>
      </c>
      <c r="D91" s="85">
        <v>43749</v>
      </c>
      <c r="E91" s="17" t="s">
        <v>227</v>
      </c>
      <c r="F91" s="17" t="s">
        <v>305</v>
      </c>
      <c r="H91" t="s">
        <v>229</v>
      </c>
      <c r="I91" s="76" t="s">
        <v>239</v>
      </c>
      <c r="J91" s="76" t="s">
        <v>239</v>
      </c>
      <c r="L91" s="83">
        <v>1.9</v>
      </c>
      <c r="M91">
        <v>51.8</v>
      </c>
      <c r="O91" s="74" t="s">
        <v>312</v>
      </c>
      <c r="P91" s="74"/>
      <c r="Q91" s="76"/>
      <c r="R91" s="74"/>
      <c r="S91" s="74"/>
      <c r="T91" s="74"/>
      <c r="W91" s="76"/>
      <c r="X91" s="76"/>
      <c r="Y91" s="25"/>
      <c r="Z91" s="76"/>
      <c r="AA91" s="76"/>
    </row>
    <row r="92" spans="1:27" x14ac:dyDescent="0.25">
      <c r="A92" s="74" t="s">
        <v>169</v>
      </c>
      <c r="B92" s="76">
        <v>4</v>
      </c>
      <c r="C92" s="76">
        <v>3</v>
      </c>
      <c r="D92" s="85">
        <v>43749</v>
      </c>
      <c r="E92" s="17" t="s">
        <v>227</v>
      </c>
      <c r="F92" s="17" t="s">
        <v>305</v>
      </c>
      <c r="H92" t="s">
        <v>242</v>
      </c>
      <c r="I92" s="76" t="s">
        <v>243</v>
      </c>
      <c r="J92" s="76" t="s">
        <v>236</v>
      </c>
      <c r="L92" s="83">
        <v>1.3</v>
      </c>
      <c r="M92">
        <v>28.1</v>
      </c>
      <c r="P92" s="74"/>
      <c r="Q92" s="76"/>
      <c r="R92" s="74"/>
      <c r="S92" s="74"/>
      <c r="T92" s="74"/>
      <c r="W92" s="76"/>
      <c r="X92" s="76"/>
      <c r="Y92" s="25"/>
      <c r="Z92" s="76"/>
      <c r="AA92" s="76"/>
    </row>
    <row r="93" spans="1:27" x14ac:dyDescent="0.25">
      <c r="A93" s="74" t="s">
        <v>169</v>
      </c>
      <c r="B93" s="76">
        <v>4</v>
      </c>
      <c r="C93" s="76">
        <v>4</v>
      </c>
      <c r="D93" s="85">
        <v>43749</v>
      </c>
      <c r="E93" s="17" t="s">
        <v>232</v>
      </c>
      <c r="F93" s="17" t="s">
        <v>305</v>
      </c>
      <c r="H93" t="s">
        <v>229</v>
      </c>
      <c r="I93" s="76" t="s">
        <v>230</v>
      </c>
      <c r="J93" s="76" t="s">
        <v>244</v>
      </c>
      <c r="L93" s="83">
        <v>1.6</v>
      </c>
      <c r="M93">
        <v>36.4</v>
      </c>
      <c r="P93" s="74"/>
      <c r="Q93" s="76"/>
      <c r="R93" s="74"/>
      <c r="S93" s="74"/>
      <c r="T93" s="74"/>
      <c r="W93" s="76"/>
      <c r="X93" s="76"/>
      <c r="Y93" s="25"/>
      <c r="Z93" s="76"/>
      <c r="AA93" s="76"/>
    </row>
    <row r="94" spans="1:27" x14ac:dyDescent="0.25">
      <c r="A94" s="74" t="s">
        <v>169</v>
      </c>
      <c r="B94" s="76">
        <v>4</v>
      </c>
      <c r="C94" s="76">
        <v>5</v>
      </c>
      <c r="D94" s="85">
        <v>43749</v>
      </c>
      <c r="E94" s="17">
        <v>0</v>
      </c>
      <c r="F94" s="17" t="s">
        <v>303</v>
      </c>
      <c r="H94" t="s">
        <v>242</v>
      </c>
      <c r="I94" s="76" t="s">
        <v>230</v>
      </c>
      <c r="J94" s="76" t="s">
        <v>249</v>
      </c>
      <c r="L94" s="83">
        <v>2.1</v>
      </c>
      <c r="M94">
        <v>64.5</v>
      </c>
      <c r="P94" s="74"/>
      <c r="Q94" s="76"/>
      <c r="R94" s="74"/>
      <c r="S94" s="74"/>
      <c r="T94" s="74"/>
      <c r="W94" s="76"/>
      <c r="X94" s="76"/>
      <c r="Y94" s="25"/>
      <c r="Z94" s="76"/>
      <c r="AA94" s="76"/>
    </row>
    <row r="95" spans="1:27" x14ac:dyDescent="0.25">
      <c r="A95" s="74" t="s">
        <v>169</v>
      </c>
      <c r="B95" s="76">
        <v>4</v>
      </c>
      <c r="C95" s="76">
        <v>6</v>
      </c>
      <c r="D95" s="85">
        <v>43749</v>
      </c>
      <c r="E95" s="17" t="s">
        <v>237</v>
      </c>
      <c r="F95" s="17" t="s">
        <v>303</v>
      </c>
      <c r="H95" t="s">
        <v>250</v>
      </c>
      <c r="I95" s="76" t="s">
        <v>230</v>
      </c>
      <c r="J95" s="76" t="s">
        <v>244</v>
      </c>
      <c r="L95" s="83">
        <v>1.9</v>
      </c>
      <c r="M95">
        <v>70.099999999999994</v>
      </c>
      <c r="P95" s="74"/>
      <c r="Q95" s="76"/>
      <c r="R95" s="76"/>
      <c r="S95" s="76"/>
      <c r="T95" s="74"/>
      <c r="W95" s="76"/>
      <c r="X95" s="76"/>
      <c r="Y95" s="25"/>
      <c r="Z95" s="76"/>
      <c r="AA95" s="76"/>
    </row>
    <row r="96" spans="1:27" x14ac:dyDescent="0.25">
      <c r="A96" s="74" t="s">
        <v>169</v>
      </c>
      <c r="B96" s="76">
        <v>4</v>
      </c>
      <c r="C96" s="76">
        <v>7</v>
      </c>
      <c r="D96" s="85">
        <v>43749</v>
      </c>
      <c r="E96" s="17" t="s">
        <v>232</v>
      </c>
      <c r="F96" s="17" t="s">
        <v>228</v>
      </c>
      <c r="H96" t="s">
        <v>242</v>
      </c>
      <c r="I96" s="76" t="s">
        <v>230</v>
      </c>
      <c r="J96" s="76" t="s">
        <v>249</v>
      </c>
      <c r="L96" s="83">
        <v>2.1</v>
      </c>
      <c r="M96">
        <v>71.400000000000006</v>
      </c>
      <c r="P96" s="74"/>
      <c r="Q96" s="76"/>
      <c r="R96" s="76"/>
      <c r="S96" s="74"/>
      <c r="T96" s="74"/>
      <c r="W96" s="76"/>
      <c r="X96" s="76"/>
      <c r="Y96" s="25"/>
      <c r="Z96" s="76"/>
      <c r="AA96" s="76"/>
    </row>
    <row r="97" spans="1:27" x14ac:dyDescent="0.25">
      <c r="A97" s="74" t="s">
        <v>169</v>
      </c>
      <c r="B97" s="76">
        <v>4</v>
      </c>
      <c r="C97" s="76">
        <v>8</v>
      </c>
      <c r="D97" s="85">
        <v>43749</v>
      </c>
      <c r="E97" s="17" t="s">
        <v>232</v>
      </c>
      <c r="F97" s="17" t="s">
        <v>305</v>
      </c>
      <c r="H97" t="s">
        <v>229</v>
      </c>
      <c r="I97" s="76" t="s">
        <v>230</v>
      </c>
      <c r="J97" s="76" t="s">
        <v>244</v>
      </c>
      <c r="L97" s="83">
        <v>2.2000000000000002</v>
      </c>
      <c r="M97">
        <v>74.5</v>
      </c>
      <c r="P97" s="74"/>
      <c r="Q97" s="76"/>
      <c r="R97" s="76"/>
      <c r="S97" s="74"/>
      <c r="T97" s="74"/>
      <c r="W97" s="76"/>
      <c r="X97" s="76"/>
      <c r="Y97" s="25"/>
      <c r="Z97" s="76"/>
      <c r="AA97" s="76"/>
    </row>
    <row r="98" spans="1:27" x14ac:dyDescent="0.25">
      <c r="A98" s="74" t="s">
        <v>169</v>
      </c>
      <c r="B98" s="76">
        <v>4</v>
      </c>
      <c r="C98" s="76">
        <v>9</v>
      </c>
      <c r="D98" s="85">
        <v>43749</v>
      </c>
      <c r="E98" s="17" t="s">
        <v>232</v>
      </c>
      <c r="F98" s="17" t="s">
        <v>306</v>
      </c>
      <c r="H98" t="s">
        <v>229</v>
      </c>
      <c r="I98" s="76" t="s">
        <v>230</v>
      </c>
      <c r="J98" s="76" t="s">
        <v>244</v>
      </c>
      <c r="L98" s="83">
        <v>1.8</v>
      </c>
      <c r="M98">
        <v>55.4</v>
      </c>
      <c r="P98" s="74"/>
      <c r="Q98" s="76"/>
      <c r="R98" s="76"/>
      <c r="S98" s="74"/>
      <c r="T98" s="74"/>
      <c r="W98" s="76"/>
      <c r="X98" s="76"/>
      <c r="Y98" s="25"/>
      <c r="Z98" s="76"/>
      <c r="AA98" s="76"/>
    </row>
    <row r="99" spans="1:27" x14ac:dyDescent="0.25">
      <c r="A99" s="74" t="s">
        <v>169</v>
      </c>
      <c r="B99" s="76">
        <v>4</v>
      </c>
      <c r="C99" s="76">
        <v>10</v>
      </c>
      <c r="D99" s="85">
        <v>43749</v>
      </c>
      <c r="E99" s="17" t="s">
        <v>232</v>
      </c>
      <c r="F99" s="17" t="s">
        <v>305</v>
      </c>
      <c r="H99" t="s">
        <v>250</v>
      </c>
      <c r="I99" s="76" t="s">
        <v>230</v>
      </c>
      <c r="J99" s="76" t="s">
        <v>244</v>
      </c>
      <c r="L99" s="83">
        <v>2.1</v>
      </c>
      <c r="M99">
        <v>78.3</v>
      </c>
      <c r="P99" s="74"/>
      <c r="Q99" s="76"/>
      <c r="R99" s="76"/>
      <c r="S99" s="74"/>
      <c r="T99" s="74"/>
      <c r="W99" s="76"/>
      <c r="X99" s="76"/>
      <c r="Y99" s="25"/>
      <c r="Z99" s="76"/>
      <c r="AA99" s="76"/>
    </row>
    <row r="100" spans="1:27" x14ac:dyDescent="0.25">
      <c r="A100" s="74" t="s">
        <v>169</v>
      </c>
      <c r="B100" s="76">
        <v>5</v>
      </c>
      <c r="C100" s="76">
        <v>1</v>
      </c>
      <c r="D100" s="85">
        <v>43749</v>
      </c>
      <c r="E100" s="17" t="s">
        <v>232</v>
      </c>
      <c r="F100" s="17" t="s">
        <v>233</v>
      </c>
      <c r="H100" t="s">
        <v>229</v>
      </c>
      <c r="I100" s="76" t="s">
        <v>243</v>
      </c>
      <c r="J100" s="76" t="s">
        <v>253</v>
      </c>
      <c r="L100" s="76">
        <v>1.7</v>
      </c>
      <c r="M100">
        <v>43.3</v>
      </c>
      <c r="N100" t="s">
        <v>269</v>
      </c>
      <c r="O100" s="74" t="s">
        <v>263</v>
      </c>
      <c r="P100" s="74" t="s">
        <v>169</v>
      </c>
      <c r="Q100" s="76">
        <v>5</v>
      </c>
      <c r="R100" s="76">
        <v>1.5</v>
      </c>
      <c r="S100" s="76"/>
      <c r="T100" s="74"/>
      <c r="U100" s="76">
        <v>0</v>
      </c>
      <c r="V100" s="76">
        <v>1</v>
      </c>
      <c r="W100" s="76" t="s">
        <v>211</v>
      </c>
      <c r="X100" s="76" t="s">
        <v>204</v>
      </c>
      <c r="Y100" s="25"/>
      <c r="Z100" s="76" t="s">
        <v>169</v>
      </c>
      <c r="AA100" s="76">
        <v>5</v>
      </c>
    </row>
    <row r="101" spans="1:27" x14ac:dyDescent="0.25">
      <c r="A101" s="74" t="s">
        <v>169</v>
      </c>
      <c r="B101" s="76">
        <v>5</v>
      </c>
      <c r="C101" s="76">
        <v>2</v>
      </c>
      <c r="D101" s="85">
        <v>43749</v>
      </c>
      <c r="E101" s="17">
        <v>0</v>
      </c>
      <c r="F101" s="17" t="s">
        <v>305</v>
      </c>
      <c r="H101" t="s">
        <v>242</v>
      </c>
      <c r="I101" t="s">
        <v>243</v>
      </c>
      <c r="J101" s="76" t="s">
        <v>239</v>
      </c>
      <c r="L101" s="76">
        <v>2.2000000000000002</v>
      </c>
      <c r="M101">
        <v>66.3</v>
      </c>
      <c r="P101" s="74"/>
      <c r="Q101" s="76"/>
      <c r="R101" s="76"/>
      <c r="S101" s="74"/>
      <c r="T101" s="74"/>
      <c r="W101" s="76"/>
      <c r="X101" s="76"/>
      <c r="Y101" s="25"/>
      <c r="Z101" s="76"/>
      <c r="AA101" s="76"/>
    </row>
    <row r="102" spans="1:27" x14ac:dyDescent="0.25">
      <c r="A102" s="74" t="s">
        <v>169</v>
      </c>
      <c r="B102" s="76">
        <v>5</v>
      </c>
      <c r="C102" s="76">
        <v>3</v>
      </c>
      <c r="D102" s="85">
        <v>43749</v>
      </c>
      <c r="E102" s="17" t="s">
        <v>232</v>
      </c>
      <c r="F102" s="17" t="s">
        <v>306</v>
      </c>
      <c r="H102" t="s">
        <v>229</v>
      </c>
      <c r="I102" s="76" t="s">
        <v>230</v>
      </c>
      <c r="J102" s="76" t="s">
        <v>244</v>
      </c>
      <c r="L102" s="76">
        <v>2.2000000000000002</v>
      </c>
      <c r="M102">
        <v>74.099999999999994</v>
      </c>
      <c r="P102" s="74"/>
      <c r="Q102" s="76"/>
      <c r="R102" s="76"/>
      <c r="S102" s="74"/>
      <c r="T102" s="74"/>
      <c r="W102" s="76"/>
      <c r="X102" s="76"/>
      <c r="Y102" s="25"/>
      <c r="Z102" s="76"/>
      <c r="AA102" s="76"/>
    </row>
    <row r="103" spans="1:27" x14ac:dyDescent="0.25">
      <c r="A103" s="74" t="s">
        <v>169</v>
      </c>
      <c r="B103" s="76">
        <v>5</v>
      </c>
      <c r="C103" s="76">
        <v>4</v>
      </c>
      <c r="D103" s="85">
        <v>43749</v>
      </c>
      <c r="E103" s="17" t="s">
        <v>232</v>
      </c>
      <c r="F103" s="17" t="s">
        <v>305</v>
      </c>
      <c r="H103" t="s">
        <v>250</v>
      </c>
      <c r="I103" s="76" t="s">
        <v>230</v>
      </c>
      <c r="J103" s="76" t="s">
        <v>249</v>
      </c>
      <c r="L103" s="76">
        <v>2.2999999999999998</v>
      </c>
      <c r="M103">
        <v>73.3</v>
      </c>
      <c r="P103" s="74"/>
      <c r="Q103" s="76"/>
      <c r="R103" s="76"/>
      <c r="S103" s="74"/>
      <c r="T103" s="74"/>
      <c r="W103" s="76"/>
      <c r="X103" s="76"/>
      <c r="Y103" s="25"/>
      <c r="Z103" s="76"/>
      <c r="AA103" s="76"/>
    </row>
    <row r="104" spans="1:27" x14ac:dyDescent="0.25">
      <c r="A104" s="74" t="s">
        <v>169</v>
      </c>
      <c r="B104" s="76">
        <v>5</v>
      </c>
      <c r="C104" s="76">
        <v>5</v>
      </c>
      <c r="D104" s="85">
        <v>43749</v>
      </c>
      <c r="E104" s="17" t="s">
        <v>232</v>
      </c>
      <c r="F104" s="17" t="s">
        <v>305</v>
      </c>
      <c r="H104" t="s">
        <v>273</v>
      </c>
      <c r="I104" s="76" t="s">
        <v>230</v>
      </c>
      <c r="J104" s="76" t="s">
        <v>249</v>
      </c>
      <c r="L104" s="76">
        <v>1.8</v>
      </c>
      <c r="M104" s="84">
        <v>51</v>
      </c>
      <c r="P104" s="74"/>
      <c r="Q104" s="76"/>
      <c r="R104" s="76"/>
      <c r="S104" s="74"/>
      <c r="T104" s="74"/>
      <c r="W104" s="76"/>
      <c r="X104" s="76"/>
      <c r="Y104" s="25"/>
      <c r="Z104" s="76"/>
      <c r="AA104" s="76"/>
    </row>
    <row r="105" spans="1:27" x14ac:dyDescent="0.25">
      <c r="A105" s="74" t="s">
        <v>169</v>
      </c>
      <c r="B105" s="76">
        <v>5</v>
      </c>
      <c r="C105" s="76">
        <v>6</v>
      </c>
      <c r="D105" s="85">
        <v>43749</v>
      </c>
      <c r="E105" s="17" t="s">
        <v>232</v>
      </c>
      <c r="F105" s="17" t="s">
        <v>303</v>
      </c>
      <c r="H105" t="s">
        <v>242</v>
      </c>
      <c r="I105" s="76" t="s">
        <v>230</v>
      </c>
      <c r="J105" s="76" t="s">
        <v>249</v>
      </c>
      <c r="L105" s="83">
        <v>2</v>
      </c>
      <c r="M105">
        <v>65.599999999999994</v>
      </c>
      <c r="P105" s="74"/>
      <c r="Q105" s="76"/>
      <c r="R105" s="76"/>
      <c r="S105" s="76"/>
      <c r="T105" s="74"/>
      <c r="W105" s="76"/>
      <c r="X105" s="76"/>
      <c r="Y105" s="25"/>
      <c r="Z105" s="76"/>
      <c r="AA105" s="76"/>
    </row>
    <row r="106" spans="1:27" x14ac:dyDescent="0.25">
      <c r="A106" s="74" t="s">
        <v>169</v>
      </c>
      <c r="B106" s="76">
        <v>5</v>
      </c>
      <c r="C106" s="76">
        <v>7</v>
      </c>
      <c r="D106" s="85">
        <v>43749</v>
      </c>
      <c r="E106" s="17" t="s">
        <v>232</v>
      </c>
      <c r="F106" s="17" t="s">
        <v>305</v>
      </c>
      <c r="H106" t="s">
        <v>242</v>
      </c>
      <c r="I106" s="76" t="s">
        <v>230</v>
      </c>
      <c r="J106" s="76" t="s">
        <v>253</v>
      </c>
      <c r="L106" s="76">
        <v>1.6</v>
      </c>
      <c r="M106">
        <v>43.4</v>
      </c>
      <c r="N106" t="s">
        <v>269</v>
      </c>
      <c r="P106" s="74"/>
      <c r="Q106" s="76"/>
      <c r="R106" s="76"/>
      <c r="S106" s="74"/>
      <c r="T106" s="74"/>
      <c r="W106" s="76"/>
      <c r="X106" s="76"/>
      <c r="Y106" s="25"/>
      <c r="Z106" s="76"/>
      <c r="AA106" s="76"/>
    </row>
    <row r="107" spans="1:27" x14ac:dyDescent="0.25">
      <c r="A107" s="74" t="s">
        <v>169</v>
      </c>
      <c r="B107" s="76">
        <v>5</v>
      </c>
      <c r="C107" s="76">
        <v>8</v>
      </c>
      <c r="D107" s="85">
        <v>43749</v>
      </c>
      <c r="E107" s="17" t="s">
        <v>232</v>
      </c>
      <c r="F107" s="17" t="s">
        <v>306</v>
      </c>
      <c r="H107" t="s">
        <v>229</v>
      </c>
      <c r="I107" s="76" t="s">
        <v>230</v>
      </c>
      <c r="J107" s="76" t="s">
        <v>231</v>
      </c>
      <c r="L107" s="76">
        <v>2.1</v>
      </c>
      <c r="M107">
        <v>70.400000000000006</v>
      </c>
      <c r="P107" s="74"/>
      <c r="Q107" s="76"/>
      <c r="R107" s="76"/>
      <c r="S107" s="74"/>
      <c r="T107" s="74"/>
      <c r="W107" s="76"/>
      <c r="X107" s="76"/>
      <c r="Y107" s="25"/>
      <c r="Z107" s="76"/>
      <c r="AA107" s="76"/>
    </row>
    <row r="108" spans="1:27" x14ac:dyDescent="0.25">
      <c r="A108" s="74" t="s">
        <v>169</v>
      </c>
      <c r="B108" s="76">
        <v>5</v>
      </c>
      <c r="C108" s="76">
        <v>9</v>
      </c>
      <c r="D108" s="85">
        <v>43749</v>
      </c>
      <c r="E108" s="17" t="s">
        <v>232</v>
      </c>
      <c r="F108" s="17" t="s">
        <v>305</v>
      </c>
      <c r="H108" t="s">
        <v>229</v>
      </c>
      <c r="I108" s="76" t="s">
        <v>230</v>
      </c>
      <c r="J108" s="76" t="s">
        <v>244</v>
      </c>
      <c r="L108" s="76">
        <v>2.2000000000000002</v>
      </c>
      <c r="M108">
        <v>66.900000000000006</v>
      </c>
      <c r="P108" s="74"/>
      <c r="Q108" s="76"/>
      <c r="R108" s="76"/>
      <c r="S108" s="74"/>
      <c r="T108" s="74"/>
      <c r="W108" s="76"/>
      <c r="X108" s="76"/>
      <c r="Y108" s="25"/>
      <c r="Z108" s="76"/>
      <c r="AA108" s="76"/>
    </row>
    <row r="109" spans="1:27" x14ac:dyDescent="0.25">
      <c r="A109" s="74" t="s">
        <v>169</v>
      </c>
      <c r="B109" s="76">
        <v>5</v>
      </c>
      <c r="C109" s="76">
        <v>10</v>
      </c>
      <c r="D109" s="85">
        <v>43749</v>
      </c>
      <c r="E109" s="17" t="s">
        <v>232</v>
      </c>
      <c r="F109" s="17" t="s">
        <v>247</v>
      </c>
      <c r="H109" t="s">
        <v>242</v>
      </c>
      <c r="I109" s="76" t="s">
        <v>230</v>
      </c>
      <c r="J109" s="76" t="s">
        <v>249</v>
      </c>
      <c r="L109" s="83">
        <v>2</v>
      </c>
      <c r="M109">
        <v>61.1</v>
      </c>
      <c r="P109" s="74"/>
      <c r="Q109" s="76"/>
      <c r="R109" s="76"/>
      <c r="S109" s="74"/>
      <c r="T109" s="74"/>
      <c r="W109" s="76"/>
      <c r="X109" s="76"/>
      <c r="Y109" s="25"/>
      <c r="Z109" s="76"/>
      <c r="AA109" s="76"/>
    </row>
    <row r="110" spans="1:27" x14ac:dyDescent="0.25">
      <c r="A110" t="s">
        <v>171</v>
      </c>
      <c r="B110" s="76">
        <v>1</v>
      </c>
      <c r="C110" s="76">
        <v>1</v>
      </c>
      <c r="D110" s="85">
        <v>43749</v>
      </c>
      <c r="E110" s="17" t="s">
        <v>232</v>
      </c>
      <c r="F110" s="17" t="s">
        <v>305</v>
      </c>
      <c r="H110" t="s">
        <v>250</v>
      </c>
      <c r="I110" s="76" t="s">
        <v>243</v>
      </c>
      <c r="J110" s="76" t="s">
        <v>249</v>
      </c>
      <c r="L110" s="83">
        <v>2</v>
      </c>
      <c r="M110">
        <v>66.2</v>
      </c>
      <c r="P110" s="74" t="s">
        <v>171</v>
      </c>
      <c r="Q110" s="76">
        <v>1</v>
      </c>
      <c r="R110" s="76">
        <v>12</v>
      </c>
      <c r="S110" s="76">
        <v>5</v>
      </c>
      <c r="T110" s="74"/>
      <c r="U110" s="76">
        <v>100</v>
      </c>
      <c r="V110" s="76">
        <v>1</v>
      </c>
      <c r="W110" s="76" t="s">
        <v>209</v>
      </c>
      <c r="X110" s="76" t="s">
        <v>207</v>
      </c>
      <c r="Y110" s="25" t="s">
        <v>212</v>
      </c>
      <c r="Z110" s="76" t="s">
        <v>171</v>
      </c>
      <c r="AA110" s="76">
        <v>1</v>
      </c>
    </row>
    <row r="111" spans="1:27" x14ac:dyDescent="0.25">
      <c r="A111" s="74" t="s">
        <v>171</v>
      </c>
      <c r="B111" s="76">
        <v>1</v>
      </c>
      <c r="C111" s="76">
        <v>2</v>
      </c>
      <c r="D111" s="85">
        <v>43749</v>
      </c>
      <c r="E111" s="17" t="s">
        <v>232</v>
      </c>
      <c r="F111" s="17" t="s">
        <v>306</v>
      </c>
      <c r="H111" t="s">
        <v>250</v>
      </c>
      <c r="I111" s="76" t="s">
        <v>230</v>
      </c>
      <c r="J111" s="76" t="s">
        <v>244</v>
      </c>
      <c r="L111" s="76">
        <v>1.9</v>
      </c>
      <c r="M111">
        <v>53.3</v>
      </c>
      <c r="P111" s="74"/>
      <c r="Q111" s="76"/>
      <c r="R111" s="76"/>
      <c r="S111" s="74"/>
      <c r="T111" s="74"/>
      <c r="W111" s="76"/>
      <c r="X111" s="76"/>
      <c r="Y111" s="25"/>
      <c r="Z111" s="76"/>
      <c r="AA111" s="76"/>
    </row>
    <row r="112" spans="1:27" x14ac:dyDescent="0.25">
      <c r="A112" s="74" t="s">
        <v>171</v>
      </c>
      <c r="B112" s="76">
        <v>1</v>
      </c>
      <c r="C112" s="76">
        <v>3</v>
      </c>
      <c r="D112" s="85">
        <v>43749</v>
      </c>
      <c r="E112" s="17">
        <v>0</v>
      </c>
      <c r="F112" s="17" t="s">
        <v>228</v>
      </c>
      <c r="H112" t="s">
        <v>318</v>
      </c>
      <c r="I112" s="76" t="s">
        <v>243</v>
      </c>
      <c r="J112" s="76" t="s">
        <v>249</v>
      </c>
      <c r="L112" s="83">
        <v>2</v>
      </c>
      <c r="M112">
        <v>64.099999999999994</v>
      </c>
      <c r="P112" s="74"/>
      <c r="Q112" s="76"/>
      <c r="R112" s="76"/>
      <c r="S112" s="74"/>
      <c r="T112" s="74"/>
      <c r="W112" s="76"/>
      <c r="X112" s="76"/>
      <c r="Y112" s="25"/>
      <c r="Z112" s="76"/>
      <c r="AA112" s="76"/>
    </row>
    <row r="113" spans="1:27" x14ac:dyDescent="0.25">
      <c r="A113" s="74" t="s">
        <v>171</v>
      </c>
      <c r="B113" s="76">
        <v>1</v>
      </c>
      <c r="C113" s="76">
        <v>4</v>
      </c>
      <c r="D113" s="85">
        <v>43749</v>
      </c>
      <c r="E113" s="17">
        <v>0</v>
      </c>
      <c r="F113" s="17" t="s">
        <v>305</v>
      </c>
      <c r="H113" t="s">
        <v>286</v>
      </c>
      <c r="I113" s="76" t="s">
        <v>243</v>
      </c>
      <c r="J113" s="76" t="s">
        <v>253</v>
      </c>
      <c r="L113" s="83">
        <v>2</v>
      </c>
      <c r="M113">
        <v>55.7</v>
      </c>
      <c r="N113" t="s">
        <v>269</v>
      </c>
      <c r="P113" s="74"/>
      <c r="Q113" s="76"/>
      <c r="R113" s="76"/>
      <c r="S113" s="74"/>
      <c r="T113" s="74"/>
      <c r="W113" s="76"/>
      <c r="X113" s="76"/>
      <c r="Y113" s="25"/>
      <c r="Z113" s="76"/>
      <c r="AA113" s="76"/>
    </row>
    <row r="114" spans="1:27" x14ac:dyDescent="0.25">
      <c r="A114" s="74" t="s">
        <v>171</v>
      </c>
      <c r="B114" s="76">
        <v>1</v>
      </c>
      <c r="C114" s="76">
        <v>5</v>
      </c>
      <c r="D114" s="85">
        <v>43749</v>
      </c>
      <c r="E114" s="17">
        <v>0</v>
      </c>
      <c r="F114" s="17" t="s">
        <v>228</v>
      </c>
      <c r="H114" t="s">
        <v>242</v>
      </c>
      <c r="I114" s="76" t="s">
        <v>230</v>
      </c>
      <c r="J114" s="76" t="s">
        <v>249</v>
      </c>
      <c r="L114" s="83">
        <v>1.8</v>
      </c>
      <c r="M114">
        <v>39.799999999999997</v>
      </c>
      <c r="P114" s="74"/>
      <c r="Q114" s="76"/>
      <c r="R114" s="76"/>
      <c r="S114" s="74"/>
      <c r="T114" s="74"/>
      <c r="W114" s="76"/>
      <c r="X114" s="76"/>
      <c r="Y114" s="25"/>
      <c r="Z114" s="76"/>
      <c r="AA114" s="76"/>
    </row>
    <row r="115" spans="1:27" x14ac:dyDescent="0.25">
      <c r="A115" s="74" t="s">
        <v>171</v>
      </c>
      <c r="B115" s="76">
        <v>1</v>
      </c>
      <c r="C115" s="76">
        <v>6</v>
      </c>
      <c r="D115" s="85">
        <v>43749</v>
      </c>
      <c r="E115" s="17" t="s">
        <v>237</v>
      </c>
      <c r="F115" s="17" t="s">
        <v>303</v>
      </c>
      <c r="H115" t="s">
        <v>229</v>
      </c>
      <c r="I115" s="76" t="s">
        <v>243</v>
      </c>
      <c r="J115" s="76" t="s">
        <v>244</v>
      </c>
      <c r="L115" s="83">
        <v>1.6</v>
      </c>
      <c r="M115">
        <v>38.4</v>
      </c>
      <c r="P115" s="74"/>
      <c r="Q115" s="76"/>
      <c r="R115" s="76"/>
      <c r="S115" s="76"/>
      <c r="T115" s="74"/>
      <c r="W115" s="76"/>
      <c r="X115" s="76"/>
      <c r="Y115" s="25"/>
      <c r="Z115" s="76"/>
      <c r="AA115" s="76"/>
    </row>
    <row r="116" spans="1:27" x14ac:dyDescent="0.25">
      <c r="A116" s="74" t="s">
        <v>171</v>
      </c>
      <c r="B116" s="76">
        <v>1</v>
      </c>
      <c r="C116" s="76">
        <v>7</v>
      </c>
      <c r="D116" s="85">
        <v>43749</v>
      </c>
      <c r="E116" s="17" t="s">
        <v>232</v>
      </c>
      <c r="F116" s="17" t="s">
        <v>306</v>
      </c>
      <c r="H116" t="s">
        <v>294</v>
      </c>
      <c r="I116" s="76" t="s">
        <v>243</v>
      </c>
      <c r="J116" s="76" t="s">
        <v>253</v>
      </c>
      <c r="L116" s="83">
        <v>2.1</v>
      </c>
      <c r="M116">
        <v>73.8</v>
      </c>
      <c r="N116" t="s">
        <v>269</v>
      </c>
      <c r="P116" s="74"/>
      <c r="Q116" s="76"/>
      <c r="R116" s="76"/>
      <c r="S116" s="74"/>
      <c r="T116" s="74"/>
      <c r="W116" s="76"/>
      <c r="X116" s="76"/>
      <c r="Y116" s="25"/>
      <c r="Z116" s="76"/>
      <c r="AA116" s="76"/>
    </row>
    <row r="117" spans="1:27" x14ac:dyDescent="0.25">
      <c r="A117" s="74" t="s">
        <v>171</v>
      </c>
      <c r="B117" s="76">
        <v>1</v>
      </c>
      <c r="C117" s="76">
        <v>8</v>
      </c>
      <c r="D117" s="85">
        <v>43749</v>
      </c>
      <c r="E117" s="17" t="s">
        <v>232</v>
      </c>
      <c r="F117" s="17" t="s">
        <v>228</v>
      </c>
      <c r="H117" t="s">
        <v>229</v>
      </c>
      <c r="I117" s="76" t="s">
        <v>230</v>
      </c>
      <c r="J117" s="76" t="s">
        <v>231</v>
      </c>
      <c r="L117" s="83">
        <v>2.6</v>
      </c>
      <c r="M117">
        <v>100.8</v>
      </c>
      <c r="P117" s="74"/>
      <c r="Q117" s="76"/>
      <c r="R117" s="76"/>
      <c r="S117" s="74"/>
      <c r="T117" s="74"/>
      <c r="W117" s="76"/>
      <c r="X117" s="76"/>
      <c r="Y117" s="25"/>
      <c r="Z117" s="76"/>
      <c r="AA117" s="76"/>
    </row>
    <row r="118" spans="1:27" x14ac:dyDescent="0.25">
      <c r="A118" s="74" t="s">
        <v>171</v>
      </c>
      <c r="B118" s="76">
        <v>1</v>
      </c>
      <c r="C118" s="76">
        <v>9</v>
      </c>
      <c r="D118" s="85">
        <v>43749</v>
      </c>
      <c r="E118" s="17" t="s">
        <v>232</v>
      </c>
      <c r="F118" s="17" t="s">
        <v>247</v>
      </c>
      <c r="H118" t="s">
        <v>242</v>
      </c>
      <c r="I118" s="76" t="s">
        <v>243</v>
      </c>
      <c r="J118" s="76" t="s">
        <v>249</v>
      </c>
      <c r="L118" s="83">
        <v>2.2000000000000002</v>
      </c>
      <c r="M118">
        <v>76.900000000000006</v>
      </c>
      <c r="P118" s="74"/>
      <c r="Q118" s="76"/>
      <c r="R118" s="76"/>
      <c r="S118" s="74"/>
      <c r="T118" s="74"/>
      <c r="W118" s="76"/>
      <c r="X118" s="76"/>
      <c r="Y118" s="25"/>
      <c r="Z118" s="76"/>
      <c r="AA118" s="76"/>
    </row>
    <row r="119" spans="1:27" x14ac:dyDescent="0.25">
      <c r="A119" s="74" t="s">
        <v>171</v>
      </c>
      <c r="B119" s="76">
        <v>1</v>
      </c>
      <c r="C119" s="76">
        <v>10</v>
      </c>
      <c r="D119" s="85">
        <v>43749</v>
      </c>
      <c r="E119" s="17">
        <v>0</v>
      </c>
      <c r="F119" s="17" t="s">
        <v>228</v>
      </c>
      <c r="H119" t="s">
        <v>239</v>
      </c>
      <c r="I119" s="76" t="s">
        <v>230</v>
      </c>
      <c r="J119" s="76" t="s">
        <v>244</v>
      </c>
      <c r="L119" s="83">
        <v>2.4</v>
      </c>
      <c r="M119">
        <v>84.7</v>
      </c>
      <c r="P119" s="74"/>
      <c r="Q119" s="76"/>
      <c r="R119" s="76"/>
      <c r="S119" s="74"/>
      <c r="T119" s="74"/>
      <c r="W119" s="76"/>
      <c r="X119" s="76"/>
      <c r="Y119" s="25"/>
      <c r="Z119" s="76"/>
      <c r="AA119" s="76"/>
    </row>
    <row r="120" spans="1:27" x14ac:dyDescent="0.25">
      <c r="A120" s="74" t="s">
        <v>171</v>
      </c>
      <c r="B120" s="76">
        <v>2</v>
      </c>
      <c r="C120" s="76">
        <v>1</v>
      </c>
      <c r="D120" s="85">
        <v>43749</v>
      </c>
      <c r="E120" s="17">
        <v>0</v>
      </c>
      <c r="F120" s="17" t="s">
        <v>247</v>
      </c>
      <c r="H120" t="s">
        <v>313</v>
      </c>
      <c r="I120" t="s">
        <v>243</v>
      </c>
      <c r="J120" s="76" t="s">
        <v>259</v>
      </c>
      <c r="L120" s="76">
        <v>1.9</v>
      </c>
      <c r="M120">
        <v>51.7</v>
      </c>
      <c r="P120" s="74" t="s">
        <v>171</v>
      </c>
      <c r="Q120" s="76">
        <v>2</v>
      </c>
      <c r="R120" s="76">
        <v>0.5</v>
      </c>
      <c r="S120" s="76"/>
      <c r="T120" s="74"/>
      <c r="U120" s="76">
        <v>0</v>
      </c>
      <c r="V120" s="76">
        <v>0</v>
      </c>
      <c r="W120" s="76" t="s">
        <v>95</v>
      </c>
      <c r="X120" s="76" t="s">
        <v>204</v>
      </c>
      <c r="Y120" s="25"/>
      <c r="Z120" s="76" t="s">
        <v>171</v>
      </c>
      <c r="AA120" s="76">
        <v>2</v>
      </c>
    </row>
    <row r="121" spans="1:27" x14ac:dyDescent="0.25">
      <c r="A121" s="74" t="s">
        <v>171</v>
      </c>
      <c r="B121" s="76">
        <v>2</v>
      </c>
      <c r="C121" s="76">
        <v>2</v>
      </c>
      <c r="D121" s="85">
        <v>43749</v>
      </c>
      <c r="E121" s="17">
        <v>0</v>
      </c>
      <c r="F121" s="17" t="s">
        <v>247</v>
      </c>
      <c r="H121" t="s">
        <v>229</v>
      </c>
      <c r="I121" t="s">
        <v>230</v>
      </c>
      <c r="J121" s="76" t="s">
        <v>231</v>
      </c>
      <c r="L121" s="76">
        <v>2.5</v>
      </c>
      <c r="M121">
        <v>106.5</v>
      </c>
      <c r="P121" s="74"/>
      <c r="Q121" s="76"/>
      <c r="R121" s="76"/>
      <c r="S121" s="74"/>
      <c r="T121" s="74"/>
      <c r="W121" s="76"/>
      <c r="X121" s="76"/>
      <c r="Y121" s="25"/>
      <c r="Z121" s="76"/>
      <c r="AA121" s="76"/>
    </row>
    <row r="122" spans="1:27" x14ac:dyDescent="0.25">
      <c r="A122" s="74" t="s">
        <v>171</v>
      </c>
      <c r="B122" s="76">
        <v>2</v>
      </c>
      <c r="C122" s="76">
        <v>3</v>
      </c>
      <c r="D122" s="85">
        <v>43749</v>
      </c>
      <c r="E122" s="17" t="s">
        <v>232</v>
      </c>
      <c r="F122" s="17" t="s">
        <v>247</v>
      </c>
      <c r="H122" t="s">
        <v>234</v>
      </c>
      <c r="I122" s="76" t="s">
        <v>230</v>
      </c>
      <c r="J122" s="76" t="s">
        <v>239</v>
      </c>
      <c r="L122" s="76">
        <v>1.9</v>
      </c>
      <c r="M122">
        <v>50.5</v>
      </c>
      <c r="P122" s="74"/>
      <c r="Q122" s="76"/>
      <c r="R122" s="76"/>
      <c r="S122" s="74"/>
      <c r="T122" s="74"/>
      <c r="W122" s="76"/>
      <c r="X122" s="76"/>
      <c r="Y122" s="25"/>
      <c r="Z122" s="76"/>
      <c r="AA122" s="76"/>
    </row>
    <row r="123" spans="1:27" x14ac:dyDescent="0.25">
      <c r="A123" s="74" t="s">
        <v>171</v>
      </c>
      <c r="B123" s="76">
        <v>2</v>
      </c>
      <c r="C123" s="76">
        <v>4</v>
      </c>
      <c r="D123" s="85">
        <v>43749</v>
      </c>
      <c r="E123" s="17" t="s">
        <v>237</v>
      </c>
      <c r="F123" s="17" t="s">
        <v>228</v>
      </c>
      <c r="H123" t="s">
        <v>234</v>
      </c>
      <c r="I123" s="76" t="s">
        <v>243</v>
      </c>
      <c r="J123" s="76" t="s">
        <v>239</v>
      </c>
      <c r="L123" s="76">
        <v>1.9</v>
      </c>
      <c r="M123">
        <v>41.2</v>
      </c>
      <c r="P123" s="74"/>
      <c r="Q123" s="76"/>
      <c r="R123" s="76"/>
      <c r="S123" s="74"/>
      <c r="T123" s="74"/>
      <c r="W123" s="76"/>
      <c r="X123" s="76"/>
      <c r="Y123" s="25"/>
      <c r="Z123" s="76"/>
      <c r="AA123" s="76"/>
    </row>
    <row r="124" spans="1:27" x14ac:dyDescent="0.25">
      <c r="A124" s="74" t="s">
        <v>171</v>
      </c>
      <c r="B124" s="76">
        <v>2</v>
      </c>
      <c r="C124" s="76">
        <v>5</v>
      </c>
      <c r="D124" s="85">
        <v>43749</v>
      </c>
      <c r="E124" s="17" t="s">
        <v>237</v>
      </c>
      <c r="F124" s="17" t="s">
        <v>228</v>
      </c>
      <c r="H124" t="s">
        <v>242</v>
      </c>
      <c r="I124" s="76" t="s">
        <v>230</v>
      </c>
      <c r="J124" s="76" t="s">
        <v>259</v>
      </c>
      <c r="L124" s="76">
        <v>1.8</v>
      </c>
      <c r="M124">
        <v>39.6</v>
      </c>
      <c r="P124" s="74"/>
      <c r="Q124" s="76"/>
      <c r="R124" s="76"/>
      <c r="S124" s="74"/>
      <c r="W124" s="76"/>
      <c r="X124" s="76"/>
      <c r="Y124" s="25"/>
      <c r="Z124" s="76"/>
      <c r="AA124" s="76"/>
    </row>
    <row r="125" spans="1:27" x14ac:dyDescent="0.25">
      <c r="A125" s="74" t="s">
        <v>171</v>
      </c>
      <c r="B125" s="76">
        <v>2</v>
      </c>
      <c r="C125" s="76">
        <v>6</v>
      </c>
      <c r="D125" s="85">
        <v>43749</v>
      </c>
      <c r="E125" s="17" t="s">
        <v>232</v>
      </c>
      <c r="F125" s="17" t="s">
        <v>305</v>
      </c>
      <c r="H125" t="s">
        <v>313</v>
      </c>
      <c r="I125" s="76" t="s">
        <v>258</v>
      </c>
      <c r="J125" s="76" t="s">
        <v>253</v>
      </c>
      <c r="L125" s="76">
        <v>1.7</v>
      </c>
      <c r="M125">
        <v>57.6</v>
      </c>
      <c r="N125" t="s">
        <v>287</v>
      </c>
      <c r="P125" s="74"/>
      <c r="Q125" s="76"/>
      <c r="R125" s="76"/>
      <c r="S125" s="76"/>
      <c r="W125" s="76"/>
      <c r="X125" s="76"/>
      <c r="Y125" s="25"/>
      <c r="Z125" s="76"/>
      <c r="AA125" s="76"/>
    </row>
    <row r="126" spans="1:27" x14ac:dyDescent="0.25">
      <c r="A126" s="74" t="s">
        <v>171</v>
      </c>
      <c r="B126" s="76">
        <v>2</v>
      </c>
      <c r="C126" s="76">
        <v>7</v>
      </c>
      <c r="D126" s="85">
        <v>43749</v>
      </c>
      <c r="E126" s="17" t="s">
        <v>237</v>
      </c>
      <c r="F126" s="17" t="s">
        <v>306</v>
      </c>
      <c r="H126" t="s">
        <v>250</v>
      </c>
      <c r="I126" s="76" t="s">
        <v>243</v>
      </c>
      <c r="J126" s="76" t="s">
        <v>253</v>
      </c>
      <c r="L126" s="76">
        <v>1.7</v>
      </c>
      <c r="M126">
        <v>39.799999999999997</v>
      </c>
      <c r="N126" t="s">
        <v>252</v>
      </c>
      <c r="P126" s="74"/>
      <c r="Q126" s="76"/>
      <c r="R126" s="76"/>
      <c r="S126" s="74"/>
      <c r="W126" s="76"/>
      <c r="X126" s="76"/>
      <c r="Y126" s="25"/>
      <c r="Z126" s="76"/>
      <c r="AA126" s="76"/>
    </row>
    <row r="127" spans="1:27" x14ac:dyDescent="0.25">
      <c r="A127" s="74" t="s">
        <v>171</v>
      </c>
      <c r="B127" s="76">
        <v>2</v>
      </c>
      <c r="C127" s="76">
        <v>8</v>
      </c>
      <c r="D127" s="85">
        <v>43749</v>
      </c>
      <c r="E127" s="17">
        <v>0</v>
      </c>
      <c r="F127" s="17" t="s">
        <v>305</v>
      </c>
      <c r="H127" t="s">
        <v>250</v>
      </c>
      <c r="I127" s="76" t="s">
        <v>235</v>
      </c>
      <c r="J127" s="76" t="s">
        <v>253</v>
      </c>
      <c r="L127" s="76">
        <v>2.1</v>
      </c>
      <c r="M127">
        <v>60.2</v>
      </c>
      <c r="N127" t="s">
        <v>257</v>
      </c>
      <c r="P127" s="74"/>
      <c r="Q127" s="76"/>
      <c r="R127" s="76"/>
      <c r="S127" s="74"/>
      <c r="W127" s="76"/>
      <c r="X127" s="76"/>
      <c r="Y127" s="25"/>
      <c r="Z127" s="76"/>
      <c r="AA127" s="76"/>
    </row>
    <row r="128" spans="1:27" x14ac:dyDescent="0.25">
      <c r="A128" s="74" t="s">
        <v>171</v>
      </c>
      <c r="B128" s="76">
        <v>2</v>
      </c>
      <c r="C128" s="76">
        <v>9</v>
      </c>
      <c r="D128" s="85">
        <v>43749</v>
      </c>
      <c r="E128" s="17" t="s">
        <v>232</v>
      </c>
      <c r="F128" s="17" t="s">
        <v>306</v>
      </c>
      <c r="H128" t="s">
        <v>294</v>
      </c>
      <c r="I128" s="76" t="s">
        <v>230</v>
      </c>
      <c r="J128" s="76" t="s">
        <v>244</v>
      </c>
      <c r="L128" s="76">
        <v>2.2999999999999998</v>
      </c>
      <c r="M128" s="84">
        <v>89</v>
      </c>
      <c r="P128" s="74"/>
      <c r="Q128" s="76"/>
      <c r="R128" s="76"/>
      <c r="S128" s="74"/>
      <c r="W128" s="76"/>
      <c r="X128" s="76"/>
      <c r="Y128" s="25"/>
      <c r="Z128" s="76"/>
      <c r="AA128" s="76"/>
    </row>
    <row r="129" spans="1:27" x14ac:dyDescent="0.25">
      <c r="A129" s="74" t="s">
        <v>171</v>
      </c>
      <c r="B129" s="76">
        <v>2</v>
      </c>
      <c r="C129" s="76">
        <v>10</v>
      </c>
      <c r="D129" s="85">
        <v>43749</v>
      </c>
      <c r="E129" s="17" t="s">
        <v>232</v>
      </c>
      <c r="F129" s="17" t="s">
        <v>305</v>
      </c>
      <c r="H129" t="s">
        <v>250</v>
      </c>
      <c r="I129" s="76" t="s">
        <v>230</v>
      </c>
      <c r="J129" s="76" t="s">
        <v>244</v>
      </c>
      <c r="L129" s="83">
        <v>2</v>
      </c>
      <c r="M129">
        <v>65.400000000000006</v>
      </c>
      <c r="P129" s="74"/>
      <c r="Q129" s="76"/>
      <c r="R129" s="76"/>
      <c r="S129" s="74"/>
      <c r="W129" s="76"/>
      <c r="X129" s="76"/>
      <c r="Y129" s="25"/>
      <c r="Z129" s="76"/>
      <c r="AA129" s="76"/>
    </row>
    <row r="130" spans="1:27" x14ac:dyDescent="0.25">
      <c r="A130" s="74" t="s">
        <v>171</v>
      </c>
      <c r="B130" s="76">
        <v>3</v>
      </c>
      <c r="C130" s="76">
        <v>1</v>
      </c>
      <c r="D130" s="85">
        <v>43749</v>
      </c>
      <c r="E130" s="17" t="s">
        <v>232</v>
      </c>
      <c r="F130" s="17" t="s">
        <v>306</v>
      </c>
      <c r="H130" t="s">
        <v>250</v>
      </c>
      <c r="I130" s="76" t="s">
        <v>230</v>
      </c>
      <c r="J130" s="76" t="s">
        <v>244</v>
      </c>
      <c r="L130" s="76">
        <v>2.1</v>
      </c>
      <c r="M130">
        <v>90.3</v>
      </c>
      <c r="P130" s="74" t="s">
        <v>171</v>
      </c>
      <c r="Q130" s="76">
        <v>3</v>
      </c>
      <c r="R130" s="76">
        <v>1</v>
      </c>
      <c r="S130" s="76"/>
      <c r="U130" s="76">
        <v>9</v>
      </c>
      <c r="V130" s="76">
        <v>1</v>
      </c>
      <c r="W130" s="76" t="s">
        <v>211</v>
      </c>
      <c r="X130" s="76" t="s">
        <v>207</v>
      </c>
      <c r="Y130" s="25"/>
      <c r="Z130" s="76" t="s">
        <v>171</v>
      </c>
      <c r="AA130" s="76">
        <v>3</v>
      </c>
    </row>
    <row r="131" spans="1:27" x14ac:dyDescent="0.25">
      <c r="A131" s="74" t="s">
        <v>171</v>
      </c>
      <c r="B131" s="76">
        <v>3</v>
      </c>
      <c r="C131" s="76">
        <v>2</v>
      </c>
      <c r="D131" s="85">
        <v>43749</v>
      </c>
      <c r="E131" s="17" t="s">
        <v>237</v>
      </c>
      <c r="F131" s="17" t="s">
        <v>305</v>
      </c>
      <c r="H131" t="s">
        <v>250</v>
      </c>
      <c r="I131" s="76" t="s">
        <v>230</v>
      </c>
      <c r="J131" s="76" t="s">
        <v>244</v>
      </c>
      <c r="L131" s="76">
        <v>2.2999999999999998</v>
      </c>
      <c r="M131">
        <v>86.7</v>
      </c>
      <c r="P131" s="74"/>
      <c r="Q131" s="76"/>
      <c r="R131" s="76"/>
      <c r="S131" s="74"/>
      <c r="W131" s="76"/>
      <c r="X131" s="76"/>
      <c r="Y131" s="25"/>
      <c r="Z131" s="76"/>
      <c r="AA131" s="76"/>
    </row>
    <row r="132" spans="1:27" x14ac:dyDescent="0.25">
      <c r="A132" s="74" t="s">
        <v>171</v>
      </c>
      <c r="B132" s="76">
        <v>3</v>
      </c>
      <c r="C132" s="76">
        <v>3</v>
      </c>
      <c r="D132" s="85">
        <v>43749</v>
      </c>
      <c r="E132" s="17" t="s">
        <v>232</v>
      </c>
      <c r="F132" s="17" t="s">
        <v>228</v>
      </c>
      <c r="H132" t="s">
        <v>242</v>
      </c>
      <c r="I132" s="76" t="s">
        <v>243</v>
      </c>
      <c r="J132" s="76" t="s">
        <v>253</v>
      </c>
      <c r="L132" s="83">
        <v>2</v>
      </c>
      <c r="M132">
        <v>73.900000000000006</v>
      </c>
      <c r="N132" t="s">
        <v>269</v>
      </c>
      <c r="P132" s="74"/>
      <c r="Q132" s="76"/>
      <c r="R132" s="76"/>
      <c r="S132" s="74"/>
      <c r="W132" s="76"/>
      <c r="X132" s="76"/>
      <c r="Y132" s="25"/>
      <c r="Z132" s="76"/>
      <c r="AA132" s="76"/>
    </row>
    <row r="133" spans="1:27" x14ac:dyDescent="0.25">
      <c r="A133" s="74" t="s">
        <v>171</v>
      </c>
      <c r="B133" s="76">
        <v>3</v>
      </c>
      <c r="C133" s="76">
        <v>4</v>
      </c>
      <c r="D133" s="85">
        <v>43749</v>
      </c>
      <c r="E133" s="17" t="s">
        <v>232</v>
      </c>
      <c r="F133" s="17" t="s">
        <v>247</v>
      </c>
      <c r="H133" t="s">
        <v>250</v>
      </c>
      <c r="I133" s="76" t="s">
        <v>230</v>
      </c>
      <c r="J133" s="76" t="s">
        <v>244</v>
      </c>
      <c r="L133" s="76">
        <v>2.1</v>
      </c>
      <c r="M133" s="84">
        <v>69</v>
      </c>
      <c r="P133" s="74"/>
      <c r="Q133" s="76"/>
      <c r="R133" s="76"/>
      <c r="S133" s="74"/>
      <c r="W133" s="76"/>
      <c r="X133" s="76"/>
      <c r="Y133" s="25"/>
      <c r="Z133" s="76"/>
      <c r="AA133" s="76"/>
    </row>
    <row r="134" spans="1:27" x14ac:dyDescent="0.25">
      <c r="A134" s="74" t="s">
        <v>171</v>
      </c>
      <c r="B134" s="76">
        <v>3</v>
      </c>
      <c r="C134" s="76">
        <v>5</v>
      </c>
      <c r="D134" s="85">
        <v>43749</v>
      </c>
      <c r="E134" s="17">
        <v>0</v>
      </c>
      <c r="F134" s="17" t="s">
        <v>228</v>
      </c>
      <c r="H134" t="s">
        <v>229</v>
      </c>
      <c r="I134" s="76" t="s">
        <v>243</v>
      </c>
      <c r="J134" s="76" t="s">
        <v>244</v>
      </c>
      <c r="L134" s="76">
        <v>2.1</v>
      </c>
      <c r="M134">
        <v>73.8</v>
      </c>
      <c r="P134" s="74"/>
      <c r="Q134" s="76"/>
      <c r="R134" s="76"/>
      <c r="S134" s="74"/>
      <c r="W134" s="76"/>
      <c r="X134" s="76"/>
      <c r="Y134" s="25"/>
      <c r="Z134" s="76"/>
      <c r="AA134" s="76"/>
    </row>
    <row r="135" spans="1:27" x14ac:dyDescent="0.25">
      <c r="A135" s="74" t="s">
        <v>171</v>
      </c>
      <c r="B135" s="76">
        <v>3</v>
      </c>
      <c r="C135" s="76">
        <v>6</v>
      </c>
      <c r="D135" s="85">
        <v>43749</v>
      </c>
      <c r="E135" s="17" t="s">
        <v>237</v>
      </c>
      <c r="F135" s="17" t="s">
        <v>228</v>
      </c>
      <c r="H135" t="s">
        <v>242</v>
      </c>
      <c r="I135" s="76" t="s">
        <v>258</v>
      </c>
      <c r="J135" s="76" t="s">
        <v>253</v>
      </c>
      <c r="L135" s="76">
        <v>2.2000000000000002</v>
      </c>
      <c r="M135">
        <v>77.5</v>
      </c>
      <c r="N135" t="s">
        <v>257</v>
      </c>
      <c r="P135" s="74"/>
      <c r="Q135" s="76"/>
      <c r="R135" s="76"/>
      <c r="S135" s="76"/>
      <c r="W135" s="76"/>
      <c r="X135" s="76"/>
      <c r="Y135" s="25"/>
      <c r="Z135" s="76"/>
      <c r="AA135" s="76"/>
    </row>
    <row r="136" spans="1:27" x14ac:dyDescent="0.25">
      <c r="A136" s="74" t="s">
        <v>171</v>
      </c>
      <c r="B136" s="76">
        <v>3</v>
      </c>
      <c r="C136" s="76">
        <v>7</v>
      </c>
      <c r="D136" s="85">
        <v>43749</v>
      </c>
      <c r="E136" s="17" t="s">
        <v>232</v>
      </c>
      <c r="F136" s="17" t="s">
        <v>247</v>
      </c>
      <c r="H136" t="s">
        <v>307</v>
      </c>
      <c r="I136" s="76" t="s">
        <v>243</v>
      </c>
      <c r="J136" s="76" t="s">
        <v>249</v>
      </c>
      <c r="L136" s="76">
        <v>2.1</v>
      </c>
      <c r="M136">
        <v>70.3</v>
      </c>
      <c r="P136" s="74"/>
      <c r="Q136" s="76"/>
      <c r="R136" s="76"/>
      <c r="S136" s="74"/>
      <c r="W136" s="76"/>
      <c r="X136" s="76"/>
      <c r="Y136" s="25"/>
      <c r="Z136" s="76"/>
      <c r="AA136" s="76"/>
    </row>
    <row r="137" spans="1:27" x14ac:dyDescent="0.25">
      <c r="A137" s="74" t="s">
        <v>171</v>
      </c>
      <c r="B137" s="76">
        <v>3</v>
      </c>
      <c r="C137" s="76">
        <v>8</v>
      </c>
      <c r="D137" s="85">
        <v>43749</v>
      </c>
      <c r="E137" s="17" t="s">
        <v>232</v>
      </c>
      <c r="F137" s="17" t="s">
        <v>228</v>
      </c>
      <c r="H137" t="s">
        <v>229</v>
      </c>
      <c r="I137" s="76" t="s">
        <v>230</v>
      </c>
      <c r="J137" s="76" t="s">
        <v>231</v>
      </c>
      <c r="L137" s="76">
        <v>1.8</v>
      </c>
      <c r="M137">
        <v>51.8</v>
      </c>
      <c r="P137" s="74"/>
      <c r="Q137" s="76"/>
      <c r="R137" s="76"/>
      <c r="S137" s="74"/>
      <c r="W137" s="76"/>
      <c r="X137" s="76"/>
      <c r="Y137" s="25"/>
      <c r="Z137" s="76"/>
      <c r="AA137" s="76"/>
    </row>
    <row r="138" spans="1:27" x14ac:dyDescent="0.25">
      <c r="A138" s="74" t="s">
        <v>171</v>
      </c>
      <c r="B138" s="76">
        <v>3</v>
      </c>
      <c r="C138" s="76">
        <v>9</v>
      </c>
      <c r="D138" s="85">
        <v>43749</v>
      </c>
      <c r="E138" s="17" t="s">
        <v>232</v>
      </c>
      <c r="F138" s="17" t="s">
        <v>305</v>
      </c>
      <c r="H138" t="s">
        <v>229</v>
      </c>
      <c r="I138" s="76" t="s">
        <v>230</v>
      </c>
      <c r="J138" s="76" t="s">
        <v>244</v>
      </c>
      <c r="L138" s="76">
        <v>1.9</v>
      </c>
      <c r="M138">
        <v>66.3</v>
      </c>
      <c r="P138" s="74"/>
      <c r="Q138" s="76"/>
      <c r="R138" s="76"/>
      <c r="S138" s="74"/>
      <c r="W138" s="76"/>
      <c r="X138" s="76"/>
      <c r="Y138" s="25"/>
      <c r="Z138" s="76"/>
      <c r="AA138" s="76"/>
    </row>
    <row r="139" spans="1:27" x14ac:dyDescent="0.25">
      <c r="A139" s="74" t="s">
        <v>171</v>
      </c>
      <c r="B139" s="76">
        <v>3</v>
      </c>
      <c r="C139" s="76">
        <v>10</v>
      </c>
      <c r="D139" s="85">
        <v>43749</v>
      </c>
      <c r="E139" s="17">
        <v>0</v>
      </c>
      <c r="F139" s="17" t="s">
        <v>303</v>
      </c>
      <c r="H139" t="s">
        <v>261</v>
      </c>
      <c r="I139" s="76" t="s">
        <v>230</v>
      </c>
      <c r="J139" s="76" t="s">
        <v>231</v>
      </c>
      <c r="L139" s="76">
        <v>1.7</v>
      </c>
      <c r="M139">
        <v>43.5</v>
      </c>
      <c r="P139" s="74"/>
      <c r="Q139" s="76"/>
      <c r="R139" s="76"/>
      <c r="S139" s="74"/>
      <c r="W139" s="76"/>
      <c r="X139" s="76"/>
      <c r="Y139" s="25"/>
      <c r="Z139" s="76"/>
      <c r="AA139" s="76"/>
    </row>
    <row r="140" spans="1:27" x14ac:dyDescent="0.25">
      <c r="A140" s="74" t="s">
        <v>171</v>
      </c>
      <c r="B140" s="76">
        <v>4</v>
      </c>
      <c r="C140" s="76">
        <v>1</v>
      </c>
      <c r="D140" s="85">
        <v>43749</v>
      </c>
      <c r="E140" s="17" t="s">
        <v>232</v>
      </c>
      <c r="F140" s="17" t="s">
        <v>247</v>
      </c>
      <c r="H140" t="s">
        <v>242</v>
      </c>
      <c r="I140" s="76" t="s">
        <v>230</v>
      </c>
      <c r="J140" s="76" t="s">
        <v>239</v>
      </c>
      <c r="L140" s="76">
        <v>1.9</v>
      </c>
      <c r="M140">
        <v>51.4</v>
      </c>
      <c r="O140" s="74" t="s">
        <v>314</v>
      </c>
      <c r="P140" s="74" t="s">
        <v>171</v>
      </c>
      <c r="Q140" s="76">
        <v>4</v>
      </c>
      <c r="R140" s="76">
        <v>0.25</v>
      </c>
      <c r="S140" s="76"/>
      <c r="T140" s="74"/>
      <c r="U140" s="76">
        <v>0</v>
      </c>
      <c r="V140" s="76">
        <v>1</v>
      </c>
      <c r="W140" s="76" t="s">
        <v>211</v>
      </c>
      <c r="X140" s="76" t="s">
        <v>207</v>
      </c>
      <c r="Y140" s="25"/>
      <c r="Z140" s="76" t="s">
        <v>171</v>
      </c>
      <c r="AA140" s="76">
        <v>4</v>
      </c>
    </row>
    <row r="141" spans="1:27" x14ac:dyDescent="0.25">
      <c r="A141" s="74" t="s">
        <v>171</v>
      </c>
      <c r="B141" s="76">
        <v>4</v>
      </c>
      <c r="C141" s="76">
        <v>2</v>
      </c>
      <c r="D141" s="85">
        <v>43749</v>
      </c>
      <c r="E141" s="17">
        <v>0</v>
      </c>
      <c r="F141" s="17" t="s">
        <v>228</v>
      </c>
      <c r="H141" t="s">
        <v>229</v>
      </c>
      <c r="I141" s="76" t="s">
        <v>230</v>
      </c>
      <c r="J141" s="76" t="s">
        <v>231</v>
      </c>
      <c r="L141" s="76">
        <v>1.8</v>
      </c>
      <c r="M141">
        <v>52.2</v>
      </c>
      <c r="P141" s="74"/>
      <c r="Q141" s="76"/>
      <c r="R141" s="76"/>
      <c r="S141" s="74"/>
      <c r="T141" s="74"/>
      <c r="W141" s="76"/>
      <c r="X141" s="76"/>
      <c r="Y141" s="25"/>
      <c r="Z141" s="76"/>
      <c r="AA141" s="76"/>
    </row>
    <row r="142" spans="1:27" x14ac:dyDescent="0.25">
      <c r="A142" s="74" t="s">
        <v>171</v>
      </c>
      <c r="B142" s="76">
        <v>4</v>
      </c>
      <c r="C142" s="76">
        <v>3</v>
      </c>
      <c r="D142" s="85">
        <v>43749</v>
      </c>
      <c r="E142" s="17" t="s">
        <v>232</v>
      </c>
      <c r="F142" s="17" t="s">
        <v>233</v>
      </c>
      <c r="H142" t="s">
        <v>229</v>
      </c>
      <c r="I142" s="76" t="s">
        <v>230</v>
      </c>
      <c r="J142" s="76" t="s">
        <v>231</v>
      </c>
      <c r="L142" s="76">
        <v>2.2000000000000002</v>
      </c>
      <c r="M142">
        <v>77.599999999999994</v>
      </c>
      <c r="P142" s="74"/>
      <c r="Q142" s="76"/>
      <c r="R142" s="76"/>
      <c r="S142" s="74"/>
      <c r="T142" s="74"/>
      <c r="W142" s="76"/>
      <c r="X142" s="76"/>
      <c r="Y142" s="25"/>
      <c r="Z142" s="76"/>
      <c r="AA142" s="76"/>
    </row>
    <row r="143" spans="1:27" x14ac:dyDescent="0.25">
      <c r="A143" s="74" t="s">
        <v>171</v>
      </c>
      <c r="B143" s="76">
        <v>4</v>
      </c>
      <c r="C143" s="76">
        <v>4</v>
      </c>
      <c r="D143" s="85">
        <v>43749</v>
      </c>
      <c r="E143" s="17" t="s">
        <v>237</v>
      </c>
      <c r="F143" s="17" t="s">
        <v>228</v>
      </c>
      <c r="H143" t="s">
        <v>242</v>
      </c>
      <c r="I143" s="76" t="s">
        <v>230</v>
      </c>
      <c r="J143" s="76" t="s">
        <v>244</v>
      </c>
      <c r="L143" s="76">
        <v>1.9</v>
      </c>
      <c r="M143">
        <v>51.7</v>
      </c>
      <c r="P143" s="74"/>
      <c r="Q143" s="76"/>
      <c r="R143" s="76"/>
      <c r="S143" s="74"/>
      <c r="T143" s="74"/>
      <c r="W143" s="76"/>
      <c r="X143" s="76"/>
      <c r="Y143" s="25"/>
      <c r="Z143" s="76"/>
      <c r="AA143" s="76"/>
    </row>
    <row r="144" spans="1:27" x14ac:dyDescent="0.25">
      <c r="A144" s="74" t="s">
        <v>171</v>
      </c>
      <c r="B144" s="76">
        <v>4</v>
      </c>
      <c r="C144" s="76">
        <v>5</v>
      </c>
      <c r="D144" s="85">
        <v>43749</v>
      </c>
      <c r="E144" s="17" t="s">
        <v>232</v>
      </c>
      <c r="F144" s="17" t="s">
        <v>233</v>
      </c>
      <c r="H144" t="s">
        <v>242</v>
      </c>
      <c r="I144" s="76" t="s">
        <v>230</v>
      </c>
      <c r="J144" s="76" t="s">
        <v>249</v>
      </c>
      <c r="L144" s="76">
        <v>2.2000000000000002</v>
      </c>
      <c r="M144">
        <v>72.7</v>
      </c>
      <c r="P144" s="74"/>
      <c r="Q144" s="76"/>
      <c r="R144" s="76"/>
      <c r="S144" s="74"/>
      <c r="T144" s="74"/>
      <c r="W144" s="76"/>
      <c r="X144" s="76"/>
      <c r="Y144" s="25"/>
      <c r="Z144" s="76"/>
      <c r="AA144" s="76"/>
    </row>
    <row r="145" spans="1:27" x14ac:dyDescent="0.25">
      <c r="A145" s="74" t="s">
        <v>171</v>
      </c>
      <c r="B145" s="76">
        <v>4</v>
      </c>
      <c r="C145" s="76">
        <v>6</v>
      </c>
      <c r="D145" s="85">
        <v>43749</v>
      </c>
      <c r="E145" s="17" t="s">
        <v>232</v>
      </c>
      <c r="F145" s="17" t="s">
        <v>305</v>
      </c>
      <c r="H145" t="s">
        <v>242</v>
      </c>
      <c r="I145" s="76" t="s">
        <v>230</v>
      </c>
      <c r="J145" s="76" t="s">
        <v>253</v>
      </c>
      <c r="L145" s="76">
        <v>2.5</v>
      </c>
      <c r="M145">
        <v>113.2</v>
      </c>
      <c r="N145" t="s">
        <v>252</v>
      </c>
      <c r="P145" s="74"/>
      <c r="Q145" s="76"/>
      <c r="R145" s="76"/>
      <c r="S145" s="76"/>
      <c r="T145" s="74"/>
      <c r="W145" s="76"/>
      <c r="X145" s="76"/>
      <c r="Y145" s="25"/>
      <c r="Z145" s="76"/>
      <c r="AA145" s="76"/>
    </row>
    <row r="146" spans="1:27" x14ac:dyDescent="0.25">
      <c r="A146" s="74" t="s">
        <v>171</v>
      </c>
      <c r="B146" s="76">
        <v>4</v>
      </c>
      <c r="C146" s="76">
        <v>7</v>
      </c>
      <c r="D146" s="85">
        <v>43749</v>
      </c>
      <c r="E146" s="17">
        <v>0</v>
      </c>
      <c r="F146" s="17" t="s">
        <v>228</v>
      </c>
      <c r="H146" t="s">
        <v>242</v>
      </c>
      <c r="I146" s="76" t="s">
        <v>230</v>
      </c>
      <c r="J146" s="76" t="s">
        <v>249</v>
      </c>
      <c r="L146" s="76">
        <v>1.8</v>
      </c>
      <c r="M146">
        <v>48.3</v>
      </c>
      <c r="P146" s="74"/>
      <c r="Q146" s="76"/>
      <c r="R146" s="76"/>
      <c r="S146" s="74"/>
      <c r="T146" s="74"/>
      <c r="W146" s="76"/>
      <c r="X146" s="76"/>
      <c r="Y146" s="25"/>
      <c r="Z146" s="76"/>
      <c r="AA146" s="76"/>
    </row>
    <row r="147" spans="1:27" x14ac:dyDescent="0.25">
      <c r="A147" s="74" t="s">
        <v>171</v>
      </c>
      <c r="B147" s="76">
        <v>4</v>
      </c>
      <c r="C147" s="76">
        <v>8</v>
      </c>
      <c r="D147" s="85">
        <v>43749</v>
      </c>
      <c r="E147" s="17" t="s">
        <v>232</v>
      </c>
      <c r="F147" s="17" t="s">
        <v>303</v>
      </c>
      <c r="H147" t="s">
        <v>251</v>
      </c>
      <c r="I147" s="76" t="s">
        <v>243</v>
      </c>
      <c r="J147" s="76" t="s">
        <v>253</v>
      </c>
      <c r="L147" s="76">
        <v>2.1</v>
      </c>
      <c r="M147">
        <v>67.2</v>
      </c>
      <c r="N147" t="s">
        <v>269</v>
      </c>
      <c r="P147" s="74"/>
      <c r="Q147" s="76"/>
      <c r="R147" s="76"/>
      <c r="S147" s="74"/>
      <c r="T147" s="74"/>
      <c r="W147" s="76"/>
      <c r="X147" s="76"/>
      <c r="Y147" s="25"/>
      <c r="Z147" s="76"/>
      <c r="AA147" s="76"/>
    </row>
    <row r="148" spans="1:27" x14ac:dyDescent="0.25">
      <c r="A148" s="74" t="s">
        <v>171</v>
      </c>
      <c r="B148" s="76">
        <v>4</v>
      </c>
      <c r="C148" s="76">
        <v>9</v>
      </c>
      <c r="D148" s="85">
        <v>43749</v>
      </c>
      <c r="E148" s="17" t="s">
        <v>232</v>
      </c>
      <c r="F148" s="17" t="s">
        <v>306</v>
      </c>
      <c r="H148" t="s">
        <v>242</v>
      </c>
      <c r="I148" s="76" t="s">
        <v>230</v>
      </c>
      <c r="J148" s="76" t="s">
        <v>259</v>
      </c>
      <c r="L148" s="76">
        <v>1.7</v>
      </c>
      <c r="M148" s="84">
        <v>43</v>
      </c>
      <c r="P148" s="74"/>
      <c r="Q148" s="76"/>
      <c r="R148" s="76"/>
      <c r="S148" s="74"/>
      <c r="T148" s="74"/>
      <c r="W148" s="76"/>
      <c r="X148" s="76"/>
      <c r="Y148" s="25"/>
      <c r="Z148" s="76"/>
      <c r="AA148" s="76"/>
    </row>
    <row r="149" spans="1:27" x14ac:dyDescent="0.25">
      <c r="A149" s="74" t="s">
        <v>171</v>
      </c>
      <c r="B149" s="76">
        <v>4</v>
      </c>
      <c r="C149" s="76">
        <v>10</v>
      </c>
      <c r="D149" s="85">
        <v>43749</v>
      </c>
      <c r="E149" s="17" t="s">
        <v>232</v>
      </c>
      <c r="F149" s="17" t="s">
        <v>247</v>
      </c>
      <c r="H149" t="s">
        <v>242</v>
      </c>
      <c r="I149" s="76" t="s">
        <v>230</v>
      </c>
      <c r="J149" s="76" t="s">
        <v>249</v>
      </c>
      <c r="L149" s="83">
        <v>2</v>
      </c>
      <c r="M149">
        <v>55.6</v>
      </c>
      <c r="P149" s="74"/>
      <c r="Q149" s="76"/>
      <c r="R149" s="76"/>
      <c r="S149" s="74"/>
      <c r="T149" s="74"/>
      <c r="W149" s="76"/>
      <c r="X149" s="76"/>
      <c r="Y149" s="25"/>
      <c r="Z149" s="76"/>
      <c r="AA149" s="76"/>
    </row>
    <row r="150" spans="1:27" x14ac:dyDescent="0.25">
      <c r="A150" s="74" t="s">
        <v>171</v>
      </c>
      <c r="B150" s="76">
        <v>5</v>
      </c>
      <c r="C150" s="76">
        <v>1</v>
      </c>
      <c r="D150" s="85">
        <v>43749</v>
      </c>
      <c r="E150" s="17">
        <v>0</v>
      </c>
      <c r="F150" s="17" t="s">
        <v>303</v>
      </c>
      <c r="H150" t="s">
        <v>250</v>
      </c>
      <c r="I150" s="76" t="s">
        <v>230</v>
      </c>
      <c r="J150" s="76" t="s">
        <v>244</v>
      </c>
      <c r="L150" s="76">
        <v>2.1</v>
      </c>
      <c r="M150">
        <v>68.2</v>
      </c>
      <c r="P150" s="74" t="s">
        <v>171</v>
      </c>
      <c r="Q150" s="76">
        <v>5</v>
      </c>
      <c r="R150" s="76">
        <v>5</v>
      </c>
      <c r="S150" s="76"/>
      <c r="T150" s="74"/>
      <c r="U150" s="76">
        <v>0</v>
      </c>
      <c r="V150" s="76">
        <v>0</v>
      </c>
      <c r="W150" s="76" t="s">
        <v>95</v>
      </c>
      <c r="X150" s="76" t="s">
        <v>204</v>
      </c>
      <c r="Y150" s="25"/>
      <c r="Z150" s="76" t="s">
        <v>171</v>
      </c>
      <c r="AA150" s="76">
        <v>5</v>
      </c>
    </row>
    <row r="151" spans="1:27" x14ac:dyDescent="0.25">
      <c r="A151" s="74" t="s">
        <v>171</v>
      </c>
      <c r="B151" s="76">
        <v>5</v>
      </c>
      <c r="C151" s="76">
        <v>2</v>
      </c>
      <c r="D151" s="85">
        <v>43749</v>
      </c>
      <c r="E151" s="17" t="s">
        <v>232</v>
      </c>
      <c r="F151" s="17" t="s">
        <v>228</v>
      </c>
      <c r="H151" t="s">
        <v>229</v>
      </c>
      <c r="I151" s="76" t="s">
        <v>230</v>
      </c>
      <c r="J151" s="76" t="s">
        <v>231</v>
      </c>
      <c r="L151" s="76">
        <v>1.9</v>
      </c>
      <c r="M151">
        <v>48.5</v>
      </c>
      <c r="P151" s="74"/>
      <c r="Q151" s="76"/>
      <c r="R151" s="76"/>
      <c r="S151" s="74"/>
      <c r="T151" s="74"/>
      <c r="W151" s="76"/>
      <c r="X151" s="76"/>
      <c r="Y151" s="25"/>
      <c r="Z151" s="76"/>
      <c r="AA151" s="76"/>
    </row>
    <row r="152" spans="1:27" x14ac:dyDescent="0.25">
      <c r="A152" s="74" t="s">
        <v>171</v>
      </c>
      <c r="B152" s="76">
        <v>5</v>
      </c>
      <c r="C152" s="76">
        <v>3</v>
      </c>
      <c r="D152" s="85">
        <v>43749</v>
      </c>
      <c r="E152" s="17">
        <v>0</v>
      </c>
      <c r="F152" s="17" t="s">
        <v>306</v>
      </c>
      <c r="H152" t="s">
        <v>261</v>
      </c>
      <c r="I152" s="76" t="s">
        <v>243</v>
      </c>
      <c r="J152" s="76" t="s">
        <v>244</v>
      </c>
      <c r="L152" s="76">
        <v>1.8</v>
      </c>
      <c r="M152">
        <v>71.2</v>
      </c>
      <c r="P152" s="74"/>
      <c r="Q152" s="76"/>
      <c r="R152" s="76"/>
      <c r="S152" s="74"/>
      <c r="T152" s="74"/>
      <c r="W152" s="76"/>
      <c r="X152" s="76"/>
      <c r="Y152" s="25"/>
      <c r="Z152" s="76"/>
      <c r="AA152" s="76"/>
    </row>
    <row r="153" spans="1:27" x14ac:dyDescent="0.25">
      <c r="A153" s="74" t="s">
        <v>171</v>
      </c>
      <c r="B153" s="76">
        <v>5</v>
      </c>
      <c r="C153" s="76">
        <v>4</v>
      </c>
      <c r="D153" s="85">
        <v>43749</v>
      </c>
      <c r="E153" s="17">
        <v>0</v>
      </c>
      <c r="F153" s="17" t="s">
        <v>303</v>
      </c>
      <c r="H153" t="s">
        <v>229</v>
      </c>
      <c r="I153" s="76" t="s">
        <v>243</v>
      </c>
      <c r="J153" s="76" t="s">
        <v>244</v>
      </c>
      <c r="L153" s="76">
        <v>2.2000000000000002</v>
      </c>
      <c r="M153">
        <v>73.900000000000006</v>
      </c>
      <c r="P153" s="74"/>
      <c r="Q153" s="76"/>
      <c r="R153" s="76"/>
      <c r="S153" s="74"/>
      <c r="T153" s="74"/>
      <c r="W153" s="76"/>
      <c r="X153" s="76"/>
      <c r="Y153" s="25"/>
      <c r="Z153" s="76"/>
      <c r="AA153" s="76"/>
    </row>
    <row r="154" spans="1:27" x14ac:dyDescent="0.25">
      <c r="A154" s="74" t="s">
        <v>171</v>
      </c>
      <c r="B154" s="76">
        <v>5</v>
      </c>
      <c r="C154" s="76">
        <v>5</v>
      </c>
      <c r="D154" s="85">
        <v>43749</v>
      </c>
      <c r="E154" s="17" t="s">
        <v>232</v>
      </c>
      <c r="F154" s="17" t="s">
        <v>306</v>
      </c>
      <c r="H154" t="s">
        <v>229</v>
      </c>
      <c r="I154" s="76" t="s">
        <v>230</v>
      </c>
      <c r="J154" s="76" t="s">
        <v>231</v>
      </c>
      <c r="L154" s="83">
        <v>2</v>
      </c>
      <c r="M154">
        <v>68.7</v>
      </c>
      <c r="P154" s="74"/>
      <c r="Q154" s="76"/>
      <c r="R154" s="76"/>
      <c r="S154" s="74"/>
      <c r="T154" s="74"/>
      <c r="W154" s="76"/>
      <c r="X154" s="76"/>
      <c r="Y154" s="25"/>
      <c r="Z154" s="76"/>
      <c r="AA154" s="76"/>
    </row>
    <row r="155" spans="1:27" x14ac:dyDescent="0.25">
      <c r="A155" s="74" t="s">
        <v>171</v>
      </c>
      <c r="B155" s="76">
        <v>5</v>
      </c>
      <c r="C155" s="76">
        <v>6</v>
      </c>
      <c r="D155" s="85">
        <v>43749</v>
      </c>
      <c r="E155" s="17">
        <v>0</v>
      </c>
      <c r="F155" s="17" t="s">
        <v>303</v>
      </c>
      <c r="H155" t="s">
        <v>245</v>
      </c>
      <c r="I155" s="76" t="s">
        <v>230</v>
      </c>
      <c r="J155" s="76" t="s">
        <v>244</v>
      </c>
      <c r="L155" s="83">
        <v>2</v>
      </c>
      <c r="M155" s="84">
        <v>67</v>
      </c>
      <c r="P155" s="74"/>
      <c r="Q155" s="76"/>
      <c r="R155" s="76"/>
      <c r="S155" s="76"/>
      <c r="T155" s="74"/>
      <c r="W155" s="76"/>
      <c r="X155" s="76"/>
      <c r="Y155" s="25"/>
      <c r="Z155" s="76"/>
      <c r="AA155" s="76"/>
    </row>
    <row r="156" spans="1:27" x14ac:dyDescent="0.25">
      <c r="A156" s="74" t="s">
        <v>171</v>
      </c>
      <c r="B156" s="76">
        <v>5</v>
      </c>
      <c r="C156" s="76">
        <v>7</v>
      </c>
      <c r="D156" s="85">
        <v>43749</v>
      </c>
      <c r="E156" s="17" t="s">
        <v>237</v>
      </c>
      <c r="F156" s="17" t="s">
        <v>306</v>
      </c>
      <c r="H156" t="s">
        <v>242</v>
      </c>
      <c r="I156" s="76" t="s">
        <v>243</v>
      </c>
      <c r="J156" s="76" t="s">
        <v>253</v>
      </c>
      <c r="L156" s="76">
        <v>2.4</v>
      </c>
      <c r="M156">
        <v>95.1</v>
      </c>
      <c r="N156" t="s">
        <v>269</v>
      </c>
      <c r="P156" s="74"/>
      <c r="Q156" s="76"/>
      <c r="R156" s="76"/>
      <c r="S156" s="74"/>
      <c r="T156" s="74"/>
      <c r="W156" s="76"/>
      <c r="X156" s="76"/>
      <c r="Y156" s="25"/>
      <c r="Z156" s="76"/>
      <c r="AA156" s="76"/>
    </row>
    <row r="157" spans="1:27" x14ac:dyDescent="0.25">
      <c r="A157" s="74" t="s">
        <v>171</v>
      </c>
      <c r="B157" s="76">
        <v>5</v>
      </c>
      <c r="C157" s="76">
        <v>8</v>
      </c>
      <c r="D157" s="85">
        <v>43749</v>
      </c>
      <c r="E157" s="17" t="s">
        <v>232</v>
      </c>
      <c r="F157" s="17" t="s">
        <v>228</v>
      </c>
      <c r="H157" t="s">
        <v>261</v>
      </c>
      <c r="I157" s="76" t="s">
        <v>230</v>
      </c>
      <c r="J157" s="76" t="s">
        <v>231</v>
      </c>
      <c r="L157" s="76">
        <v>1.5</v>
      </c>
      <c r="M157">
        <v>28.8</v>
      </c>
      <c r="P157" s="74"/>
      <c r="Q157" s="76"/>
      <c r="R157" s="76"/>
      <c r="S157" s="74"/>
      <c r="T157" s="74"/>
      <c r="W157" s="76"/>
      <c r="X157" s="76"/>
      <c r="Y157" s="25"/>
      <c r="Z157" s="76"/>
      <c r="AA157" s="76"/>
    </row>
    <row r="158" spans="1:27" x14ac:dyDescent="0.25">
      <c r="A158" s="74" t="s">
        <v>171</v>
      </c>
      <c r="B158" s="76">
        <v>5</v>
      </c>
      <c r="C158" s="76">
        <v>9</v>
      </c>
      <c r="D158" s="85">
        <v>43749</v>
      </c>
      <c r="E158" s="17">
        <v>0</v>
      </c>
      <c r="F158" s="17" t="s">
        <v>305</v>
      </c>
      <c r="H158" t="s">
        <v>250</v>
      </c>
      <c r="I158" s="76" t="s">
        <v>230</v>
      </c>
      <c r="J158" s="76" t="s">
        <v>253</v>
      </c>
      <c r="L158" s="76">
        <v>2.2000000000000002</v>
      </c>
      <c r="M158">
        <v>75.400000000000006</v>
      </c>
      <c r="N158" t="s">
        <v>269</v>
      </c>
      <c r="P158" s="74"/>
      <c r="Q158" s="76"/>
      <c r="R158" s="76"/>
      <c r="S158" s="74"/>
      <c r="T158" s="74"/>
      <c r="W158" s="76"/>
      <c r="X158" s="76"/>
      <c r="Y158" s="25"/>
      <c r="Z158" s="76"/>
      <c r="AA158" s="76"/>
    </row>
    <row r="159" spans="1:27" x14ac:dyDescent="0.25">
      <c r="A159" s="74" t="s">
        <v>171</v>
      </c>
      <c r="B159" s="76">
        <v>5</v>
      </c>
      <c r="C159" s="76">
        <v>10</v>
      </c>
      <c r="D159" s="85">
        <v>43749</v>
      </c>
      <c r="E159" s="17" t="s">
        <v>232</v>
      </c>
      <c r="F159" s="17" t="s">
        <v>305</v>
      </c>
      <c r="H159" t="s">
        <v>250</v>
      </c>
      <c r="I159" s="76" t="s">
        <v>230</v>
      </c>
      <c r="J159" s="76" t="s">
        <v>244</v>
      </c>
      <c r="L159" s="76">
        <v>1.9</v>
      </c>
      <c r="M159">
        <v>63.5</v>
      </c>
      <c r="P159" s="74"/>
      <c r="Q159" s="76"/>
      <c r="R159" s="76"/>
      <c r="S159" s="74"/>
      <c r="T159" s="74"/>
      <c r="W159" s="76"/>
      <c r="X159" s="76"/>
      <c r="Y159" s="25"/>
      <c r="Z159" s="76"/>
      <c r="AA159" s="76"/>
    </row>
    <row r="160" spans="1:27" x14ac:dyDescent="0.25">
      <c r="A160" t="s">
        <v>172</v>
      </c>
      <c r="B160" s="76">
        <v>1</v>
      </c>
      <c r="C160" s="76">
        <v>1</v>
      </c>
      <c r="D160" s="85">
        <v>43749</v>
      </c>
      <c r="E160" s="17" t="s">
        <v>232</v>
      </c>
      <c r="F160" s="17" t="s">
        <v>247</v>
      </c>
      <c r="H160" t="s">
        <v>242</v>
      </c>
      <c r="I160" s="76" t="s">
        <v>230</v>
      </c>
      <c r="J160" s="76" t="s">
        <v>249</v>
      </c>
      <c r="L160" s="83">
        <v>2</v>
      </c>
      <c r="M160">
        <v>63.8</v>
      </c>
      <c r="P160" s="74" t="s">
        <v>172</v>
      </c>
      <c r="Q160" s="76">
        <v>1</v>
      </c>
      <c r="R160" s="76">
        <v>15</v>
      </c>
      <c r="S160" s="76">
        <v>5</v>
      </c>
      <c r="T160" s="74"/>
      <c r="U160" s="76">
        <v>5</v>
      </c>
      <c r="V160" s="76">
        <v>1</v>
      </c>
      <c r="W160" s="76" t="s">
        <v>206</v>
      </c>
      <c r="X160" s="76" t="s">
        <v>204</v>
      </c>
      <c r="Y160" s="25" t="s">
        <v>213</v>
      </c>
      <c r="Z160" s="76" t="s">
        <v>172</v>
      </c>
      <c r="AA160" s="76">
        <v>1</v>
      </c>
    </row>
    <row r="161" spans="1:27" x14ac:dyDescent="0.25">
      <c r="A161" s="74" t="s">
        <v>172</v>
      </c>
      <c r="B161" s="76">
        <v>1</v>
      </c>
      <c r="C161" s="76">
        <v>2</v>
      </c>
      <c r="D161" s="85">
        <v>43749</v>
      </c>
      <c r="E161" s="17" t="s">
        <v>232</v>
      </c>
      <c r="F161" s="17" t="s">
        <v>247</v>
      </c>
      <c r="H161" t="s">
        <v>229</v>
      </c>
      <c r="I161" s="76" t="s">
        <v>230</v>
      </c>
      <c r="J161" s="76" t="s">
        <v>244</v>
      </c>
      <c r="L161" s="76">
        <v>2.1</v>
      </c>
      <c r="M161">
        <v>72.8</v>
      </c>
      <c r="P161" s="74"/>
      <c r="Q161" s="76"/>
      <c r="R161" s="76"/>
      <c r="S161" s="74"/>
      <c r="T161" s="74"/>
      <c r="W161" s="76"/>
      <c r="X161" s="76"/>
      <c r="Y161" s="25"/>
      <c r="Z161" s="76"/>
      <c r="AA161" s="76"/>
    </row>
    <row r="162" spans="1:27" x14ac:dyDescent="0.25">
      <c r="A162" s="74" t="s">
        <v>172</v>
      </c>
      <c r="B162" s="76">
        <v>1</v>
      </c>
      <c r="C162" s="76">
        <v>3</v>
      </c>
      <c r="D162" s="85">
        <v>43749</v>
      </c>
      <c r="E162" s="17" t="s">
        <v>232</v>
      </c>
      <c r="F162" s="17" t="s">
        <v>233</v>
      </c>
      <c r="H162" t="s">
        <v>229</v>
      </c>
      <c r="I162" s="76" t="s">
        <v>243</v>
      </c>
      <c r="J162" s="76" t="s">
        <v>231</v>
      </c>
      <c r="L162" s="76">
        <v>2.2999999999999998</v>
      </c>
      <c r="M162" s="84">
        <v>90</v>
      </c>
      <c r="P162" s="74"/>
      <c r="Q162" s="76"/>
      <c r="R162" s="76"/>
      <c r="S162" s="74"/>
      <c r="T162" s="74"/>
      <c r="W162" s="76"/>
      <c r="X162" s="76"/>
      <c r="Y162" s="25"/>
      <c r="Z162" s="76"/>
      <c r="AA162" s="76"/>
    </row>
    <row r="163" spans="1:27" x14ac:dyDescent="0.25">
      <c r="A163" s="74" t="s">
        <v>172</v>
      </c>
      <c r="B163" s="76">
        <v>1</v>
      </c>
      <c r="C163" s="76">
        <v>4</v>
      </c>
      <c r="D163" s="85">
        <v>43749</v>
      </c>
      <c r="E163" s="17" t="s">
        <v>237</v>
      </c>
      <c r="F163" s="17" t="s">
        <v>303</v>
      </c>
      <c r="H163" t="s">
        <v>307</v>
      </c>
      <c r="I163" s="76" t="s">
        <v>243</v>
      </c>
      <c r="J163" s="76" t="s">
        <v>259</v>
      </c>
      <c r="L163" s="76">
        <v>1.9</v>
      </c>
      <c r="M163">
        <v>65.099999999999994</v>
      </c>
      <c r="P163" s="74"/>
      <c r="Q163" s="76"/>
      <c r="R163" s="76"/>
      <c r="S163" s="74"/>
      <c r="T163" s="74"/>
      <c r="W163" s="76"/>
      <c r="X163" s="76"/>
      <c r="Y163" s="25"/>
      <c r="Z163" s="76"/>
      <c r="AA163" s="76"/>
    </row>
    <row r="164" spans="1:27" x14ac:dyDescent="0.25">
      <c r="A164" s="74" t="s">
        <v>172</v>
      </c>
      <c r="B164" s="76">
        <v>1</v>
      </c>
      <c r="C164" s="76">
        <v>5</v>
      </c>
      <c r="D164" s="85">
        <v>43749</v>
      </c>
      <c r="E164" s="17" t="s">
        <v>232</v>
      </c>
      <c r="F164" s="17" t="s">
        <v>306</v>
      </c>
      <c r="H164" t="s">
        <v>242</v>
      </c>
      <c r="I164" s="76" t="s">
        <v>243</v>
      </c>
      <c r="J164" s="76" t="s">
        <v>259</v>
      </c>
      <c r="L164" s="76">
        <v>2.1</v>
      </c>
      <c r="M164">
        <v>75.900000000000006</v>
      </c>
      <c r="P164" s="74"/>
      <c r="Q164" s="76"/>
      <c r="R164" s="76"/>
      <c r="S164" s="74"/>
      <c r="T164" s="74"/>
      <c r="W164" s="76"/>
      <c r="X164" s="76"/>
      <c r="Y164" s="25"/>
      <c r="Z164" s="76"/>
      <c r="AA164" s="76"/>
    </row>
    <row r="165" spans="1:27" x14ac:dyDescent="0.25">
      <c r="A165" s="74" t="s">
        <v>172</v>
      </c>
      <c r="B165" s="76">
        <v>1</v>
      </c>
      <c r="C165" s="76">
        <v>6</v>
      </c>
      <c r="D165" s="85">
        <v>43749</v>
      </c>
      <c r="E165" s="17" t="s">
        <v>232</v>
      </c>
      <c r="F165" s="17" t="s">
        <v>306</v>
      </c>
      <c r="H165" t="s">
        <v>229</v>
      </c>
      <c r="I165" s="76" t="s">
        <v>230</v>
      </c>
      <c r="J165" s="76" t="s">
        <v>231</v>
      </c>
      <c r="L165" s="76">
        <v>2.1</v>
      </c>
      <c r="M165">
        <v>85.3</v>
      </c>
      <c r="P165" s="74"/>
      <c r="Q165" s="76"/>
      <c r="R165" s="76"/>
      <c r="S165" s="76"/>
      <c r="T165" s="74"/>
      <c r="W165" s="76"/>
      <c r="X165" s="76"/>
      <c r="Y165" s="25"/>
      <c r="Z165" s="76"/>
      <c r="AA165" s="76"/>
    </row>
    <row r="166" spans="1:27" x14ac:dyDescent="0.25">
      <c r="A166" s="74" t="s">
        <v>172</v>
      </c>
      <c r="B166" s="76">
        <v>1</v>
      </c>
      <c r="C166" s="76">
        <v>7</v>
      </c>
      <c r="D166" s="85">
        <v>43749</v>
      </c>
      <c r="E166" s="17" t="s">
        <v>237</v>
      </c>
      <c r="F166" s="17" t="s">
        <v>303</v>
      </c>
      <c r="H166" t="s">
        <v>229</v>
      </c>
      <c r="I166" s="76" t="s">
        <v>230</v>
      </c>
      <c r="J166" s="76" t="s">
        <v>231</v>
      </c>
      <c r="L166" s="83">
        <v>2</v>
      </c>
      <c r="M166">
        <v>78.8</v>
      </c>
      <c r="P166" s="74"/>
      <c r="Q166" s="76"/>
      <c r="R166" s="76"/>
      <c r="S166" s="74"/>
      <c r="T166" s="74"/>
      <c r="W166" s="76"/>
      <c r="X166" s="76"/>
      <c r="Y166" s="25"/>
      <c r="Z166" s="76"/>
      <c r="AA166" s="76"/>
    </row>
    <row r="167" spans="1:27" x14ac:dyDescent="0.25">
      <c r="A167" s="74" t="s">
        <v>172</v>
      </c>
      <c r="B167" s="76">
        <v>1</v>
      </c>
      <c r="C167" s="76">
        <v>8</v>
      </c>
      <c r="D167" s="85">
        <v>43749</v>
      </c>
      <c r="E167" s="17" t="s">
        <v>232</v>
      </c>
      <c r="F167" s="17" t="s">
        <v>233</v>
      </c>
      <c r="H167" t="s">
        <v>250</v>
      </c>
      <c r="I167" s="76" t="s">
        <v>243</v>
      </c>
      <c r="J167" s="76" t="s">
        <v>244</v>
      </c>
      <c r="L167" s="76">
        <v>2.2000000000000002</v>
      </c>
      <c r="M167">
        <v>78.599999999999994</v>
      </c>
      <c r="P167" s="74"/>
      <c r="Q167" s="76"/>
      <c r="R167" s="76"/>
      <c r="S167" s="74"/>
      <c r="T167" s="74"/>
      <c r="W167" s="76"/>
      <c r="X167" s="76"/>
      <c r="Y167" s="25"/>
      <c r="Z167" s="76"/>
      <c r="AA167" s="76"/>
    </row>
    <row r="168" spans="1:27" x14ac:dyDescent="0.25">
      <c r="A168" s="74" t="s">
        <v>172</v>
      </c>
      <c r="B168" s="76">
        <v>1</v>
      </c>
      <c r="C168" s="76">
        <v>9</v>
      </c>
      <c r="D168" s="85">
        <v>43749</v>
      </c>
      <c r="E168" s="17" t="s">
        <v>232</v>
      </c>
      <c r="F168" s="17" t="s">
        <v>247</v>
      </c>
      <c r="H168" t="s">
        <v>242</v>
      </c>
      <c r="I168" s="76" t="s">
        <v>230</v>
      </c>
      <c r="J168" s="76" t="s">
        <v>253</v>
      </c>
      <c r="L168" s="76">
        <v>2.1</v>
      </c>
      <c r="M168">
        <v>53.3</v>
      </c>
      <c r="N168" t="s">
        <v>269</v>
      </c>
      <c r="P168" s="74"/>
      <c r="Q168" s="76"/>
      <c r="R168" s="76"/>
      <c r="S168" s="74"/>
      <c r="T168" s="74"/>
      <c r="W168" s="76"/>
      <c r="X168" s="76"/>
      <c r="Y168" s="25"/>
      <c r="Z168" s="76"/>
      <c r="AA168" s="76"/>
    </row>
    <row r="169" spans="1:27" x14ac:dyDescent="0.25">
      <c r="A169" s="74" t="s">
        <v>172</v>
      </c>
      <c r="B169" s="76">
        <v>1</v>
      </c>
      <c r="C169" s="76">
        <v>10</v>
      </c>
      <c r="D169" s="85">
        <v>43749</v>
      </c>
      <c r="E169" s="17" t="s">
        <v>232</v>
      </c>
      <c r="F169" s="17" t="s">
        <v>233</v>
      </c>
      <c r="H169" t="s">
        <v>250</v>
      </c>
      <c r="I169" s="76" t="s">
        <v>230</v>
      </c>
      <c r="J169" s="76" t="s">
        <v>244</v>
      </c>
      <c r="L169" s="76">
        <v>1.7</v>
      </c>
      <c r="M169">
        <v>51.1</v>
      </c>
      <c r="P169" s="74"/>
      <c r="Q169" s="76"/>
      <c r="R169" s="76"/>
      <c r="S169" s="74"/>
      <c r="T169" s="74"/>
      <c r="W169" s="76"/>
      <c r="X169" s="76"/>
      <c r="Y169" s="25"/>
      <c r="Z169" s="76"/>
      <c r="AA169" s="76"/>
    </row>
    <row r="170" spans="1:27" x14ac:dyDescent="0.25">
      <c r="A170" s="74" t="s">
        <v>172</v>
      </c>
      <c r="B170" s="76">
        <v>2</v>
      </c>
      <c r="C170" s="76">
        <v>1</v>
      </c>
      <c r="D170" s="85">
        <v>43749</v>
      </c>
      <c r="E170" s="17" t="s">
        <v>237</v>
      </c>
      <c r="F170" s="17" t="s">
        <v>306</v>
      </c>
      <c r="H170" t="s">
        <v>229</v>
      </c>
      <c r="I170" s="76" t="s">
        <v>243</v>
      </c>
      <c r="J170" s="76" t="s">
        <v>244</v>
      </c>
      <c r="L170" s="76">
        <v>2.2000000000000002</v>
      </c>
      <c r="M170">
        <v>98.7</v>
      </c>
      <c r="P170" s="74" t="s">
        <v>172</v>
      </c>
      <c r="Q170" s="76">
        <v>2</v>
      </c>
      <c r="R170" s="76">
        <v>2</v>
      </c>
      <c r="U170" s="76">
        <v>1</v>
      </c>
      <c r="V170" s="76">
        <v>1</v>
      </c>
      <c r="W170" s="76" t="s">
        <v>211</v>
      </c>
      <c r="X170" s="76" t="s">
        <v>204</v>
      </c>
      <c r="Y170" s="25"/>
      <c r="Z170" s="76" t="s">
        <v>172</v>
      </c>
      <c r="AA170" s="76">
        <v>2</v>
      </c>
    </row>
    <row r="171" spans="1:27" x14ac:dyDescent="0.25">
      <c r="A171" s="74" t="s">
        <v>172</v>
      </c>
      <c r="B171" s="76">
        <v>2</v>
      </c>
      <c r="C171" s="76">
        <v>2</v>
      </c>
      <c r="D171" s="85">
        <v>43749</v>
      </c>
      <c r="E171" s="17" t="s">
        <v>237</v>
      </c>
      <c r="F171" s="17" t="s">
        <v>303</v>
      </c>
      <c r="H171" t="s">
        <v>242</v>
      </c>
      <c r="I171" s="76" t="s">
        <v>230</v>
      </c>
      <c r="J171" s="76" t="s">
        <v>253</v>
      </c>
      <c r="L171" s="76">
        <v>2.2000000000000002</v>
      </c>
      <c r="M171">
        <v>72.900000000000006</v>
      </c>
      <c r="N171" t="s">
        <v>269</v>
      </c>
      <c r="U171" s="89"/>
      <c r="V171" s="89"/>
      <c r="W171" s="89"/>
      <c r="X171" s="89"/>
      <c r="Y171" s="90"/>
      <c r="Z171" s="91"/>
      <c r="AA171" s="91"/>
    </row>
    <row r="172" spans="1:27" x14ac:dyDescent="0.25">
      <c r="A172" s="74" t="s">
        <v>172</v>
      </c>
      <c r="B172" s="76">
        <v>2</v>
      </c>
      <c r="C172" s="76">
        <v>3</v>
      </c>
      <c r="D172" s="85">
        <v>43749</v>
      </c>
      <c r="E172" s="17" t="s">
        <v>237</v>
      </c>
      <c r="F172" s="17" t="s">
        <v>306</v>
      </c>
      <c r="H172" t="s">
        <v>250</v>
      </c>
      <c r="I172" s="76" t="s">
        <v>243</v>
      </c>
      <c r="J172" s="76" t="s">
        <v>244</v>
      </c>
      <c r="L172" s="76">
        <v>2.2000000000000002</v>
      </c>
      <c r="M172">
        <v>84.8</v>
      </c>
      <c r="U172" s="89"/>
      <c r="V172" s="89"/>
      <c r="W172" s="89"/>
      <c r="X172" s="89"/>
      <c r="Y172" s="90"/>
      <c r="Z172" s="91"/>
      <c r="AA172" s="91"/>
    </row>
    <row r="173" spans="1:27" x14ac:dyDescent="0.25">
      <c r="A173" s="74" t="s">
        <v>172</v>
      </c>
      <c r="B173" s="76">
        <v>2</v>
      </c>
      <c r="C173" s="76">
        <v>4</v>
      </c>
      <c r="D173" s="85">
        <v>43749</v>
      </c>
      <c r="E173" s="17" t="s">
        <v>237</v>
      </c>
      <c r="F173" s="17" t="s">
        <v>228</v>
      </c>
      <c r="H173" t="s">
        <v>261</v>
      </c>
      <c r="I173" s="76" t="s">
        <v>243</v>
      </c>
      <c r="J173" s="76" t="s">
        <v>244</v>
      </c>
      <c r="L173" s="76">
        <v>2.1</v>
      </c>
      <c r="M173">
        <v>74.7</v>
      </c>
      <c r="U173" s="89"/>
      <c r="V173" s="89"/>
      <c r="W173" s="89"/>
      <c r="X173" s="89"/>
      <c r="Y173" s="90"/>
      <c r="Z173" s="91"/>
      <c r="AA173" s="91"/>
    </row>
    <row r="174" spans="1:27" x14ac:dyDescent="0.25">
      <c r="A174" s="74" t="s">
        <v>172</v>
      </c>
      <c r="B174" s="76">
        <v>2</v>
      </c>
      <c r="C174" s="76">
        <v>5</v>
      </c>
      <c r="D174" s="85">
        <v>43749</v>
      </c>
      <c r="E174" s="17">
        <v>0</v>
      </c>
      <c r="F174" s="17" t="s">
        <v>228</v>
      </c>
      <c r="H174" t="s">
        <v>229</v>
      </c>
      <c r="I174" s="76" t="s">
        <v>230</v>
      </c>
      <c r="J174" s="76" t="s">
        <v>231</v>
      </c>
      <c r="L174" s="83">
        <v>2</v>
      </c>
      <c r="M174">
        <v>62.9</v>
      </c>
      <c r="U174" s="89"/>
      <c r="V174" s="89"/>
      <c r="W174" s="89"/>
      <c r="X174" s="89"/>
      <c r="Y174" s="90"/>
      <c r="Z174" s="91"/>
      <c r="AA174" s="91"/>
    </row>
    <row r="175" spans="1:27" x14ac:dyDescent="0.25">
      <c r="A175" s="74" t="s">
        <v>172</v>
      </c>
      <c r="B175" s="76">
        <v>2</v>
      </c>
      <c r="C175" s="76">
        <v>6</v>
      </c>
      <c r="D175" s="85">
        <v>43749</v>
      </c>
      <c r="E175" s="17" t="s">
        <v>232</v>
      </c>
      <c r="F175" s="17" t="s">
        <v>233</v>
      </c>
      <c r="H175" t="s">
        <v>229</v>
      </c>
      <c r="I175" s="76" t="s">
        <v>230</v>
      </c>
      <c r="J175" s="76" t="s">
        <v>231</v>
      </c>
      <c r="L175" s="76">
        <v>1.9</v>
      </c>
      <c r="M175">
        <v>61.6</v>
      </c>
      <c r="W175" s="76"/>
      <c r="X175" s="76"/>
      <c r="Y175" s="25"/>
      <c r="Z175" s="76"/>
      <c r="AA175" s="76"/>
    </row>
    <row r="176" spans="1:27" x14ac:dyDescent="0.25">
      <c r="A176" s="74" t="s">
        <v>172</v>
      </c>
      <c r="B176" s="76">
        <v>2</v>
      </c>
      <c r="C176" s="76">
        <v>7</v>
      </c>
      <c r="D176" s="85">
        <v>43749</v>
      </c>
      <c r="E176" s="17">
        <v>0</v>
      </c>
      <c r="F176" s="17" t="s">
        <v>305</v>
      </c>
      <c r="H176" t="s">
        <v>261</v>
      </c>
      <c r="I176" s="76" t="s">
        <v>243</v>
      </c>
      <c r="J176" s="76" t="s">
        <v>244</v>
      </c>
      <c r="L176" s="76">
        <v>2.2999999999999998</v>
      </c>
      <c r="M176">
        <v>98.4</v>
      </c>
      <c r="W176" s="76"/>
      <c r="X176" s="76"/>
      <c r="Y176" s="25"/>
      <c r="Z176" s="76"/>
      <c r="AA176" s="76"/>
    </row>
    <row r="177" spans="1:27" x14ac:dyDescent="0.25">
      <c r="A177" s="74" t="s">
        <v>172</v>
      </c>
      <c r="B177" s="76">
        <v>2</v>
      </c>
      <c r="C177" s="76">
        <v>8</v>
      </c>
      <c r="D177" s="85">
        <v>43749</v>
      </c>
      <c r="E177" s="17">
        <v>0</v>
      </c>
      <c r="F177" s="17" t="s">
        <v>306</v>
      </c>
      <c r="H177" t="s">
        <v>242</v>
      </c>
      <c r="I177" s="76" t="s">
        <v>243</v>
      </c>
      <c r="J177" s="76" t="s">
        <v>253</v>
      </c>
      <c r="L177" s="83">
        <v>2</v>
      </c>
      <c r="M177">
        <v>62.8</v>
      </c>
      <c r="N177" t="s">
        <v>269</v>
      </c>
      <c r="W177" s="76"/>
      <c r="X177" s="76"/>
      <c r="Y177" s="25"/>
      <c r="Z177" s="76"/>
      <c r="AA177" s="76"/>
    </row>
    <row r="178" spans="1:27" x14ac:dyDescent="0.25">
      <c r="A178" s="74" t="s">
        <v>172</v>
      </c>
      <c r="B178" s="76">
        <v>2</v>
      </c>
      <c r="C178" s="76">
        <v>9</v>
      </c>
      <c r="D178" s="85">
        <v>43749</v>
      </c>
      <c r="E178" s="17" t="s">
        <v>227</v>
      </c>
      <c r="F178" s="17" t="s">
        <v>306</v>
      </c>
      <c r="H178" t="s">
        <v>229</v>
      </c>
      <c r="I178" s="76" t="s">
        <v>243</v>
      </c>
      <c r="J178" s="76" t="s">
        <v>244</v>
      </c>
      <c r="L178" s="76">
        <v>1.7</v>
      </c>
      <c r="M178">
        <v>38.1</v>
      </c>
      <c r="W178" s="76"/>
      <c r="X178" s="76"/>
      <c r="Y178" s="25"/>
      <c r="Z178" s="76"/>
      <c r="AA178" s="76"/>
    </row>
    <row r="179" spans="1:27" x14ac:dyDescent="0.25">
      <c r="A179" s="74" t="s">
        <v>172</v>
      </c>
      <c r="B179" s="76">
        <v>2</v>
      </c>
      <c r="C179" s="76">
        <v>10</v>
      </c>
      <c r="D179" s="85">
        <v>43749</v>
      </c>
      <c r="E179" s="17" t="s">
        <v>237</v>
      </c>
      <c r="F179" s="17" t="s">
        <v>303</v>
      </c>
      <c r="H179" t="s">
        <v>229</v>
      </c>
      <c r="I179" s="76" t="s">
        <v>243</v>
      </c>
      <c r="J179" s="76" t="s">
        <v>244</v>
      </c>
      <c r="L179" s="76">
        <v>1.9</v>
      </c>
      <c r="M179">
        <v>70.3</v>
      </c>
      <c r="W179" s="76"/>
      <c r="X179" s="76"/>
      <c r="Y179" s="25"/>
      <c r="Z179" s="76"/>
      <c r="AA179" s="76"/>
    </row>
    <row r="180" spans="1:27" x14ac:dyDescent="0.25">
      <c r="A180" s="74" t="s">
        <v>172</v>
      </c>
      <c r="B180" s="76">
        <v>3</v>
      </c>
      <c r="C180" s="76">
        <v>1</v>
      </c>
      <c r="D180" s="85">
        <v>43749</v>
      </c>
      <c r="E180" s="17" t="s">
        <v>232</v>
      </c>
      <c r="F180" s="17" t="s">
        <v>306</v>
      </c>
      <c r="H180" t="s">
        <v>270</v>
      </c>
      <c r="I180" s="76" t="s">
        <v>243</v>
      </c>
      <c r="J180" s="76" t="s">
        <v>239</v>
      </c>
      <c r="L180" s="76">
        <v>2.2999999999999998</v>
      </c>
      <c r="M180">
        <v>81.5</v>
      </c>
      <c r="P180" s="74" t="s">
        <v>172</v>
      </c>
      <c r="Q180" s="76">
        <v>3</v>
      </c>
      <c r="R180" s="76">
        <v>5</v>
      </c>
      <c r="U180" s="76">
        <v>0</v>
      </c>
      <c r="V180" s="76">
        <v>1</v>
      </c>
      <c r="W180" s="76" t="s">
        <v>206</v>
      </c>
      <c r="X180" s="76" t="s">
        <v>207</v>
      </c>
      <c r="Y180" s="25"/>
      <c r="Z180" s="76" t="s">
        <v>172</v>
      </c>
      <c r="AA180" s="76">
        <v>3</v>
      </c>
    </row>
    <row r="181" spans="1:27" x14ac:dyDescent="0.25">
      <c r="A181" s="74" t="s">
        <v>172</v>
      </c>
      <c r="B181" s="76">
        <v>3</v>
      </c>
      <c r="C181" s="76">
        <v>2</v>
      </c>
      <c r="D181" s="85">
        <v>43749</v>
      </c>
      <c r="E181" s="17" t="s">
        <v>237</v>
      </c>
      <c r="F181" s="17" t="s">
        <v>247</v>
      </c>
      <c r="H181" t="s">
        <v>242</v>
      </c>
      <c r="I181" s="76" t="s">
        <v>243</v>
      </c>
      <c r="J181" s="76" t="s">
        <v>239</v>
      </c>
      <c r="L181" s="76">
        <v>2.4</v>
      </c>
      <c r="M181">
        <v>80.5</v>
      </c>
      <c r="W181" s="76"/>
      <c r="X181" s="76"/>
      <c r="Y181" s="25"/>
      <c r="Z181" s="76"/>
      <c r="AA181" s="76"/>
    </row>
    <row r="182" spans="1:27" x14ac:dyDescent="0.25">
      <c r="A182" s="74" t="s">
        <v>172</v>
      </c>
      <c r="B182" s="76">
        <v>3</v>
      </c>
      <c r="C182" s="76">
        <v>3</v>
      </c>
      <c r="D182" s="85">
        <v>43749</v>
      </c>
      <c r="E182" s="17" t="s">
        <v>232</v>
      </c>
      <c r="F182" s="17" t="s">
        <v>306</v>
      </c>
      <c r="H182" t="s">
        <v>250</v>
      </c>
      <c r="I182" s="76" t="s">
        <v>243</v>
      </c>
      <c r="J182" s="76" t="s">
        <v>259</v>
      </c>
      <c r="L182" s="76">
        <v>2.1</v>
      </c>
      <c r="M182">
        <v>74.7</v>
      </c>
      <c r="W182" s="76"/>
      <c r="X182" s="76"/>
      <c r="Y182" s="25"/>
      <c r="Z182" s="76"/>
      <c r="AA182" s="76"/>
    </row>
    <row r="183" spans="1:27" x14ac:dyDescent="0.25">
      <c r="A183" s="74" t="s">
        <v>172</v>
      </c>
      <c r="B183" s="76">
        <v>3</v>
      </c>
      <c r="C183" s="76">
        <v>4</v>
      </c>
      <c r="D183" s="85">
        <v>43749</v>
      </c>
      <c r="E183" s="17" t="s">
        <v>237</v>
      </c>
      <c r="F183" s="17" t="s">
        <v>305</v>
      </c>
      <c r="H183" t="s">
        <v>250</v>
      </c>
      <c r="I183" s="76" t="s">
        <v>230</v>
      </c>
      <c r="J183" s="76" t="s">
        <v>244</v>
      </c>
      <c r="L183" s="76">
        <v>2.1</v>
      </c>
      <c r="M183">
        <v>73.3</v>
      </c>
      <c r="W183" s="76"/>
      <c r="X183" s="76"/>
      <c r="Y183" s="25"/>
      <c r="Z183" s="76"/>
      <c r="AA183" s="76"/>
    </row>
    <row r="184" spans="1:27" x14ac:dyDescent="0.25">
      <c r="A184" s="74" t="s">
        <v>172</v>
      </c>
      <c r="B184" s="76">
        <v>3</v>
      </c>
      <c r="C184" s="76">
        <v>5</v>
      </c>
      <c r="D184" s="85">
        <v>43749</v>
      </c>
      <c r="E184" s="17" t="s">
        <v>232</v>
      </c>
      <c r="F184" s="17" t="s">
        <v>305</v>
      </c>
      <c r="H184" t="s">
        <v>270</v>
      </c>
      <c r="I184" s="76" t="s">
        <v>230</v>
      </c>
      <c r="J184" s="76" t="s">
        <v>249</v>
      </c>
      <c r="L184" s="76">
        <v>2.1</v>
      </c>
      <c r="M184">
        <v>74.7</v>
      </c>
      <c r="W184" s="76"/>
      <c r="X184" s="76"/>
      <c r="Y184" s="25"/>
      <c r="Z184" s="76"/>
      <c r="AA184" s="76"/>
    </row>
    <row r="185" spans="1:27" x14ac:dyDescent="0.25">
      <c r="A185" s="74" t="s">
        <v>172</v>
      </c>
      <c r="B185" s="76">
        <v>3</v>
      </c>
      <c r="C185" s="76">
        <v>6</v>
      </c>
      <c r="D185" s="85">
        <v>43749</v>
      </c>
      <c r="E185" s="17" t="s">
        <v>232</v>
      </c>
      <c r="F185" s="17" t="s">
        <v>247</v>
      </c>
      <c r="H185" t="s">
        <v>250</v>
      </c>
      <c r="I185" s="76" t="s">
        <v>230</v>
      </c>
      <c r="J185" s="76" t="s">
        <v>244</v>
      </c>
      <c r="L185" s="83">
        <v>2</v>
      </c>
      <c r="M185">
        <v>55.1</v>
      </c>
      <c r="O185" s="74" t="s">
        <v>263</v>
      </c>
      <c r="W185" s="76"/>
      <c r="X185" s="76"/>
      <c r="Y185" s="25"/>
      <c r="Z185" s="76"/>
      <c r="AA185" s="76"/>
    </row>
    <row r="186" spans="1:27" x14ac:dyDescent="0.25">
      <c r="A186" s="74" t="s">
        <v>172</v>
      </c>
      <c r="B186" s="76">
        <v>3</v>
      </c>
      <c r="C186" s="76">
        <v>7</v>
      </c>
      <c r="D186" s="85">
        <v>43749</v>
      </c>
      <c r="E186" s="17" t="s">
        <v>232</v>
      </c>
      <c r="F186" s="17" t="s">
        <v>306</v>
      </c>
      <c r="H186" t="s">
        <v>234</v>
      </c>
      <c r="I186" s="76" t="s">
        <v>243</v>
      </c>
      <c r="J186" s="76" t="s">
        <v>239</v>
      </c>
      <c r="L186" s="76">
        <v>1.9</v>
      </c>
      <c r="M186">
        <v>59.6</v>
      </c>
      <c r="W186" s="76"/>
      <c r="X186" s="76"/>
      <c r="Y186" s="25"/>
      <c r="Z186" s="76"/>
      <c r="AA186" s="76"/>
    </row>
    <row r="187" spans="1:27" x14ac:dyDescent="0.25">
      <c r="A187" s="74" t="s">
        <v>172</v>
      </c>
      <c r="B187" s="76">
        <v>3</v>
      </c>
      <c r="C187" s="76">
        <v>8</v>
      </c>
      <c r="D187" s="85">
        <v>43749</v>
      </c>
      <c r="E187" s="17" t="s">
        <v>237</v>
      </c>
      <c r="F187" s="17" t="s">
        <v>233</v>
      </c>
      <c r="H187" t="s">
        <v>242</v>
      </c>
      <c r="I187" s="76" t="s">
        <v>230</v>
      </c>
      <c r="J187" s="76" t="s">
        <v>249</v>
      </c>
      <c r="L187" s="76">
        <v>2.2999999999999998</v>
      </c>
      <c r="M187">
        <v>77.3</v>
      </c>
      <c r="W187" s="76"/>
      <c r="X187" s="76"/>
      <c r="Y187" s="25"/>
      <c r="Z187" s="76"/>
      <c r="AA187" s="76"/>
    </row>
    <row r="188" spans="1:27" x14ac:dyDescent="0.25">
      <c r="A188" s="74" t="s">
        <v>172</v>
      </c>
      <c r="B188" s="76">
        <v>3</v>
      </c>
      <c r="C188" s="76">
        <v>9</v>
      </c>
      <c r="D188" s="85">
        <v>43749</v>
      </c>
      <c r="E188" s="17" t="s">
        <v>237</v>
      </c>
      <c r="F188" s="17" t="s">
        <v>233</v>
      </c>
      <c r="H188" t="s">
        <v>234</v>
      </c>
      <c r="I188" s="76" t="s">
        <v>243</v>
      </c>
      <c r="J188" s="76" t="s">
        <v>239</v>
      </c>
      <c r="L188" s="76">
        <v>2.2000000000000002</v>
      </c>
      <c r="M188">
        <v>58.8</v>
      </c>
      <c r="W188" s="76"/>
      <c r="X188" s="76"/>
      <c r="Y188" s="25"/>
      <c r="Z188" s="76"/>
      <c r="AA188" s="76"/>
    </row>
    <row r="189" spans="1:27" x14ac:dyDescent="0.25">
      <c r="A189" s="74" t="s">
        <v>172</v>
      </c>
      <c r="B189" s="76">
        <v>3</v>
      </c>
      <c r="C189" s="76">
        <v>10</v>
      </c>
      <c r="D189" s="85">
        <v>43749</v>
      </c>
      <c r="E189" s="17" t="s">
        <v>237</v>
      </c>
      <c r="F189" s="17" t="s">
        <v>303</v>
      </c>
      <c r="H189" t="s">
        <v>242</v>
      </c>
      <c r="I189" s="76" t="s">
        <v>243</v>
      </c>
      <c r="J189" s="76" t="s">
        <v>239</v>
      </c>
      <c r="L189" s="76">
        <v>1.7</v>
      </c>
      <c r="M189">
        <v>36.299999999999997</v>
      </c>
      <c r="W189" s="76"/>
      <c r="X189" s="76"/>
      <c r="Y189" s="25"/>
      <c r="Z189" s="76"/>
      <c r="AA189" s="76"/>
    </row>
    <row r="190" spans="1:27" x14ac:dyDescent="0.25">
      <c r="A190" s="74" t="s">
        <v>172</v>
      </c>
      <c r="B190" s="76">
        <v>4</v>
      </c>
      <c r="C190" s="76">
        <v>1</v>
      </c>
      <c r="D190" s="85">
        <v>43749</v>
      </c>
      <c r="E190" s="17" t="s">
        <v>232</v>
      </c>
      <c r="F190" s="17" t="s">
        <v>228</v>
      </c>
      <c r="H190" t="s">
        <v>229</v>
      </c>
      <c r="I190" s="76" t="s">
        <v>230</v>
      </c>
      <c r="J190" s="76" t="s">
        <v>244</v>
      </c>
      <c r="L190" s="83">
        <v>2</v>
      </c>
      <c r="M190">
        <v>65.900000000000006</v>
      </c>
      <c r="P190" s="74" t="s">
        <v>172</v>
      </c>
      <c r="Q190" s="76">
        <v>4</v>
      </c>
      <c r="R190" s="76">
        <v>0.5</v>
      </c>
      <c r="U190" s="76">
        <v>8</v>
      </c>
      <c r="V190" s="76">
        <v>1</v>
      </c>
      <c r="W190" s="76" t="s">
        <v>211</v>
      </c>
      <c r="X190" s="76" t="s">
        <v>207</v>
      </c>
      <c r="Y190" s="25"/>
      <c r="Z190" s="76" t="s">
        <v>172</v>
      </c>
      <c r="AA190" s="76">
        <v>4</v>
      </c>
    </row>
    <row r="191" spans="1:27" x14ac:dyDescent="0.25">
      <c r="A191" s="74" t="s">
        <v>172</v>
      </c>
      <c r="B191" s="76">
        <v>4</v>
      </c>
      <c r="C191" s="76">
        <v>2</v>
      </c>
      <c r="D191" s="85">
        <v>43749</v>
      </c>
      <c r="E191" s="17" t="s">
        <v>232</v>
      </c>
      <c r="F191" s="17" t="s">
        <v>247</v>
      </c>
      <c r="H191" t="s">
        <v>245</v>
      </c>
      <c r="I191" s="76" t="s">
        <v>243</v>
      </c>
      <c r="J191" s="76" t="s">
        <v>244</v>
      </c>
      <c r="L191" s="76">
        <v>1.9</v>
      </c>
      <c r="M191">
        <v>60.3</v>
      </c>
      <c r="O191" s="74" t="s">
        <v>263</v>
      </c>
      <c r="W191" s="76"/>
      <c r="X191" s="76"/>
      <c r="Y191" s="25"/>
      <c r="Z191" s="76"/>
      <c r="AA191" s="76"/>
    </row>
    <row r="192" spans="1:27" x14ac:dyDescent="0.25">
      <c r="A192" s="74" t="s">
        <v>172</v>
      </c>
      <c r="B192" s="76">
        <v>4</v>
      </c>
      <c r="C192" s="76">
        <v>3</v>
      </c>
      <c r="D192" s="85">
        <v>43749</v>
      </c>
      <c r="E192" s="17">
        <v>0</v>
      </c>
      <c r="F192" s="17" t="s">
        <v>233</v>
      </c>
      <c r="H192" t="s">
        <v>242</v>
      </c>
      <c r="I192" s="76" t="s">
        <v>243</v>
      </c>
      <c r="J192" s="76" t="s">
        <v>253</v>
      </c>
      <c r="L192" s="83">
        <v>2</v>
      </c>
      <c r="M192">
        <v>48.1</v>
      </c>
      <c r="N192" t="s">
        <v>252</v>
      </c>
      <c r="W192" s="76"/>
      <c r="X192" s="76"/>
      <c r="Y192" s="25"/>
      <c r="Z192" s="76"/>
      <c r="AA192" s="76"/>
    </row>
    <row r="193" spans="1:27" x14ac:dyDescent="0.25">
      <c r="A193" s="74" t="s">
        <v>172</v>
      </c>
      <c r="B193" s="76">
        <v>4</v>
      </c>
      <c r="C193" s="76">
        <v>4</v>
      </c>
      <c r="D193" s="85">
        <v>43749</v>
      </c>
      <c r="E193" s="17" t="s">
        <v>232</v>
      </c>
      <c r="F193" s="17" t="s">
        <v>305</v>
      </c>
      <c r="H193" t="s">
        <v>250</v>
      </c>
      <c r="I193" s="76" t="s">
        <v>230</v>
      </c>
      <c r="J193" s="76" t="s">
        <v>244</v>
      </c>
      <c r="L193" s="76">
        <v>2.2000000000000002</v>
      </c>
      <c r="M193">
        <v>77.2</v>
      </c>
      <c r="W193" s="76"/>
      <c r="X193" s="76"/>
      <c r="Y193" s="25"/>
      <c r="Z193" s="76"/>
      <c r="AA193" s="76"/>
    </row>
    <row r="194" spans="1:27" x14ac:dyDescent="0.25">
      <c r="A194" s="74" t="s">
        <v>172</v>
      </c>
      <c r="B194" s="76">
        <v>4</v>
      </c>
      <c r="C194" s="76">
        <v>5</v>
      </c>
      <c r="D194" s="85">
        <v>43749</v>
      </c>
      <c r="E194" s="17">
        <v>0</v>
      </c>
      <c r="F194" s="17" t="s">
        <v>305</v>
      </c>
      <c r="H194" t="s">
        <v>229</v>
      </c>
      <c r="I194" s="76" t="s">
        <v>243</v>
      </c>
      <c r="J194" s="76" t="s">
        <v>231</v>
      </c>
      <c r="L194" s="83">
        <v>2.5</v>
      </c>
      <c r="M194">
        <v>92.9</v>
      </c>
      <c r="W194" s="76"/>
      <c r="X194" s="76"/>
      <c r="Y194" s="25"/>
      <c r="Z194" s="76"/>
      <c r="AA194" s="76"/>
    </row>
    <row r="195" spans="1:27" x14ac:dyDescent="0.25">
      <c r="A195" s="74" t="s">
        <v>172</v>
      </c>
      <c r="B195" s="76">
        <v>4</v>
      </c>
      <c r="C195" s="76">
        <v>6</v>
      </c>
      <c r="D195" s="85">
        <v>43749</v>
      </c>
      <c r="E195" s="17" t="s">
        <v>232</v>
      </c>
      <c r="F195" s="17" t="s">
        <v>228</v>
      </c>
      <c r="H195" t="s">
        <v>229</v>
      </c>
      <c r="I195" s="76" t="s">
        <v>230</v>
      </c>
      <c r="J195" s="76" t="s">
        <v>231</v>
      </c>
      <c r="L195" s="76">
        <v>2.2000000000000002</v>
      </c>
      <c r="M195">
        <v>87.8</v>
      </c>
      <c r="W195" s="76"/>
      <c r="X195" s="76"/>
      <c r="Y195" s="25"/>
      <c r="Z195" s="76"/>
      <c r="AA195" s="76"/>
    </row>
    <row r="196" spans="1:27" x14ac:dyDescent="0.25">
      <c r="A196" s="74" t="s">
        <v>172</v>
      </c>
      <c r="B196" s="76">
        <v>4</v>
      </c>
      <c r="C196" s="76">
        <v>7</v>
      </c>
      <c r="D196" s="85">
        <v>43749</v>
      </c>
      <c r="E196" s="17">
        <v>0</v>
      </c>
      <c r="F196" s="17" t="s">
        <v>228</v>
      </c>
      <c r="H196" t="s">
        <v>250</v>
      </c>
      <c r="I196" s="76" t="s">
        <v>230</v>
      </c>
      <c r="J196" s="76" t="s">
        <v>253</v>
      </c>
      <c r="L196" s="83">
        <v>2</v>
      </c>
      <c r="M196">
        <v>54.5</v>
      </c>
      <c r="N196" t="s">
        <v>269</v>
      </c>
      <c r="W196" s="76"/>
      <c r="X196" s="76"/>
      <c r="Y196" s="25"/>
      <c r="Z196" s="76"/>
      <c r="AA196" s="76"/>
    </row>
    <row r="197" spans="1:27" x14ac:dyDescent="0.25">
      <c r="A197" s="74" t="s">
        <v>172</v>
      </c>
      <c r="B197" s="76">
        <v>4</v>
      </c>
      <c r="C197" s="76">
        <v>8</v>
      </c>
      <c r="D197" s="85">
        <v>43749</v>
      </c>
      <c r="E197" s="17" t="s">
        <v>232</v>
      </c>
      <c r="F197" s="17" t="s">
        <v>305</v>
      </c>
      <c r="H197" t="s">
        <v>250</v>
      </c>
      <c r="I197" s="76" t="s">
        <v>230</v>
      </c>
      <c r="J197" s="76" t="s">
        <v>253</v>
      </c>
      <c r="L197" s="76">
        <v>2.5</v>
      </c>
      <c r="M197">
        <v>93.2</v>
      </c>
      <c r="N197" t="s">
        <v>269</v>
      </c>
      <c r="W197" s="76"/>
      <c r="X197" s="76"/>
      <c r="Y197" s="25"/>
      <c r="Z197" s="76"/>
      <c r="AA197" s="76"/>
    </row>
    <row r="198" spans="1:27" x14ac:dyDescent="0.25">
      <c r="A198" s="74" t="s">
        <v>172</v>
      </c>
      <c r="B198" s="76">
        <v>4</v>
      </c>
      <c r="C198" s="76">
        <v>9</v>
      </c>
      <c r="D198" s="85">
        <v>43749</v>
      </c>
      <c r="E198" s="17" t="s">
        <v>232</v>
      </c>
      <c r="F198" s="17" t="s">
        <v>305</v>
      </c>
      <c r="H198" t="s">
        <v>229</v>
      </c>
      <c r="I198" s="76" t="s">
        <v>230</v>
      </c>
      <c r="J198" s="76" t="s">
        <v>231</v>
      </c>
      <c r="L198" s="83">
        <v>2.1</v>
      </c>
      <c r="M198">
        <v>61.3</v>
      </c>
      <c r="W198" s="76"/>
      <c r="X198" s="76"/>
      <c r="Y198" s="25"/>
      <c r="Z198" s="76"/>
      <c r="AA198" s="76"/>
    </row>
    <row r="199" spans="1:27" x14ac:dyDescent="0.25">
      <c r="A199" s="74" t="s">
        <v>172</v>
      </c>
      <c r="B199" s="76">
        <v>4</v>
      </c>
      <c r="C199" s="76">
        <v>10</v>
      </c>
      <c r="D199" s="85">
        <v>43749</v>
      </c>
      <c r="E199" s="17" t="s">
        <v>232</v>
      </c>
      <c r="F199" s="17" t="s">
        <v>306</v>
      </c>
      <c r="H199" t="s">
        <v>250</v>
      </c>
      <c r="I199" s="76" t="s">
        <v>230</v>
      </c>
      <c r="J199" s="76" t="s">
        <v>244</v>
      </c>
      <c r="L199" s="76">
        <v>1.8</v>
      </c>
      <c r="M199">
        <v>44.5</v>
      </c>
      <c r="W199" s="76"/>
      <c r="X199" s="76"/>
      <c r="Y199" s="25"/>
      <c r="Z199" s="76"/>
      <c r="AA199" s="76"/>
    </row>
    <row r="200" spans="1:27" x14ac:dyDescent="0.25">
      <c r="A200" s="74" t="s">
        <v>172</v>
      </c>
      <c r="B200" s="76">
        <v>5</v>
      </c>
      <c r="C200" s="76">
        <v>1</v>
      </c>
      <c r="D200" s="85">
        <v>43749</v>
      </c>
      <c r="E200" s="17" t="s">
        <v>232</v>
      </c>
      <c r="F200" s="17" t="s">
        <v>303</v>
      </c>
      <c r="H200" t="s">
        <v>317</v>
      </c>
      <c r="I200" s="76" t="s">
        <v>243</v>
      </c>
      <c r="J200" s="76" t="s">
        <v>253</v>
      </c>
      <c r="L200" s="83">
        <v>2.2999999999999998</v>
      </c>
      <c r="M200">
        <v>82.6</v>
      </c>
      <c r="N200" t="s">
        <v>269</v>
      </c>
      <c r="P200" s="74" t="s">
        <v>172</v>
      </c>
      <c r="Q200" s="76">
        <v>5</v>
      </c>
      <c r="R200" s="76">
        <v>0</v>
      </c>
      <c r="U200" s="76">
        <v>60</v>
      </c>
      <c r="V200" s="76">
        <v>1</v>
      </c>
      <c r="W200" s="76" t="s">
        <v>209</v>
      </c>
      <c r="X200" s="76" t="s">
        <v>207</v>
      </c>
      <c r="Y200" s="25"/>
      <c r="Z200" s="76" t="s">
        <v>172</v>
      </c>
      <c r="AA200" s="76">
        <v>5</v>
      </c>
    </row>
    <row r="201" spans="1:27" x14ac:dyDescent="0.25">
      <c r="A201" s="74" t="s">
        <v>172</v>
      </c>
      <c r="B201" s="76">
        <v>5</v>
      </c>
      <c r="C201" s="76">
        <v>2</v>
      </c>
      <c r="D201" s="85">
        <v>43749</v>
      </c>
      <c r="E201" s="17" t="s">
        <v>232</v>
      </c>
      <c r="F201" s="17" t="s">
        <v>228</v>
      </c>
      <c r="H201" t="s">
        <v>242</v>
      </c>
      <c r="I201" s="76" t="s">
        <v>243</v>
      </c>
      <c r="J201" s="76" t="s">
        <v>259</v>
      </c>
      <c r="L201" s="76">
        <v>2.2999999999999998</v>
      </c>
      <c r="M201">
        <v>69.2</v>
      </c>
      <c r="W201" s="76"/>
      <c r="X201" s="76"/>
      <c r="Y201" s="25"/>
      <c r="Z201" s="76"/>
      <c r="AA201" s="76"/>
    </row>
    <row r="202" spans="1:27" x14ac:dyDescent="0.25">
      <c r="A202" s="74" t="s">
        <v>172</v>
      </c>
      <c r="B202" s="76">
        <v>5</v>
      </c>
      <c r="C202" s="76">
        <v>3</v>
      </c>
      <c r="D202" s="85">
        <v>43749</v>
      </c>
      <c r="E202" s="17" t="s">
        <v>227</v>
      </c>
      <c r="F202" s="17" t="s">
        <v>305</v>
      </c>
      <c r="H202" t="s">
        <v>229</v>
      </c>
      <c r="I202" s="76" t="s">
        <v>230</v>
      </c>
      <c r="J202" s="76" t="s">
        <v>244</v>
      </c>
      <c r="L202" s="83">
        <v>1.8</v>
      </c>
      <c r="M202">
        <v>47.4</v>
      </c>
      <c r="W202" s="76"/>
      <c r="X202" s="76"/>
      <c r="Y202" s="25"/>
      <c r="Z202" s="76"/>
      <c r="AA202" s="76"/>
    </row>
    <row r="203" spans="1:27" x14ac:dyDescent="0.25">
      <c r="A203" s="74" t="s">
        <v>172</v>
      </c>
      <c r="B203" s="76">
        <v>5</v>
      </c>
      <c r="C203" s="76">
        <v>4</v>
      </c>
      <c r="D203" s="85">
        <v>43749</v>
      </c>
      <c r="E203" s="17" t="s">
        <v>237</v>
      </c>
      <c r="F203" s="17" t="s">
        <v>303</v>
      </c>
      <c r="H203" t="s">
        <v>229</v>
      </c>
      <c r="I203" s="76" t="s">
        <v>230</v>
      </c>
      <c r="J203" s="76" t="s">
        <v>231</v>
      </c>
      <c r="L203" s="76">
        <v>1.7</v>
      </c>
      <c r="M203">
        <v>40.6</v>
      </c>
      <c r="W203" s="76"/>
      <c r="X203" s="76"/>
      <c r="Y203" s="25"/>
      <c r="Z203" s="76"/>
      <c r="AA203" s="76"/>
    </row>
    <row r="204" spans="1:27" x14ac:dyDescent="0.25">
      <c r="A204" s="74" t="s">
        <v>172</v>
      </c>
      <c r="B204" s="76">
        <v>5</v>
      </c>
      <c r="C204" s="76">
        <v>5</v>
      </c>
      <c r="D204" s="85">
        <v>43749</v>
      </c>
      <c r="E204" s="17" t="s">
        <v>232</v>
      </c>
      <c r="F204" s="17" t="s">
        <v>228</v>
      </c>
      <c r="H204" t="s">
        <v>242</v>
      </c>
      <c r="I204" s="76" t="s">
        <v>230</v>
      </c>
      <c r="J204" s="76" t="s">
        <v>249</v>
      </c>
      <c r="L204" s="83">
        <v>2.2999999999999998</v>
      </c>
      <c r="M204">
        <v>81.599999999999994</v>
      </c>
      <c r="W204" s="76"/>
      <c r="X204" s="76"/>
      <c r="Y204" s="25"/>
      <c r="Z204" s="76"/>
      <c r="AA204" s="76"/>
    </row>
    <row r="205" spans="1:27" x14ac:dyDescent="0.25">
      <c r="A205" s="74" t="s">
        <v>172</v>
      </c>
      <c r="B205" s="76">
        <v>5</v>
      </c>
      <c r="C205" s="76">
        <v>6</v>
      </c>
      <c r="D205" s="85">
        <v>43749</v>
      </c>
      <c r="E205" s="17" t="s">
        <v>227</v>
      </c>
      <c r="F205" s="17" t="s">
        <v>305</v>
      </c>
      <c r="H205" t="s">
        <v>229</v>
      </c>
      <c r="I205" s="76" t="s">
        <v>230</v>
      </c>
      <c r="J205" s="76" t="s">
        <v>244</v>
      </c>
      <c r="L205" s="76">
        <v>2.2000000000000002</v>
      </c>
      <c r="M205">
        <v>74.8</v>
      </c>
      <c r="W205" s="76"/>
      <c r="X205" s="76"/>
      <c r="Y205" s="25"/>
      <c r="Z205" s="76"/>
      <c r="AA205" s="76"/>
    </row>
    <row r="206" spans="1:27" x14ac:dyDescent="0.25">
      <c r="A206" s="74" t="s">
        <v>172</v>
      </c>
      <c r="B206" s="76">
        <v>5</v>
      </c>
      <c r="C206" s="76">
        <v>7</v>
      </c>
      <c r="D206" s="85">
        <v>43749</v>
      </c>
      <c r="E206" s="17" t="s">
        <v>237</v>
      </c>
      <c r="F206" s="17" t="s">
        <v>233</v>
      </c>
      <c r="H206" t="s">
        <v>229</v>
      </c>
      <c r="I206" s="76" t="s">
        <v>243</v>
      </c>
      <c r="J206" s="76" t="s">
        <v>244</v>
      </c>
      <c r="L206" s="83">
        <v>1.4</v>
      </c>
      <c r="M206">
        <v>28.4</v>
      </c>
      <c r="W206" s="76"/>
      <c r="X206" s="76"/>
      <c r="Y206" s="25"/>
      <c r="Z206" s="76"/>
      <c r="AA206" s="76"/>
    </row>
    <row r="207" spans="1:27" x14ac:dyDescent="0.25">
      <c r="A207" s="74" t="s">
        <v>172</v>
      </c>
      <c r="B207" s="76">
        <v>5</v>
      </c>
      <c r="C207" s="76">
        <v>8</v>
      </c>
      <c r="D207" s="85">
        <v>43749</v>
      </c>
      <c r="E207" s="17" t="s">
        <v>232</v>
      </c>
      <c r="F207" s="17" t="s">
        <v>228</v>
      </c>
      <c r="H207" t="s">
        <v>242</v>
      </c>
      <c r="I207" s="76" t="s">
        <v>230</v>
      </c>
      <c r="J207" s="76" t="s">
        <v>249</v>
      </c>
      <c r="L207" s="76">
        <v>2.2000000000000002</v>
      </c>
      <c r="M207">
        <v>63.5</v>
      </c>
      <c r="W207" s="76"/>
      <c r="X207" s="76"/>
      <c r="Y207" s="25"/>
      <c r="Z207" s="76"/>
      <c r="AA207" s="76"/>
    </row>
    <row r="208" spans="1:27" x14ac:dyDescent="0.25">
      <c r="A208" s="74" t="s">
        <v>172</v>
      </c>
      <c r="B208" s="76">
        <v>5</v>
      </c>
      <c r="C208" s="76">
        <v>9</v>
      </c>
      <c r="D208" s="85">
        <v>43749</v>
      </c>
      <c r="E208" s="17" t="s">
        <v>227</v>
      </c>
      <c r="F208" s="17" t="s">
        <v>305</v>
      </c>
      <c r="H208" t="s">
        <v>229</v>
      </c>
      <c r="I208" s="76" t="s">
        <v>230</v>
      </c>
      <c r="J208" s="76" t="s">
        <v>244</v>
      </c>
      <c r="L208" s="83">
        <v>1.8</v>
      </c>
      <c r="M208">
        <v>42.6</v>
      </c>
      <c r="W208" s="76"/>
      <c r="X208" s="76"/>
      <c r="Y208" s="25"/>
      <c r="Z208" s="76"/>
      <c r="AA208" s="76"/>
    </row>
    <row r="209" spans="1:27" x14ac:dyDescent="0.25">
      <c r="A209" s="74" t="s">
        <v>172</v>
      </c>
      <c r="B209" s="76">
        <v>5</v>
      </c>
      <c r="C209" s="76">
        <v>10</v>
      </c>
      <c r="D209" s="85">
        <v>43749</v>
      </c>
      <c r="E209" s="17" t="s">
        <v>237</v>
      </c>
      <c r="F209" s="17" t="s">
        <v>247</v>
      </c>
      <c r="H209" t="s">
        <v>242</v>
      </c>
      <c r="I209" s="76" t="s">
        <v>230</v>
      </c>
      <c r="J209" s="76" t="s">
        <v>253</v>
      </c>
      <c r="L209" s="83">
        <v>2</v>
      </c>
      <c r="M209">
        <v>75.8</v>
      </c>
      <c r="N209" t="s">
        <v>269</v>
      </c>
      <c r="W209" s="76"/>
      <c r="X209" s="76"/>
      <c r="Y209" s="25"/>
      <c r="Z209" s="76"/>
      <c r="AA209" s="76"/>
    </row>
    <row r="210" spans="1:27" x14ac:dyDescent="0.25">
      <c r="A210" t="s">
        <v>173</v>
      </c>
      <c r="B210" s="76">
        <v>1</v>
      </c>
      <c r="C210" s="76">
        <v>1</v>
      </c>
      <c r="D210" s="85">
        <v>43749</v>
      </c>
      <c r="E210" s="17" t="s">
        <v>232</v>
      </c>
      <c r="F210" s="17" t="s">
        <v>247</v>
      </c>
      <c r="H210" t="s">
        <v>242</v>
      </c>
      <c r="I210" s="76" t="s">
        <v>243</v>
      </c>
      <c r="J210" s="76" t="s">
        <v>249</v>
      </c>
      <c r="L210" s="83">
        <v>2.2000000000000002</v>
      </c>
      <c r="M210">
        <v>81.3</v>
      </c>
      <c r="P210" s="74" t="s">
        <v>173</v>
      </c>
      <c r="Q210" s="76">
        <v>1</v>
      </c>
      <c r="R210" s="76">
        <v>0.5</v>
      </c>
      <c r="S210" s="76">
        <v>5</v>
      </c>
      <c r="T210" s="74" t="s">
        <v>174</v>
      </c>
      <c r="U210" s="76">
        <v>1</v>
      </c>
      <c r="V210" s="76">
        <v>1</v>
      </c>
      <c r="W210" s="76" t="s">
        <v>206</v>
      </c>
      <c r="X210" s="76" t="s">
        <v>207</v>
      </c>
      <c r="Y210" s="25" t="s">
        <v>214</v>
      </c>
      <c r="Z210" s="76" t="s">
        <v>173</v>
      </c>
      <c r="AA210" s="76">
        <v>1</v>
      </c>
    </row>
    <row r="211" spans="1:27" x14ac:dyDescent="0.25">
      <c r="A211" s="74" t="s">
        <v>173</v>
      </c>
      <c r="B211" s="76">
        <v>1</v>
      </c>
      <c r="C211" s="76">
        <v>2</v>
      </c>
      <c r="D211" s="85">
        <v>43749</v>
      </c>
      <c r="E211" s="17" t="s">
        <v>232</v>
      </c>
      <c r="F211" s="17" t="s">
        <v>228</v>
      </c>
      <c r="H211" t="s">
        <v>250</v>
      </c>
      <c r="I211" s="76" t="s">
        <v>243</v>
      </c>
      <c r="J211" s="76" t="s">
        <v>249</v>
      </c>
      <c r="L211" s="83">
        <v>1.9</v>
      </c>
      <c r="M211">
        <v>57.5</v>
      </c>
      <c r="P211" s="74"/>
      <c r="Q211" s="76"/>
      <c r="R211" s="76"/>
      <c r="S211" s="74"/>
      <c r="T211" s="74"/>
      <c r="W211" s="76"/>
      <c r="X211" s="76"/>
      <c r="Y211" s="25"/>
      <c r="Z211" s="76"/>
      <c r="AA211" s="76"/>
    </row>
    <row r="212" spans="1:27" x14ac:dyDescent="0.25">
      <c r="A212" s="74" t="s">
        <v>173</v>
      </c>
      <c r="B212" s="76">
        <v>1</v>
      </c>
      <c r="C212" s="76">
        <v>3</v>
      </c>
      <c r="D212" s="85">
        <v>43749</v>
      </c>
      <c r="E212" s="17" t="s">
        <v>232</v>
      </c>
      <c r="F212" s="17" t="s">
        <v>316</v>
      </c>
      <c r="H212" t="s">
        <v>234</v>
      </c>
      <c r="I212" s="76" t="s">
        <v>230</v>
      </c>
      <c r="J212" s="76" t="s">
        <v>244</v>
      </c>
      <c r="L212" s="83">
        <v>2.1</v>
      </c>
      <c r="M212">
        <v>60.4</v>
      </c>
      <c r="P212" s="74"/>
      <c r="Q212" s="76"/>
      <c r="R212" s="76"/>
      <c r="S212" s="74"/>
      <c r="T212" s="74"/>
      <c r="W212" s="76"/>
      <c r="X212" s="76"/>
      <c r="Y212" s="25"/>
      <c r="Z212" s="76"/>
      <c r="AA212" s="76"/>
    </row>
    <row r="213" spans="1:27" x14ac:dyDescent="0.25">
      <c r="A213" s="74" t="s">
        <v>173</v>
      </c>
      <c r="B213" s="76">
        <v>1</v>
      </c>
      <c r="C213" s="76">
        <v>4</v>
      </c>
      <c r="D213" s="85">
        <v>43749</v>
      </c>
      <c r="E213" s="17" t="s">
        <v>232</v>
      </c>
      <c r="F213" s="17" t="s">
        <v>228</v>
      </c>
      <c r="H213" t="s">
        <v>307</v>
      </c>
      <c r="I213" s="76" t="s">
        <v>243</v>
      </c>
      <c r="J213" s="76" t="s">
        <v>249</v>
      </c>
      <c r="L213" s="83">
        <v>2.1</v>
      </c>
      <c r="M213">
        <v>71.7</v>
      </c>
      <c r="P213" s="74"/>
      <c r="Q213" s="76"/>
      <c r="R213" s="76"/>
      <c r="S213" s="74"/>
      <c r="T213" s="74"/>
      <c r="W213" s="76"/>
      <c r="X213" s="76"/>
      <c r="Y213" s="25"/>
      <c r="Z213" s="76"/>
      <c r="AA213" s="76"/>
    </row>
    <row r="214" spans="1:27" x14ac:dyDescent="0.25">
      <c r="A214" s="74" t="s">
        <v>173</v>
      </c>
      <c r="B214" s="76">
        <v>1</v>
      </c>
      <c r="C214" s="76">
        <v>5</v>
      </c>
      <c r="D214" s="85">
        <v>43749</v>
      </c>
      <c r="E214" s="17" t="s">
        <v>232</v>
      </c>
      <c r="F214" s="17" t="s">
        <v>305</v>
      </c>
      <c r="H214" t="s">
        <v>229</v>
      </c>
      <c r="I214" s="76" t="s">
        <v>243</v>
      </c>
      <c r="J214" s="76" t="s">
        <v>244</v>
      </c>
      <c r="L214" s="83">
        <v>2</v>
      </c>
      <c r="M214">
        <v>72.5</v>
      </c>
      <c r="P214" s="74"/>
      <c r="Q214" s="76"/>
      <c r="R214" s="76"/>
      <c r="S214" s="74"/>
      <c r="T214" s="74"/>
      <c r="W214" s="76"/>
      <c r="X214" s="76"/>
      <c r="Y214" s="25"/>
      <c r="Z214" s="76"/>
      <c r="AA214" s="76"/>
    </row>
    <row r="215" spans="1:27" x14ac:dyDescent="0.25">
      <c r="A215" s="74" t="s">
        <v>173</v>
      </c>
      <c r="B215" s="76">
        <v>1</v>
      </c>
      <c r="C215" s="76">
        <v>6</v>
      </c>
      <c r="D215" s="85">
        <v>43749</v>
      </c>
      <c r="E215" s="17" t="s">
        <v>237</v>
      </c>
      <c r="F215" s="17" t="s">
        <v>305</v>
      </c>
      <c r="H215" t="s">
        <v>242</v>
      </c>
      <c r="I215" s="76" t="s">
        <v>258</v>
      </c>
      <c r="J215" s="76" t="s">
        <v>236</v>
      </c>
      <c r="L215" s="83">
        <v>1.8</v>
      </c>
      <c r="M215">
        <v>51.6</v>
      </c>
      <c r="W215" s="76"/>
      <c r="X215" s="76"/>
      <c r="Y215" s="25"/>
      <c r="Z215" s="76"/>
      <c r="AA215" s="76"/>
    </row>
    <row r="216" spans="1:27" x14ac:dyDescent="0.25">
      <c r="A216" s="74" t="s">
        <v>173</v>
      </c>
      <c r="B216" s="76">
        <v>1</v>
      </c>
      <c r="C216" s="76">
        <v>7</v>
      </c>
      <c r="D216" s="85">
        <v>43749</v>
      </c>
      <c r="E216" s="17" t="s">
        <v>232</v>
      </c>
      <c r="F216" s="17" t="s">
        <v>305</v>
      </c>
      <c r="H216" t="s">
        <v>250</v>
      </c>
      <c r="I216" s="76" t="s">
        <v>243</v>
      </c>
      <c r="J216" s="76" t="s">
        <v>244</v>
      </c>
      <c r="L216" s="83">
        <v>2.1</v>
      </c>
      <c r="M216">
        <v>73.8</v>
      </c>
      <c r="W216" s="76"/>
      <c r="X216" s="76"/>
      <c r="Y216" s="25"/>
      <c r="Z216" s="76"/>
      <c r="AA216" s="76"/>
    </row>
    <row r="217" spans="1:27" x14ac:dyDescent="0.25">
      <c r="A217" s="74" t="s">
        <v>173</v>
      </c>
      <c r="B217" s="76">
        <v>1</v>
      </c>
      <c r="C217" s="76">
        <v>8</v>
      </c>
      <c r="D217" s="85">
        <v>43749</v>
      </c>
      <c r="E217" s="17" t="s">
        <v>232</v>
      </c>
      <c r="F217" s="17" t="s">
        <v>303</v>
      </c>
      <c r="H217" t="s">
        <v>229</v>
      </c>
      <c r="I217" s="76" t="s">
        <v>230</v>
      </c>
      <c r="J217" s="76" t="s">
        <v>244</v>
      </c>
      <c r="L217" s="83">
        <v>1.8</v>
      </c>
      <c r="M217">
        <v>59.4</v>
      </c>
      <c r="W217" s="76"/>
      <c r="X217" s="76"/>
      <c r="Y217" s="25"/>
      <c r="Z217" s="76"/>
      <c r="AA217" s="76"/>
    </row>
    <row r="218" spans="1:27" x14ac:dyDescent="0.25">
      <c r="A218" s="74" t="s">
        <v>173</v>
      </c>
      <c r="B218" s="76">
        <v>1</v>
      </c>
      <c r="C218" s="76">
        <v>9</v>
      </c>
      <c r="D218" s="85">
        <v>43749</v>
      </c>
      <c r="E218" s="17" t="s">
        <v>232</v>
      </c>
      <c r="F218" s="17" t="s">
        <v>306</v>
      </c>
      <c r="H218" t="s">
        <v>229</v>
      </c>
      <c r="I218" s="76" t="s">
        <v>243</v>
      </c>
      <c r="J218" s="76" t="s">
        <v>244</v>
      </c>
      <c r="L218" s="83">
        <v>1.7</v>
      </c>
      <c r="M218">
        <v>57.5</v>
      </c>
      <c r="O218" s="74" t="s">
        <v>263</v>
      </c>
      <c r="W218" s="76"/>
      <c r="X218" s="76"/>
      <c r="Y218" s="25"/>
      <c r="Z218" s="76"/>
      <c r="AA218" s="76"/>
    </row>
    <row r="219" spans="1:27" x14ac:dyDescent="0.25">
      <c r="A219" s="74" t="s">
        <v>173</v>
      </c>
      <c r="B219" s="76">
        <v>1</v>
      </c>
      <c r="C219" s="76">
        <v>10</v>
      </c>
      <c r="D219" s="85">
        <v>43749</v>
      </c>
      <c r="E219" s="17" t="s">
        <v>237</v>
      </c>
      <c r="F219" s="17" t="s">
        <v>305</v>
      </c>
      <c r="H219" t="s">
        <v>307</v>
      </c>
      <c r="I219" s="76" t="s">
        <v>243</v>
      </c>
      <c r="J219" s="76" t="s">
        <v>259</v>
      </c>
      <c r="L219" s="83">
        <v>2.1</v>
      </c>
      <c r="M219">
        <v>67.7</v>
      </c>
      <c r="W219" s="76"/>
      <c r="X219" s="76"/>
      <c r="Y219" s="25"/>
      <c r="Z219" s="76"/>
      <c r="AA219" s="76"/>
    </row>
    <row r="220" spans="1:27" x14ac:dyDescent="0.25">
      <c r="A220" s="74" t="s">
        <v>173</v>
      </c>
      <c r="B220" s="76">
        <v>2</v>
      </c>
      <c r="C220" s="76">
        <v>1</v>
      </c>
      <c r="D220" s="85">
        <v>43749</v>
      </c>
      <c r="E220" s="17" t="s">
        <v>232</v>
      </c>
      <c r="F220" s="17" t="s">
        <v>233</v>
      </c>
      <c r="H220" t="s">
        <v>242</v>
      </c>
      <c r="I220" s="76" t="s">
        <v>243</v>
      </c>
      <c r="J220" s="76" t="s">
        <v>239</v>
      </c>
      <c r="L220" s="83">
        <v>1.8</v>
      </c>
      <c r="M220">
        <v>47.3</v>
      </c>
      <c r="P220" s="74" t="s">
        <v>173</v>
      </c>
      <c r="Q220" s="76">
        <v>2</v>
      </c>
      <c r="R220" s="76">
        <v>1.5</v>
      </c>
      <c r="U220" s="76">
        <v>0</v>
      </c>
      <c r="V220" s="76">
        <v>1</v>
      </c>
      <c r="W220" s="76" t="s">
        <v>211</v>
      </c>
      <c r="X220" s="76" t="s">
        <v>207</v>
      </c>
      <c r="Y220" s="25"/>
      <c r="Z220" s="76" t="s">
        <v>173</v>
      </c>
      <c r="AA220" s="76">
        <v>2</v>
      </c>
    </row>
    <row r="221" spans="1:27" x14ac:dyDescent="0.25">
      <c r="A221" s="74" t="s">
        <v>173</v>
      </c>
      <c r="B221" s="76">
        <v>2</v>
      </c>
      <c r="C221" s="76">
        <v>2</v>
      </c>
      <c r="D221" s="85">
        <v>43749</v>
      </c>
      <c r="E221" s="17" t="s">
        <v>232</v>
      </c>
      <c r="F221" s="17" t="s">
        <v>247</v>
      </c>
      <c r="H221" t="s">
        <v>239</v>
      </c>
      <c r="I221" s="76" t="s">
        <v>243</v>
      </c>
      <c r="J221" s="76" t="s">
        <v>244</v>
      </c>
      <c r="L221" s="83">
        <v>1.9</v>
      </c>
      <c r="M221">
        <v>63.9</v>
      </c>
      <c r="W221" s="76"/>
      <c r="X221" s="76"/>
      <c r="Y221" s="25"/>
      <c r="Z221" s="76"/>
      <c r="AA221" s="76"/>
    </row>
    <row r="222" spans="1:27" x14ac:dyDescent="0.25">
      <c r="A222" s="74" t="s">
        <v>173</v>
      </c>
      <c r="B222" s="76">
        <v>2</v>
      </c>
      <c r="C222" s="76">
        <v>3</v>
      </c>
      <c r="D222" s="85">
        <v>43749</v>
      </c>
      <c r="E222" s="17" t="s">
        <v>232</v>
      </c>
      <c r="F222" s="17" t="s">
        <v>228</v>
      </c>
      <c r="H222" t="s">
        <v>261</v>
      </c>
      <c r="I222" s="76" t="s">
        <v>230</v>
      </c>
      <c r="J222" s="76" t="s">
        <v>244</v>
      </c>
      <c r="L222" s="83">
        <v>2</v>
      </c>
      <c r="M222">
        <v>64.7</v>
      </c>
      <c r="W222" s="76"/>
      <c r="X222" s="76"/>
      <c r="Y222" s="25"/>
      <c r="Z222" s="76"/>
      <c r="AA222" s="76"/>
    </row>
    <row r="223" spans="1:27" x14ac:dyDescent="0.25">
      <c r="A223" s="74" t="s">
        <v>173</v>
      </c>
      <c r="B223" s="76">
        <v>2</v>
      </c>
      <c r="C223" s="76">
        <v>4</v>
      </c>
      <c r="D223" s="85">
        <v>43749</v>
      </c>
      <c r="E223" s="17" t="s">
        <v>232</v>
      </c>
      <c r="F223" s="17" t="s">
        <v>303</v>
      </c>
      <c r="H223" t="s">
        <v>229</v>
      </c>
      <c r="I223" s="76" t="s">
        <v>230</v>
      </c>
      <c r="J223" s="76" t="s">
        <v>244</v>
      </c>
      <c r="L223" s="83">
        <v>1.5</v>
      </c>
      <c r="M223">
        <v>25.2</v>
      </c>
      <c r="W223" s="76"/>
      <c r="X223" s="76"/>
      <c r="Y223" s="25"/>
      <c r="Z223" s="76"/>
      <c r="AA223" s="76"/>
    </row>
    <row r="224" spans="1:27" x14ac:dyDescent="0.25">
      <c r="A224" s="74" t="s">
        <v>173</v>
      </c>
      <c r="B224" s="76">
        <v>2</v>
      </c>
      <c r="C224" s="76">
        <v>5</v>
      </c>
      <c r="D224" s="85">
        <v>43749</v>
      </c>
      <c r="E224" s="17">
        <v>0</v>
      </c>
      <c r="F224" s="17" t="s">
        <v>303</v>
      </c>
      <c r="H224" t="s">
        <v>229</v>
      </c>
      <c r="I224" s="76" t="s">
        <v>243</v>
      </c>
      <c r="J224" s="76" t="s">
        <v>244</v>
      </c>
      <c r="L224" s="83">
        <v>2.2000000000000002</v>
      </c>
      <c r="M224">
        <v>80.3</v>
      </c>
      <c r="W224" s="76"/>
      <c r="X224" s="76"/>
      <c r="Y224" s="25"/>
      <c r="Z224" s="76"/>
      <c r="AA224" s="76"/>
    </row>
    <row r="225" spans="1:27" x14ac:dyDescent="0.25">
      <c r="A225" s="74" t="s">
        <v>173</v>
      </c>
      <c r="B225" s="76">
        <v>2</v>
      </c>
      <c r="C225" s="76">
        <v>6</v>
      </c>
      <c r="D225" s="85">
        <v>43749</v>
      </c>
      <c r="E225" s="17" t="s">
        <v>237</v>
      </c>
      <c r="F225" s="17" t="s">
        <v>306</v>
      </c>
      <c r="H225" t="s">
        <v>229</v>
      </c>
      <c r="I225" s="76" t="s">
        <v>243</v>
      </c>
      <c r="J225" s="76" t="s">
        <v>244</v>
      </c>
      <c r="L225" s="83">
        <v>2</v>
      </c>
      <c r="M225">
        <v>67.2</v>
      </c>
      <c r="W225" s="76"/>
      <c r="X225" s="76"/>
      <c r="Y225" s="25"/>
      <c r="Z225" s="76"/>
      <c r="AA225" s="76"/>
    </row>
    <row r="226" spans="1:27" x14ac:dyDescent="0.25">
      <c r="A226" s="74" t="s">
        <v>173</v>
      </c>
      <c r="B226" s="76">
        <v>2</v>
      </c>
      <c r="C226" s="76">
        <v>7</v>
      </c>
      <c r="D226" s="85">
        <v>43749</v>
      </c>
      <c r="E226" s="17" t="s">
        <v>237</v>
      </c>
      <c r="F226" s="17" t="s">
        <v>228</v>
      </c>
      <c r="H226" t="s">
        <v>242</v>
      </c>
      <c r="I226" s="76" t="s">
        <v>230</v>
      </c>
      <c r="J226" s="76" t="s">
        <v>249</v>
      </c>
      <c r="L226" s="83">
        <v>1.9</v>
      </c>
      <c r="M226">
        <v>57.2</v>
      </c>
      <c r="W226" s="76"/>
      <c r="X226" s="76"/>
      <c r="Y226" s="25"/>
      <c r="Z226" s="76"/>
      <c r="AA226" s="76"/>
    </row>
    <row r="227" spans="1:27" x14ac:dyDescent="0.25">
      <c r="A227" s="74" t="s">
        <v>173</v>
      </c>
      <c r="B227" s="76">
        <v>2</v>
      </c>
      <c r="C227" s="76">
        <v>8</v>
      </c>
      <c r="D227" s="85">
        <v>43749</v>
      </c>
      <c r="E227" s="17" t="s">
        <v>232</v>
      </c>
      <c r="F227" s="17" t="s">
        <v>306</v>
      </c>
      <c r="H227" t="s">
        <v>229</v>
      </c>
      <c r="I227" s="76" t="s">
        <v>243</v>
      </c>
      <c r="J227" s="76" t="s">
        <v>253</v>
      </c>
      <c r="L227" s="83">
        <v>1.8</v>
      </c>
      <c r="M227">
        <v>46.2</v>
      </c>
      <c r="N227" t="s">
        <v>269</v>
      </c>
      <c r="W227" s="76"/>
      <c r="X227" s="76"/>
      <c r="Y227" s="25"/>
      <c r="Z227" s="76"/>
      <c r="AA227" s="76"/>
    </row>
    <row r="228" spans="1:27" x14ac:dyDescent="0.25">
      <c r="A228" s="74" t="s">
        <v>173</v>
      </c>
      <c r="B228" s="76">
        <v>2</v>
      </c>
      <c r="C228" s="76">
        <v>9</v>
      </c>
      <c r="D228" s="85">
        <v>43749</v>
      </c>
      <c r="E228" s="17" t="s">
        <v>232</v>
      </c>
      <c r="F228" s="17" t="s">
        <v>303</v>
      </c>
      <c r="H228" t="s">
        <v>229</v>
      </c>
      <c r="I228" s="76" t="s">
        <v>243</v>
      </c>
      <c r="J228" s="76" t="s">
        <v>244</v>
      </c>
      <c r="L228" s="83">
        <v>2.2000000000000002</v>
      </c>
      <c r="M228">
        <v>81.099999999999994</v>
      </c>
      <c r="W228" s="76"/>
      <c r="X228" s="76"/>
      <c r="Y228" s="25"/>
      <c r="Z228" s="76"/>
      <c r="AA228" s="76"/>
    </row>
    <row r="229" spans="1:27" x14ac:dyDescent="0.25">
      <c r="A229" s="74" t="s">
        <v>173</v>
      </c>
      <c r="B229" s="76">
        <v>2</v>
      </c>
      <c r="C229" s="76">
        <v>10</v>
      </c>
      <c r="D229" s="85">
        <v>43749</v>
      </c>
      <c r="E229" s="17" t="s">
        <v>232</v>
      </c>
      <c r="F229" s="17" t="s">
        <v>247</v>
      </c>
      <c r="H229" t="s">
        <v>234</v>
      </c>
      <c r="I229" s="76" t="s">
        <v>243</v>
      </c>
      <c r="J229" s="76" t="s">
        <v>239</v>
      </c>
      <c r="L229" s="83">
        <v>1.8</v>
      </c>
      <c r="M229">
        <v>44.8</v>
      </c>
      <c r="W229" s="76"/>
      <c r="X229" s="76"/>
      <c r="Y229" s="25"/>
      <c r="Z229" s="76"/>
      <c r="AA229" s="76"/>
    </row>
    <row r="230" spans="1:27" x14ac:dyDescent="0.25">
      <c r="A230" s="74" t="s">
        <v>173</v>
      </c>
      <c r="B230" s="76">
        <v>3</v>
      </c>
      <c r="C230" s="76">
        <v>1</v>
      </c>
      <c r="D230" s="85">
        <v>43749</v>
      </c>
      <c r="E230" s="17" t="s">
        <v>232</v>
      </c>
      <c r="F230" s="17" t="s">
        <v>228</v>
      </c>
      <c r="H230" t="s">
        <v>229</v>
      </c>
      <c r="I230" s="76" t="s">
        <v>230</v>
      </c>
      <c r="J230" s="76" t="s">
        <v>239</v>
      </c>
      <c r="L230" s="83">
        <v>1.7</v>
      </c>
      <c r="M230">
        <v>34.299999999999997</v>
      </c>
      <c r="O230" s="74" t="s">
        <v>263</v>
      </c>
      <c r="P230" s="74" t="s">
        <v>173</v>
      </c>
      <c r="Q230" s="76">
        <v>3</v>
      </c>
      <c r="R230" s="76">
        <v>2</v>
      </c>
      <c r="U230" s="76">
        <v>50</v>
      </c>
      <c r="V230" s="76">
        <v>1</v>
      </c>
      <c r="W230" s="76" t="s">
        <v>209</v>
      </c>
      <c r="X230" s="76" t="s">
        <v>207</v>
      </c>
      <c r="Y230" s="25"/>
      <c r="Z230" s="76" t="s">
        <v>173</v>
      </c>
      <c r="AA230" s="76">
        <v>3</v>
      </c>
    </row>
    <row r="231" spans="1:27" x14ac:dyDescent="0.25">
      <c r="A231" s="74" t="s">
        <v>173</v>
      </c>
      <c r="B231" s="76">
        <v>3</v>
      </c>
      <c r="C231" s="76">
        <v>2</v>
      </c>
      <c r="D231" s="85">
        <v>43749</v>
      </c>
      <c r="E231" s="17" t="s">
        <v>237</v>
      </c>
      <c r="F231" s="17" t="s">
        <v>306</v>
      </c>
      <c r="H231" t="s">
        <v>250</v>
      </c>
      <c r="I231" s="76" t="s">
        <v>243</v>
      </c>
      <c r="J231" s="76" t="s">
        <v>244</v>
      </c>
      <c r="L231" s="83">
        <v>2.2000000000000002</v>
      </c>
      <c r="M231">
        <v>81.5</v>
      </c>
      <c r="W231" s="76"/>
      <c r="X231" s="76"/>
      <c r="Y231" s="25"/>
      <c r="Z231" s="76"/>
      <c r="AA231" s="76"/>
    </row>
    <row r="232" spans="1:27" x14ac:dyDescent="0.25">
      <c r="A232" s="74" t="s">
        <v>173</v>
      </c>
      <c r="B232" s="76">
        <v>3</v>
      </c>
      <c r="C232" s="76">
        <v>3</v>
      </c>
      <c r="D232" s="85">
        <v>43749</v>
      </c>
      <c r="E232" s="17" t="s">
        <v>232</v>
      </c>
      <c r="F232" s="17" t="s">
        <v>305</v>
      </c>
      <c r="H232" t="s">
        <v>250</v>
      </c>
      <c r="I232" s="76" t="s">
        <v>230</v>
      </c>
      <c r="J232" s="76" t="s">
        <v>244</v>
      </c>
      <c r="L232" s="83">
        <v>2.4</v>
      </c>
      <c r="M232">
        <v>96.1</v>
      </c>
      <c r="W232" s="76"/>
      <c r="X232" s="76"/>
      <c r="Y232" s="25"/>
      <c r="Z232" s="76"/>
      <c r="AA232" s="76"/>
    </row>
    <row r="233" spans="1:27" x14ac:dyDescent="0.25">
      <c r="A233" s="74" t="s">
        <v>173</v>
      </c>
      <c r="B233" s="76">
        <v>3</v>
      </c>
      <c r="C233" s="76">
        <v>4</v>
      </c>
      <c r="D233" s="85">
        <v>43749</v>
      </c>
      <c r="E233" s="17" t="s">
        <v>232</v>
      </c>
      <c r="F233" s="17" t="s">
        <v>303</v>
      </c>
      <c r="H233" t="s">
        <v>229</v>
      </c>
      <c r="I233" s="76" t="s">
        <v>230</v>
      </c>
      <c r="J233" s="76" t="s">
        <v>244</v>
      </c>
      <c r="L233" s="83">
        <v>1.9</v>
      </c>
      <c r="M233">
        <v>60.8</v>
      </c>
      <c r="W233" s="76"/>
      <c r="X233" s="76"/>
      <c r="Y233" s="25"/>
      <c r="Z233" s="76"/>
      <c r="AA233" s="76"/>
    </row>
    <row r="234" spans="1:27" x14ac:dyDescent="0.25">
      <c r="A234" s="74" t="s">
        <v>173</v>
      </c>
      <c r="B234" s="76">
        <v>3</v>
      </c>
      <c r="C234" s="76">
        <v>5</v>
      </c>
      <c r="D234" s="85">
        <v>43749</v>
      </c>
      <c r="E234" s="17" t="s">
        <v>232</v>
      </c>
      <c r="F234" s="17" t="s">
        <v>233</v>
      </c>
      <c r="H234" t="s">
        <v>307</v>
      </c>
      <c r="I234" s="76" t="s">
        <v>243</v>
      </c>
      <c r="J234" s="76" t="s">
        <v>259</v>
      </c>
      <c r="L234" s="83">
        <v>2.1</v>
      </c>
      <c r="M234">
        <v>66.2</v>
      </c>
      <c r="W234" s="76"/>
      <c r="X234" s="76"/>
      <c r="Y234" s="25"/>
      <c r="Z234" s="76"/>
      <c r="AA234" s="76"/>
    </row>
    <row r="235" spans="1:27" x14ac:dyDescent="0.25">
      <c r="A235" s="74" t="s">
        <v>173</v>
      </c>
      <c r="B235" s="76">
        <v>3</v>
      </c>
      <c r="C235" s="76">
        <v>6</v>
      </c>
      <c r="D235" s="85">
        <v>43749</v>
      </c>
      <c r="E235" s="17" t="s">
        <v>232</v>
      </c>
      <c r="F235" s="17" t="s">
        <v>303</v>
      </c>
      <c r="H235" t="s">
        <v>250</v>
      </c>
      <c r="I235" s="76" t="s">
        <v>243</v>
      </c>
      <c r="J235" s="76" t="s">
        <v>244</v>
      </c>
      <c r="L235" s="83">
        <v>2</v>
      </c>
      <c r="M235" s="84">
        <v>63</v>
      </c>
      <c r="W235" s="76"/>
      <c r="X235" s="76"/>
      <c r="Y235" s="25"/>
      <c r="Z235" s="76"/>
      <c r="AA235" s="76"/>
    </row>
    <row r="236" spans="1:27" x14ac:dyDescent="0.25">
      <c r="A236" s="74" t="s">
        <v>173</v>
      </c>
      <c r="B236" s="76">
        <v>3</v>
      </c>
      <c r="C236" s="76">
        <v>7</v>
      </c>
      <c r="D236" s="85">
        <v>43749</v>
      </c>
      <c r="E236" s="17" t="s">
        <v>232</v>
      </c>
      <c r="F236" s="17" t="s">
        <v>303</v>
      </c>
      <c r="H236" t="s">
        <v>229</v>
      </c>
      <c r="I236" s="76" t="s">
        <v>230</v>
      </c>
      <c r="J236" s="76" t="s">
        <v>244</v>
      </c>
      <c r="L236" s="83">
        <v>1.8</v>
      </c>
      <c r="M236" s="84">
        <v>35</v>
      </c>
      <c r="O236" s="74" t="s">
        <v>263</v>
      </c>
      <c r="W236" s="76"/>
      <c r="X236" s="76"/>
      <c r="Y236" s="25"/>
      <c r="Z236" s="76"/>
      <c r="AA236" s="76"/>
    </row>
    <row r="237" spans="1:27" x14ac:dyDescent="0.25">
      <c r="A237" s="74" t="s">
        <v>173</v>
      </c>
      <c r="B237" s="76">
        <v>3</v>
      </c>
      <c r="C237" s="76">
        <v>8</v>
      </c>
      <c r="D237" s="85">
        <v>43749</v>
      </c>
      <c r="E237" s="17" t="s">
        <v>237</v>
      </c>
      <c r="F237" s="17" t="s">
        <v>233</v>
      </c>
      <c r="H237" t="s">
        <v>242</v>
      </c>
      <c r="I237" s="76" t="s">
        <v>243</v>
      </c>
      <c r="J237" s="76" t="s">
        <v>249</v>
      </c>
      <c r="L237" s="83">
        <v>2.2000000000000002</v>
      </c>
      <c r="M237">
        <v>61.6</v>
      </c>
      <c r="W237" s="76"/>
      <c r="X237" s="76"/>
      <c r="Y237" s="25"/>
      <c r="Z237" s="76"/>
      <c r="AA237" s="76"/>
    </row>
    <row r="238" spans="1:27" x14ac:dyDescent="0.25">
      <c r="A238" s="74" t="s">
        <v>173</v>
      </c>
      <c r="B238" s="76">
        <v>3</v>
      </c>
      <c r="C238" s="76">
        <v>9</v>
      </c>
      <c r="D238" s="85">
        <v>43749</v>
      </c>
      <c r="E238" s="17" t="s">
        <v>237</v>
      </c>
      <c r="F238" s="17" t="s">
        <v>228</v>
      </c>
      <c r="H238" t="s">
        <v>242</v>
      </c>
      <c r="I238" s="76" t="s">
        <v>230</v>
      </c>
      <c r="J238" s="76" t="s">
        <v>253</v>
      </c>
      <c r="L238" s="83">
        <v>2.1</v>
      </c>
      <c r="M238">
        <v>78.8</v>
      </c>
      <c r="N238" t="s">
        <v>269</v>
      </c>
      <c r="W238" s="76"/>
      <c r="X238" s="76"/>
      <c r="Y238" s="25"/>
      <c r="Z238" s="76"/>
      <c r="AA238" s="76"/>
    </row>
    <row r="239" spans="1:27" x14ac:dyDescent="0.25">
      <c r="A239" s="74" t="s">
        <v>173</v>
      </c>
      <c r="B239" s="76">
        <v>3</v>
      </c>
      <c r="C239" s="76">
        <v>10</v>
      </c>
      <c r="D239" s="85">
        <v>43749</v>
      </c>
      <c r="E239" s="17" t="s">
        <v>232</v>
      </c>
      <c r="F239" s="17" t="s">
        <v>228</v>
      </c>
      <c r="H239" t="s">
        <v>229</v>
      </c>
      <c r="I239" s="76" t="s">
        <v>230</v>
      </c>
      <c r="J239" s="76" t="s">
        <v>253</v>
      </c>
      <c r="L239" s="83">
        <v>2.2999999999999998</v>
      </c>
      <c r="M239">
        <v>68.400000000000006</v>
      </c>
      <c r="N239" t="s">
        <v>269</v>
      </c>
      <c r="W239" s="76"/>
      <c r="X239" s="76"/>
      <c r="Y239" s="25"/>
      <c r="Z239" s="76"/>
      <c r="AA239" s="76"/>
    </row>
    <row r="240" spans="1:27" x14ac:dyDescent="0.25">
      <c r="A240" s="74" t="s">
        <v>173</v>
      </c>
      <c r="B240" s="76">
        <v>4</v>
      </c>
      <c r="C240" s="76">
        <v>1</v>
      </c>
      <c r="D240" s="85">
        <v>43749</v>
      </c>
      <c r="E240" s="17" t="s">
        <v>232</v>
      </c>
      <c r="F240" s="17" t="s">
        <v>305</v>
      </c>
      <c r="H240" t="s">
        <v>242</v>
      </c>
      <c r="I240" s="76" t="s">
        <v>243</v>
      </c>
      <c r="J240" s="76" t="s">
        <v>259</v>
      </c>
      <c r="L240" s="76">
        <v>2.1</v>
      </c>
      <c r="M240">
        <v>63.6</v>
      </c>
      <c r="P240" s="74" t="s">
        <v>173</v>
      </c>
      <c r="Q240" s="76">
        <v>4</v>
      </c>
      <c r="R240" s="76">
        <v>1</v>
      </c>
      <c r="U240" s="76">
        <v>6</v>
      </c>
      <c r="V240" s="76">
        <v>1</v>
      </c>
      <c r="W240" s="76" t="s">
        <v>206</v>
      </c>
      <c r="X240" s="76" t="s">
        <v>207</v>
      </c>
      <c r="Y240" s="25"/>
      <c r="Z240" s="76" t="s">
        <v>173</v>
      </c>
      <c r="AA240" s="76">
        <v>4</v>
      </c>
    </row>
    <row r="241" spans="1:27" x14ac:dyDescent="0.25">
      <c r="A241" s="74" t="s">
        <v>173</v>
      </c>
      <c r="B241" s="76">
        <v>4</v>
      </c>
      <c r="C241" s="76">
        <v>2</v>
      </c>
      <c r="D241" s="85">
        <v>43749</v>
      </c>
      <c r="E241" s="17" t="s">
        <v>227</v>
      </c>
      <c r="F241" s="17" t="s">
        <v>305</v>
      </c>
      <c r="H241" t="s">
        <v>250</v>
      </c>
      <c r="I241" s="76" t="s">
        <v>243</v>
      </c>
      <c r="J241" s="76" t="s">
        <v>319</v>
      </c>
      <c r="L241" s="76">
        <v>2.1</v>
      </c>
      <c r="M241">
        <v>70.599999999999994</v>
      </c>
      <c r="O241" s="74" t="s">
        <v>320</v>
      </c>
      <c r="W241" s="76"/>
      <c r="X241" s="76"/>
      <c r="Y241" s="25"/>
      <c r="Z241" s="76"/>
      <c r="AA241" s="76"/>
    </row>
    <row r="242" spans="1:27" x14ac:dyDescent="0.25">
      <c r="A242" s="74" t="s">
        <v>173</v>
      </c>
      <c r="B242" s="76">
        <v>4</v>
      </c>
      <c r="C242" s="76">
        <v>3</v>
      </c>
      <c r="D242" s="85">
        <v>43749</v>
      </c>
      <c r="E242" s="17">
        <v>0</v>
      </c>
      <c r="F242" s="17" t="s">
        <v>303</v>
      </c>
      <c r="H242" t="s">
        <v>242</v>
      </c>
      <c r="I242" t="s">
        <v>243</v>
      </c>
      <c r="J242" s="76" t="s">
        <v>259</v>
      </c>
      <c r="L242" s="76">
        <v>2.2000000000000002</v>
      </c>
      <c r="M242">
        <v>68.900000000000006</v>
      </c>
      <c r="W242" s="76"/>
      <c r="X242" s="76"/>
      <c r="Y242" s="25"/>
      <c r="Z242" s="76"/>
      <c r="AA242" s="76"/>
    </row>
    <row r="243" spans="1:27" x14ac:dyDescent="0.25">
      <c r="A243" s="74" t="s">
        <v>173</v>
      </c>
      <c r="B243" s="76">
        <v>4</v>
      </c>
      <c r="C243" s="76">
        <v>4</v>
      </c>
      <c r="D243" s="85">
        <v>43749</v>
      </c>
      <c r="E243" s="17" t="s">
        <v>232</v>
      </c>
      <c r="F243" s="17" t="s">
        <v>233</v>
      </c>
      <c r="H243" t="s">
        <v>229</v>
      </c>
      <c r="I243" s="76" t="s">
        <v>243</v>
      </c>
      <c r="J243" s="76" t="s">
        <v>244</v>
      </c>
      <c r="L243" s="83">
        <v>2</v>
      </c>
      <c r="M243" s="84">
        <v>68</v>
      </c>
      <c r="W243" s="76"/>
      <c r="X243" s="76"/>
      <c r="Y243" s="25"/>
      <c r="Z243" s="76"/>
      <c r="AA243" s="76"/>
    </row>
    <row r="244" spans="1:27" x14ac:dyDescent="0.25">
      <c r="A244" s="74" t="s">
        <v>173</v>
      </c>
      <c r="B244" s="76">
        <v>4</v>
      </c>
      <c r="C244" s="76">
        <v>5</v>
      </c>
      <c r="D244" s="85">
        <v>43749</v>
      </c>
      <c r="E244" s="17" t="s">
        <v>237</v>
      </c>
      <c r="F244" s="17" t="s">
        <v>305</v>
      </c>
      <c r="H244" t="s">
        <v>229</v>
      </c>
      <c r="I244" s="76" t="s">
        <v>230</v>
      </c>
      <c r="J244" s="76" t="s">
        <v>244</v>
      </c>
      <c r="L244" s="76">
        <v>1.9</v>
      </c>
      <c r="M244">
        <v>53.5</v>
      </c>
      <c r="W244" s="76"/>
      <c r="X244" s="76"/>
      <c r="Y244" s="25"/>
      <c r="Z244" s="76"/>
      <c r="AA244" s="76"/>
    </row>
    <row r="245" spans="1:27" x14ac:dyDescent="0.25">
      <c r="A245" s="74" t="s">
        <v>173</v>
      </c>
      <c r="B245" s="76">
        <v>4</v>
      </c>
      <c r="C245" s="76">
        <v>6</v>
      </c>
      <c r="D245" s="85">
        <v>43749</v>
      </c>
      <c r="E245" s="17" t="s">
        <v>232</v>
      </c>
      <c r="F245" s="17" t="s">
        <v>303</v>
      </c>
      <c r="H245" t="s">
        <v>242</v>
      </c>
      <c r="I245" s="76" t="s">
        <v>243</v>
      </c>
      <c r="J245" s="76" t="s">
        <v>259</v>
      </c>
      <c r="L245" s="76">
        <v>2.1</v>
      </c>
      <c r="M245">
        <v>56.8</v>
      </c>
      <c r="W245" s="76"/>
      <c r="X245" s="76"/>
      <c r="Y245" s="25"/>
      <c r="Z245" s="76"/>
      <c r="AA245" s="76"/>
    </row>
    <row r="246" spans="1:27" x14ac:dyDescent="0.25">
      <c r="A246" s="74" t="s">
        <v>173</v>
      </c>
      <c r="B246" s="76">
        <v>4</v>
      </c>
      <c r="C246" s="76">
        <v>7</v>
      </c>
      <c r="D246" s="85">
        <v>43749</v>
      </c>
      <c r="E246" s="17">
        <v>0</v>
      </c>
      <c r="F246" s="17" t="s">
        <v>228</v>
      </c>
      <c r="H246" t="s">
        <v>250</v>
      </c>
      <c r="I246" s="76" t="s">
        <v>230</v>
      </c>
      <c r="J246" s="76" t="s">
        <v>244</v>
      </c>
      <c r="L246" s="76">
        <v>1.9</v>
      </c>
      <c r="M246">
        <v>58.9</v>
      </c>
      <c r="W246" s="76"/>
      <c r="X246" s="76"/>
      <c r="Y246" s="25"/>
      <c r="Z246" s="76"/>
      <c r="AA246" s="76"/>
    </row>
    <row r="247" spans="1:27" x14ac:dyDescent="0.25">
      <c r="A247" s="74" t="s">
        <v>173</v>
      </c>
      <c r="B247" s="76">
        <v>4</v>
      </c>
      <c r="C247" s="76">
        <v>8</v>
      </c>
      <c r="D247" s="85">
        <v>43749</v>
      </c>
      <c r="E247" s="17" t="s">
        <v>237</v>
      </c>
      <c r="F247" s="17" t="s">
        <v>303</v>
      </c>
      <c r="H247" t="s">
        <v>270</v>
      </c>
      <c r="I247" s="76" t="s">
        <v>243</v>
      </c>
      <c r="J247" s="76" t="s">
        <v>249</v>
      </c>
      <c r="L247" s="76">
        <v>2.2000000000000002</v>
      </c>
      <c r="M247">
        <v>74.3</v>
      </c>
      <c r="W247" s="76"/>
      <c r="X247" s="76"/>
      <c r="Y247" s="25"/>
      <c r="Z247" s="76"/>
      <c r="AA247" s="76"/>
    </row>
    <row r="248" spans="1:27" x14ac:dyDescent="0.25">
      <c r="A248" s="74" t="s">
        <v>173</v>
      </c>
      <c r="B248" s="76">
        <v>4</v>
      </c>
      <c r="C248" s="76">
        <v>9</v>
      </c>
      <c r="D248" s="85">
        <v>43749</v>
      </c>
      <c r="E248" s="17" t="s">
        <v>232</v>
      </c>
      <c r="F248" s="17" t="s">
        <v>303</v>
      </c>
      <c r="H248" t="s">
        <v>242</v>
      </c>
      <c r="I248" s="76" t="s">
        <v>243</v>
      </c>
      <c r="J248" s="76" t="s">
        <v>259</v>
      </c>
      <c r="L248" s="76">
        <v>2.2999999999999998</v>
      </c>
      <c r="M248">
        <v>68.8</v>
      </c>
      <c r="W248" s="76"/>
      <c r="X248" s="76"/>
      <c r="Y248" s="25"/>
      <c r="Z248" s="76"/>
      <c r="AA248" s="76"/>
    </row>
    <row r="249" spans="1:27" x14ac:dyDescent="0.25">
      <c r="A249" s="74" t="s">
        <v>173</v>
      </c>
      <c r="B249" s="76">
        <v>4</v>
      </c>
      <c r="C249" s="76">
        <v>10</v>
      </c>
      <c r="D249" s="85">
        <v>43749</v>
      </c>
      <c r="E249" s="17" t="s">
        <v>237</v>
      </c>
      <c r="F249" s="17" t="s">
        <v>305</v>
      </c>
      <c r="H249" t="s">
        <v>229</v>
      </c>
      <c r="I249" s="76" t="s">
        <v>230</v>
      </c>
      <c r="J249" s="76" t="s">
        <v>244</v>
      </c>
      <c r="L249" s="83">
        <v>2</v>
      </c>
      <c r="M249">
        <v>51.6</v>
      </c>
      <c r="W249" s="76"/>
      <c r="X249" s="76"/>
      <c r="Y249" s="25"/>
      <c r="Z249" s="76"/>
      <c r="AA249" s="76"/>
    </row>
    <row r="250" spans="1:27" x14ac:dyDescent="0.25">
      <c r="A250" s="74" t="s">
        <v>173</v>
      </c>
      <c r="B250" s="76">
        <v>5</v>
      </c>
      <c r="C250" s="76">
        <v>1</v>
      </c>
      <c r="D250" s="85">
        <v>43749</v>
      </c>
      <c r="E250" s="17" t="s">
        <v>232</v>
      </c>
      <c r="F250" s="17" t="s">
        <v>303</v>
      </c>
      <c r="H250" t="s">
        <v>229</v>
      </c>
      <c r="I250" s="76" t="s">
        <v>230</v>
      </c>
      <c r="J250" s="76" t="s">
        <v>244</v>
      </c>
      <c r="L250" s="76">
        <v>2.4</v>
      </c>
      <c r="M250">
        <v>97.2</v>
      </c>
      <c r="P250" s="74" t="s">
        <v>173</v>
      </c>
      <c r="Q250" s="76">
        <v>5</v>
      </c>
      <c r="R250" s="76">
        <v>0.5</v>
      </c>
      <c r="U250" s="76">
        <v>4</v>
      </c>
      <c r="V250" s="76">
        <v>1</v>
      </c>
      <c r="W250" s="76" t="s">
        <v>95</v>
      </c>
      <c r="X250" s="76" t="s">
        <v>204</v>
      </c>
      <c r="Y250" s="25"/>
      <c r="Z250" s="76" t="s">
        <v>173</v>
      </c>
      <c r="AA250" s="76">
        <v>5</v>
      </c>
    </row>
    <row r="251" spans="1:27" x14ac:dyDescent="0.25">
      <c r="A251" s="74" t="s">
        <v>173</v>
      </c>
      <c r="B251" s="76">
        <v>5</v>
      </c>
      <c r="C251" s="76">
        <v>2</v>
      </c>
      <c r="D251" s="85">
        <v>43749</v>
      </c>
      <c r="E251" s="17" t="s">
        <v>237</v>
      </c>
      <c r="F251" s="17" t="s">
        <v>305</v>
      </c>
      <c r="H251" t="s">
        <v>250</v>
      </c>
      <c r="I251" s="76" t="s">
        <v>243</v>
      </c>
      <c r="J251" s="76" t="s">
        <v>249</v>
      </c>
      <c r="L251" s="76">
        <v>2.2999999999999998</v>
      </c>
      <c r="M251">
        <v>78.2</v>
      </c>
    </row>
    <row r="252" spans="1:27" x14ac:dyDescent="0.25">
      <c r="A252" s="74" t="s">
        <v>173</v>
      </c>
      <c r="B252" s="76">
        <v>5</v>
      </c>
      <c r="C252" s="76">
        <v>3</v>
      </c>
      <c r="D252" s="85">
        <v>43749</v>
      </c>
      <c r="E252" s="17" t="s">
        <v>232</v>
      </c>
      <c r="F252" s="17" t="s">
        <v>247</v>
      </c>
      <c r="H252" t="s">
        <v>242</v>
      </c>
      <c r="I252" s="76" t="s">
        <v>243</v>
      </c>
      <c r="J252" s="76" t="s">
        <v>275</v>
      </c>
      <c r="L252" s="76">
        <v>1.8</v>
      </c>
      <c r="M252">
        <v>52.7</v>
      </c>
    </row>
    <row r="253" spans="1:27" x14ac:dyDescent="0.25">
      <c r="A253" s="74" t="s">
        <v>173</v>
      </c>
      <c r="B253" s="76">
        <v>5</v>
      </c>
      <c r="C253" s="76">
        <v>4</v>
      </c>
      <c r="D253" s="85">
        <v>43749</v>
      </c>
      <c r="E253" s="17" t="s">
        <v>227</v>
      </c>
      <c r="F253" s="17" t="s">
        <v>305</v>
      </c>
      <c r="H253" t="s">
        <v>229</v>
      </c>
      <c r="I253" s="76" t="s">
        <v>243</v>
      </c>
      <c r="J253" s="76" t="s">
        <v>253</v>
      </c>
      <c r="L253" s="83">
        <v>2</v>
      </c>
      <c r="M253">
        <v>74.8</v>
      </c>
      <c r="N253" t="s">
        <v>269</v>
      </c>
    </row>
    <row r="254" spans="1:27" x14ac:dyDescent="0.25">
      <c r="A254" s="74" t="s">
        <v>173</v>
      </c>
      <c r="B254" s="76">
        <v>5</v>
      </c>
      <c r="C254" s="76">
        <v>5</v>
      </c>
      <c r="D254" s="85">
        <v>43749</v>
      </c>
      <c r="E254" s="17" t="s">
        <v>232</v>
      </c>
      <c r="F254" s="17" t="s">
        <v>247</v>
      </c>
      <c r="H254" t="s">
        <v>229</v>
      </c>
      <c r="I254" s="76" t="s">
        <v>230</v>
      </c>
      <c r="J254" s="76" t="s">
        <v>244</v>
      </c>
      <c r="L254" s="76">
        <v>2.2999999999999998</v>
      </c>
      <c r="M254">
        <v>72.099999999999994</v>
      </c>
      <c r="O254" s="74" t="s">
        <v>263</v>
      </c>
    </row>
    <row r="255" spans="1:27" x14ac:dyDescent="0.25">
      <c r="A255" s="74" t="s">
        <v>173</v>
      </c>
      <c r="B255" s="76">
        <v>5</v>
      </c>
      <c r="C255" s="76">
        <v>6</v>
      </c>
      <c r="D255" s="85">
        <v>43749</v>
      </c>
      <c r="E255" s="17">
        <v>0</v>
      </c>
      <c r="F255" s="17" t="s">
        <v>305</v>
      </c>
      <c r="H255" t="s">
        <v>229</v>
      </c>
      <c r="I255" s="76" t="s">
        <v>230</v>
      </c>
      <c r="J255" s="76" t="s">
        <v>231</v>
      </c>
      <c r="L255" s="76">
        <v>1.8</v>
      </c>
      <c r="M255">
        <v>62.6</v>
      </c>
    </row>
    <row r="256" spans="1:27" x14ac:dyDescent="0.25">
      <c r="A256" s="74" t="s">
        <v>173</v>
      </c>
      <c r="B256" s="76">
        <v>5</v>
      </c>
      <c r="C256" s="76">
        <v>7</v>
      </c>
      <c r="D256" s="85">
        <v>43749</v>
      </c>
      <c r="E256" s="17" t="s">
        <v>232</v>
      </c>
      <c r="F256" s="17" t="s">
        <v>305</v>
      </c>
      <c r="H256" t="s">
        <v>250</v>
      </c>
      <c r="I256" s="76" t="s">
        <v>243</v>
      </c>
      <c r="J256" s="76" t="s">
        <v>249</v>
      </c>
      <c r="L256" s="83">
        <v>2</v>
      </c>
      <c r="M256">
        <v>61.4</v>
      </c>
    </row>
    <row r="257" spans="1:27" x14ac:dyDescent="0.25">
      <c r="A257" s="74" t="s">
        <v>173</v>
      </c>
      <c r="B257" s="76">
        <v>5</v>
      </c>
      <c r="C257" s="76">
        <v>8</v>
      </c>
      <c r="D257" s="85">
        <v>43749</v>
      </c>
      <c r="E257" s="17" t="s">
        <v>232</v>
      </c>
      <c r="F257" s="17" t="s">
        <v>306</v>
      </c>
      <c r="H257" t="s">
        <v>250</v>
      </c>
      <c r="I257" s="76" t="s">
        <v>230</v>
      </c>
      <c r="J257" s="76" t="s">
        <v>244</v>
      </c>
      <c r="L257" s="83">
        <v>2</v>
      </c>
      <c r="M257">
        <v>62.2</v>
      </c>
    </row>
    <row r="258" spans="1:27" x14ac:dyDescent="0.25">
      <c r="A258" s="74" t="s">
        <v>173</v>
      </c>
      <c r="B258" s="76">
        <v>5</v>
      </c>
      <c r="C258" s="76">
        <v>9</v>
      </c>
      <c r="D258" s="85">
        <v>43749</v>
      </c>
      <c r="E258" s="17">
        <v>0</v>
      </c>
      <c r="F258" s="17" t="s">
        <v>303</v>
      </c>
      <c r="H258" t="s">
        <v>229</v>
      </c>
      <c r="I258" s="76" t="s">
        <v>230</v>
      </c>
      <c r="J258" s="76" t="s">
        <v>244</v>
      </c>
      <c r="L258" s="83">
        <v>1.9</v>
      </c>
      <c r="M258">
        <v>50.8</v>
      </c>
    </row>
    <row r="259" spans="1:27" x14ac:dyDescent="0.25">
      <c r="A259" s="74" t="s">
        <v>173</v>
      </c>
      <c r="B259" s="76">
        <v>5</v>
      </c>
      <c r="C259" s="76">
        <v>10</v>
      </c>
      <c r="D259" s="85">
        <v>43749</v>
      </c>
      <c r="E259" s="17" t="s">
        <v>232</v>
      </c>
      <c r="F259" s="17" t="s">
        <v>247</v>
      </c>
      <c r="H259" t="s">
        <v>242</v>
      </c>
      <c r="I259" s="76" t="s">
        <v>258</v>
      </c>
      <c r="J259" s="76" t="s">
        <v>253</v>
      </c>
      <c r="L259" s="83">
        <v>1.7</v>
      </c>
      <c r="M259" s="84">
        <v>43</v>
      </c>
      <c r="N259" t="s">
        <v>287</v>
      </c>
    </row>
    <row r="260" spans="1:27" x14ac:dyDescent="0.25">
      <c r="A260" t="s">
        <v>175</v>
      </c>
      <c r="B260" s="76">
        <v>1</v>
      </c>
      <c r="C260" s="76">
        <v>1</v>
      </c>
      <c r="D260" s="88"/>
      <c r="E260" s="88"/>
      <c r="F260" s="88"/>
      <c r="G260" s="88"/>
      <c r="H260" s="82"/>
      <c r="I260" s="82"/>
      <c r="J260" s="88"/>
      <c r="K260" s="88"/>
      <c r="L260" s="88"/>
      <c r="M260" s="82"/>
      <c r="N260" s="82"/>
      <c r="O260" s="82"/>
      <c r="P260" s="82"/>
      <c r="Q260" s="88"/>
      <c r="R260" s="82"/>
      <c r="S260" s="82"/>
      <c r="T260" s="82"/>
      <c r="U260" s="88"/>
      <c r="V260" s="88"/>
      <c r="W260" s="82"/>
      <c r="X260" s="82"/>
      <c r="Y260" s="82"/>
      <c r="Z260" s="82"/>
      <c r="AA260" s="82"/>
    </row>
    <row r="261" spans="1:27" x14ac:dyDescent="0.25">
      <c r="A261" s="74" t="s">
        <v>175</v>
      </c>
      <c r="B261" s="76">
        <v>1</v>
      </c>
      <c r="C261" s="76">
        <v>2</v>
      </c>
      <c r="D261" s="88"/>
      <c r="E261" s="88"/>
      <c r="F261" s="88"/>
      <c r="G261" s="88"/>
      <c r="H261" s="82"/>
      <c r="I261" s="82"/>
      <c r="J261" s="88"/>
      <c r="K261" s="88"/>
      <c r="L261" s="88"/>
      <c r="M261" s="82"/>
      <c r="N261" s="82"/>
      <c r="O261" s="82"/>
      <c r="P261" s="82"/>
      <c r="Q261" s="88"/>
      <c r="R261" s="82"/>
      <c r="S261" s="82"/>
      <c r="T261" s="82"/>
      <c r="U261" s="88"/>
      <c r="V261" s="88"/>
      <c r="W261" s="82"/>
      <c r="X261" s="82"/>
      <c r="Y261" s="82"/>
      <c r="Z261" s="82"/>
      <c r="AA261" s="82"/>
    </row>
    <row r="262" spans="1:27" x14ac:dyDescent="0.25">
      <c r="A262" s="74" t="s">
        <v>175</v>
      </c>
      <c r="B262" s="76">
        <v>1</v>
      </c>
      <c r="C262" s="76">
        <v>3</v>
      </c>
      <c r="D262" s="88"/>
      <c r="E262" s="88"/>
      <c r="F262" s="88"/>
      <c r="G262" s="88"/>
      <c r="H262" s="82"/>
      <c r="I262" s="82"/>
      <c r="J262" s="88"/>
      <c r="K262" s="88"/>
      <c r="L262" s="88"/>
      <c r="M262" s="82"/>
      <c r="N262" s="82"/>
      <c r="O262" s="82"/>
      <c r="P262" s="82"/>
      <c r="Q262" s="88"/>
      <c r="R262" s="82"/>
      <c r="S262" s="82"/>
      <c r="T262" s="82"/>
      <c r="U262" s="88"/>
      <c r="V262" s="88"/>
      <c r="W262" s="82"/>
      <c r="X262" s="82"/>
      <c r="Y262" s="82"/>
      <c r="Z262" s="82"/>
      <c r="AA262" s="82"/>
    </row>
    <row r="263" spans="1:27" x14ac:dyDescent="0.25">
      <c r="A263" s="74" t="s">
        <v>175</v>
      </c>
      <c r="B263" s="76">
        <v>1</v>
      </c>
      <c r="C263" s="76">
        <v>4</v>
      </c>
      <c r="D263" s="88"/>
      <c r="E263" s="88"/>
      <c r="F263" s="88"/>
      <c r="G263" s="88"/>
      <c r="H263" s="82"/>
      <c r="I263" s="82"/>
      <c r="J263" s="88"/>
      <c r="K263" s="88"/>
      <c r="L263" s="88"/>
      <c r="M263" s="82"/>
      <c r="N263" s="82"/>
      <c r="O263" s="82"/>
      <c r="P263" s="82"/>
      <c r="Q263" s="88"/>
      <c r="R263" s="82"/>
      <c r="S263" s="82"/>
      <c r="T263" s="82"/>
      <c r="U263" s="88"/>
      <c r="V263" s="88"/>
      <c r="W263" s="82"/>
      <c r="X263" s="82"/>
      <c r="Y263" s="82"/>
      <c r="Z263" s="82"/>
      <c r="AA263" s="82"/>
    </row>
    <row r="264" spans="1:27" x14ac:dyDescent="0.25">
      <c r="A264" s="74" t="s">
        <v>175</v>
      </c>
      <c r="B264" s="76">
        <v>1</v>
      </c>
      <c r="C264" s="76">
        <v>5</v>
      </c>
      <c r="D264" s="88"/>
      <c r="E264" s="88"/>
      <c r="F264" s="88"/>
      <c r="G264" s="88"/>
      <c r="H264" s="82"/>
      <c r="I264" s="82"/>
      <c r="J264" s="88"/>
      <c r="K264" s="88"/>
      <c r="L264" s="88"/>
      <c r="M264" s="82"/>
      <c r="N264" s="82"/>
      <c r="O264" s="82"/>
      <c r="P264" s="82"/>
      <c r="Q264" s="88"/>
      <c r="R264" s="82"/>
      <c r="S264" s="82"/>
      <c r="T264" s="82"/>
      <c r="U264" s="88"/>
      <c r="V264" s="88"/>
      <c r="W264" s="82"/>
      <c r="X264" s="82"/>
      <c r="Y264" s="82"/>
      <c r="Z264" s="82"/>
      <c r="AA264" s="82"/>
    </row>
    <row r="265" spans="1:27" x14ac:dyDescent="0.25">
      <c r="A265" s="74" t="s">
        <v>175</v>
      </c>
      <c r="B265" s="76">
        <v>1</v>
      </c>
      <c r="C265" s="76">
        <v>6</v>
      </c>
      <c r="D265" s="88"/>
      <c r="E265" s="88"/>
      <c r="F265" s="88"/>
      <c r="G265" s="88"/>
      <c r="H265" s="82"/>
      <c r="I265" s="82"/>
      <c r="J265" s="88"/>
      <c r="K265" s="88"/>
      <c r="L265" s="88"/>
      <c r="M265" s="82"/>
      <c r="N265" s="82"/>
      <c r="O265" s="82"/>
      <c r="P265" s="82"/>
      <c r="Q265" s="82"/>
      <c r="R265" s="82"/>
      <c r="S265" s="82"/>
      <c r="T265" s="82"/>
      <c r="U265" s="88"/>
      <c r="V265" s="88"/>
      <c r="W265" s="82"/>
      <c r="X265" s="82"/>
      <c r="Y265" s="82"/>
      <c r="Z265" s="82"/>
      <c r="AA265" s="82"/>
    </row>
    <row r="266" spans="1:27" x14ac:dyDescent="0.25">
      <c r="A266" s="74" t="s">
        <v>175</v>
      </c>
      <c r="B266" s="76">
        <v>1</v>
      </c>
      <c r="C266" s="76">
        <v>7</v>
      </c>
      <c r="D266" s="88"/>
      <c r="E266" s="88"/>
      <c r="F266" s="88"/>
      <c r="G266" s="88"/>
      <c r="H266" s="82"/>
      <c r="I266" s="82"/>
      <c r="J266" s="88"/>
      <c r="K266" s="88"/>
      <c r="L266" s="88"/>
      <c r="M266" s="82"/>
      <c r="N266" s="82"/>
      <c r="O266" s="82"/>
      <c r="P266" s="82"/>
      <c r="Q266" s="82"/>
      <c r="R266" s="82"/>
      <c r="S266" s="82"/>
      <c r="T266" s="82"/>
      <c r="U266" s="88"/>
      <c r="V266" s="88"/>
      <c r="W266" s="82"/>
      <c r="X266" s="82"/>
      <c r="Y266" s="82"/>
      <c r="Z266" s="82"/>
      <c r="AA266" s="82"/>
    </row>
    <row r="267" spans="1:27" x14ac:dyDescent="0.25">
      <c r="A267" s="74" t="s">
        <v>175</v>
      </c>
      <c r="B267" s="76">
        <v>1</v>
      </c>
      <c r="C267" s="76">
        <v>8</v>
      </c>
      <c r="D267" s="88"/>
      <c r="E267" s="88"/>
      <c r="F267" s="88"/>
      <c r="G267" s="88"/>
      <c r="H267" s="82"/>
      <c r="I267" s="82"/>
      <c r="J267" s="88"/>
      <c r="K267" s="88"/>
      <c r="L267" s="88"/>
      <c r="M267" s="82"/>
      <c r="N267" s="82"/>
      <c r="O267" s="82"/>
      <c r="P267" s="82"/>
      <c r="Q267" s="82"/>
      <c r="R267" s="82"/>
      <c r="S267" s="82"/>
      <c r="T267" s="82"/>
      <c r="U267" s="88"/>
      <c r="V267" s="88"/>
      <c r="W267" s="82"/>
      <c r="X267" s="82"/>
      <c r="Y267" s="82"/>
      <c r="Z267" s="82"/>
      <c r="AA267" s="82"/>
    </row>
    <row r="268" spans="1:27" x14ac:dyDescent="0.25">
      <c r="A268" s="74" t="s">
        <v>175</v>
      </c>
      <c r="B268" s="76">
        <v>1</v>
      </c>
      <c r="C268" s="76">
        <v>9</v>
      </c>
      <c r="D268" s="88"/>
      <c r="E268" s="88"/>
      <c r="F268" s="88"/>
      <c r="G268" s="88"/>
      <c r="H268" s="82"/>
      <c r="I268" s="82"/>
      <c r="J268" s="88"/>
      <c r="K268" s="88"/>
      <c r="L268" s="88"/>
      <c r="M268" s="82"/>
      <c r="N268" s="82"/>
      <c r="O268" s="82"/>
      <c r="P268" s="82"/>
      <c r="Q268" s="82"/>
      <c r="R268" s="82"/>
      <c r="S268" s="82"/>
      <c r="T268" s="82"/>
      <c r="U268" s="88"/>
      <c r="V268" s="88"/>
      <c r="W268" s="82"/>
      <c r="X268" s="82"/>
      <c r="Y268" s="82"/>
      <c r="Z268" s="82"/>
      <c r="AA268" s="82"/>
    </row>
    <row r="269" spans="1:27" x14ac:dyDescent="0.25">
      <c r="A269" s="74" t="s">
        <v>175</v>
      </c>
      <c r="B269" s="76">
        <v>1</v>
      </c>
      <c r="C269" s="76">
        <v>10</v>
      </c>
      <c r="D269" s="88"/>
      <c r="E269" s="88"/>
      <c r="F269" s="88"/>
      <c r="G269" s="88"/>
      <c r="H269" s="82"/>
      <c r="I269" s="82"/>
      <c r="J269" s="88"/>
      <c r="K269" s="88"/>
      <c r="L269" s="88"/>
      <c r="M269" s="82"/>
      <c r="N269" s="82"/>
      <c r="O269" s="82"/>
      <c r="P269" s="82"/>
      <c r="Q269" s="82"/>
      <c r="R269" s="82"/>
      <c r="S269" s="82"/>
      <c r="T269" s="82"/>
      <c r="U269" s="88"/>
      <c r="V269" s="88"/>
      <c r="W269" s="82"/>
      <c r="X269" s="82"/>
      <c r="Y269" s="82"/>
      <c r="Z269" s="82"/>
      <c r="AA269" s="82"/>
    </row>
    <row r="270" spans="1:27" x14ac:dyDescent="0.25">
      <c r="A270" s="74" t="s">
        <v>175</v>
      </c>
      <c r="B270" s="76">
        <v>2</v>
      </c>
      <c r="C270" s="76">
        <v>1</v>
      </c>
      <c r="D270" s="88"/>
      <c r="E270" s="88"/>
      <c r="F270" s="88"/>
      <c r="G270" s="88"/>
      <c r="H270" s="82"/>
      <c r="I270" s="82"/>
      <c r="J270" s="88"/>
      <c r="K270" s="88"/>
      <c r="L270" s="88"/>
      <c r="M270" s="82"/>
      <c r="N270" s="82"/>
      <c r="O270" s="82"/>
      <c r="P270" s="82"/>
      <c r="Q270" s="82"/>
      <c r="R270" s="82"/>
      <c r="S270" s="82"/>
      <c r="T270" s="82"/>
      <c r="U270" s="88"/>
      <c r="V270" s="88"/>
      <c r="W270" s="82"/>
      <c r="X270" s="82"/>
      <c r="Y270" s="82"/>
      <c r="Z270" s="82"/>
      <c r="AA270" s="82"/>
    </row>
    <row r="271" spans="1:27" x14ac:dyDescent="0.25">
      <c r="A271" s="74" t="s">
        <v>175</v>
      </c>
      <c r="B271" s="76">
        <v>2</v>
      </c>
      <c r="C271" s="76">
        <v>2</v>
      </c>
      <c r="D271" s="88"/>
      <c r="E271" s="88"/>
      <c r="F271" s="88"/>
      <c r="G271" s="88"/>
      <c r="H271" s="82"/>
      <c r="I271" s="82"/>
      <c r="J271" s="88"/>
      <c r="K271" s="88"/>
      <c r="L271" s="88"/>
      <c r="M271" s="82"/>
      <c r="N271" s="82"/>
      <c r="O271" s="82"/>
      <c r="P271" s="82"/>
      <c r="Q271" s="82"/>
      <c r="R271" s="82"/>
      <c r="S271" s="82"/>
      <c r="T271" s="82"/>
      <c r="U271" s="88"/>
      <c r="V271" s="88"/>
      <c r="W271" s="82"/>
      <c r="X271" s="82"/>
      <c r="Y271" s="82"/>
      <c r="Z271" s="82"/>
      <c r="AA271" s="82"/>
    </row>
    <row r="272" spans="1:27" x14ac:dyDescent="0.25">
      <c r="A272" s="74" t="s">
        <v>175</v>
      </c>
      <c r="B272" s="76">
        <v>2</v>
      </c>
      <c r="C272" s="76">
        <v>3</v>
      </c>
      <c r="D272" s="88"/>
      <c r="E272" s="88"/>
      <c r="F272" s="88"/>
      <c r="G272" s="88"/>
      <c r="H272" s="82"/>
      <c r="I272" s="82"/>
      <c r="J272" s="88"/>
      <c r="K272" s="88"/>
      <c r="L272" s="88"/>
      <c r="M272" s="82"/>
      <c r="N272" s="82"/>
      <c r="O272" s="82"/>
      <c r="P272" s="82"/>
      <c r="Q272" s="82"/>
      <c r="R272" s="82"/>
      <c r="S272" s="82"/>
      <c r="T272" s="82"/>
      <c r="U272" s="88"/>
      <c r="V272" s="88"/>
      <c r="W272" s="82"/>
      <c r="X272" s="82"/>
      <c r="Y272" s="82"/>
      <c r="Z272" s="82"/>
      <c r="AA272" s="82"/>
    </row>
    <row r="273" spans="1:27" x14ac:dyDescent="0.25">
      <c r="A273" s="74" t="s">
        <v>175</v>
      </c>
      <c r="B273" s="76">
        <v>2</v>
      </c>
      <c r="C273" s="76">
        <v>4</v>
      </c>
      <c r="D273" s="88"/>
      <c r="E273" s="88"/>
      <c r="F273" s="88"/>
      <c r="G273" s="88"/>
      <c r="H273" s="82"/>
      <c r="I273" s="82"/>
      <c r="J273" s="88"/>
      <c r="K273" s="88"/>
      <c r="L273" s="88"/>
      <c r="M273" s="82"/>
      <c r="N273" s="82"/>
      <c r="O273" s="82"/>
      <c r="P273" s="82"/>
      <c r="Q273" s="82"/>
      <c r="R273" s="82"/>
      <c r="S273" s="82"/>
      <c r="T273" s="82"/>
      <c r="U273" s="88"/>
      <c r="V273" s="88"/>
      <c r="W273" s="82"/>
      <c r="X273" s="82"/>
      <c r="Y273" s="82"/>
      <c r="Z273" s="82"/>
      <c r="AA273" s="82"/>
    </row>
    <row r="274" spans="1:27" x14ac:dyDescent="0.25">
      <c r="A274" s="74" t="s">
        <v>175</v>
      </c>
      <c r="B274" s="76">
        <v>2</v>
      </c>
      <c r="C274" s="76">
        <v>5</v>
      </c>
      <c r="D274" s="88"/>
      <c r="E274" s="88"/>
      <c r="F274" s="88"/>
      <c r="G274" s="88"/>
      <c r="H274" s="82"/>
      <c r="I274" s="82"/>
      <c r="J274" s="88"/>
      <c r="K274" s="88"/>
      <c r="L274" s="88"/>
      <c r="M274" s="82"/>
      <c r="N274" s="82"/>
      <c r="O274" s="82"/>
      <c r="P274" s="82"/>
      <c r="Q274" s="82"/>
      <c r="R274" s="82"/>
      <c r="S274" s="82"/>
      <c r="T274" s="82"/>
      <c r="U274" s="88"/>
      <c r="V274" s="88"/>
      <c r="W274" s="82"/>
      <c r="X274" s="82"/>
      <c r="Y274" s="82"/>
      <c r="Z274" s="82"/>
      <c r="AA274" s="82"/>
    </row>
    <row r="275" spans="1:27" x14ac:dyDescent="0.25">
      <c r="A275" s="74" t="s">
        <v>175</v>
      </c>
      <c r="B275" s="76">
        <v>2</v>
      </c>
      <c r="C275" s="76">
        <v>6</v>
      </c>
      <c r="D275" s="88"/>
      <c r="E275" s="88"/>
      <c r="F275" s="88"/>
      <c r="G275" s="88"/>
      <c r="H275" s="82"/>
      <c r="I275" s="82"/>
      <c r="J275" s="88"/>
      <c r="K275" s="88"/>
      <c r="L275" s="88"/>
      <c r="M275" s="82"/>
      <c r="N275" s="82"/>
      <c r="O275" s="82"/>
      <c r="P275" s="82"/>
      <c r="Q275" s="82"/>
      <c r="R275" s="82"/>
      <c r="S275" s="82"/>
      <c r="T275" s="82"/>
      <c r="U275" s="88"/>
      <c r="V275" s="88"/>
      <c r="W275" s="82"/>
      <c r="X275" s="82"/>
      <c r="Y275" s="82"/>
      <c r="Z275" s="82"/>
      <c r="AA275" s="82"/>
    </row>
    <row r="276" spans="1:27" x14ac:dyDescent="0.25">
      <c r="A276" s="74" t="s">
        <v>175</v>
      </c>
      <c r="B276" s="76">
        <v>2</v>
      </c>
      <c r="C276" s="76">
        <v>7</v>
      </c>
      <c r="D276" s="88"/>
      <c r="E276" s="88"/>
      <c r="F276" s="88"/>
      <c r="G276" s="88"/>
      <c r="H276" s="82"/>
      <c r="I276" s="82"/>
      <c r="J276" s="88"/>
      <c r="K276" s="88"/>
      <c r="L276" s="88"/>
      <c r="M276" s="82"/>
      <c r="N276" s="82"/>
      <c r="O276" s="82"/>
      <c r="P276" s="82"/>
      <c r="Q276" s="82"/>
      <c r="R276" s="82"/>
      <c r="S276" s="82"/>
      <c r="T276" s="82"/>
      <c r="U276" s="88"/>
      <c r="V276" s="88"/>
      <c r="W276" s="82"/>
      <c r="X276" s="82"/>
      <c r="Y276" s="82"/>
      <c r="Z276" s="82"/>
      <c r="AA276" s="82"/>
    </row>
    <row r="277" spans="1:27" x14ac:dyDescent="0.25">
      <c r="A277" s="74" t="s">
        <v>175</v>
      </c>
      <c r="B277" s="76">
        <v>2</v>
      </c>
      <c r="C277" s="76">
        <v>8</v>
      </c>
      <c r="D277" s="88"/>
      <c r="E277" s="88"/>
      <c r="F277" s="88"/>
      <c r="G277" s="88"/>
      <c r="H277" s="82"/>
      <c r="I277" s="82"/>
      <c r="J277" s="88"/>
      <c r="K277" s="88"/>
      <c r="L277" s="88"/>
      <c r="M277" s="82"/>
      <c r="N277" s="82"/>
      <c r="O277" s="82"/>
      <c r="P277" s="82"/>
      <c r="Q277" s="82"/>
      <c r="R277" s="82"/>
      <c r="S277" s="82"/>
      <c r="T277" s="82"/>
      <c r="U277" s="88"/>
      <c r="V277" s="88"/>
      <c r="W277" s="82"/>
      <c r="X277" s="82"/>
      <c r="Y277" s="82"/>
      <c r="Z277" s="82"/>
      <c r="AA277" s="82"/>
    </row>
    <row r="278" spans="1:27" x14ac:dyDescent="0.25">
      <c r="A278" s="74" t="s">
        <v>175</v>
      </c>
      <c r="B278" s="76">
        <v>2</v>
      </c>
      <c r="C278" s="76">
        <v>9</v>
      </c>
      <c r="D278" s="88"/>
      <c r="E278" s="88"/>
      <c r="F278" s="88"/>
      <c r="G278" s="88"/>
      <c r="H278" s="82"/>
      <c r="I278" s="82"/>
      <c r="J278" s="88"/>
      <c r="K278" s="88"/>
      <c r="L278" s="88"/>
      <c r="M278" s="82"/>
      <c r="N278" s="82"/>
      <c r="O278" s="82"/>
      <c r="P278" s="82"/>
      <c r="Q278" s="82"/>
      <c r="R278" s="82"/>
      <c r="S278" s="82"/>
      <c r="T278" s="82"/>
      <c r="U278" s="88"/>
      <c r="V278" s="88"/>
      <c r="W278" s="82"/>
      <c r="X278" s="82"/>
      <c r="Y278" s="82"/>
      <c r="Z278" s="82"/>
      <c r="AA278" s="82"/>
    </row>
    <row r="279" spans="1:27" x14ac:dyDescent="0.25">
      <c r="A279" s="74" t="s">
        <v>175</v>
      </c>
      <c r="B279" s="76">
        <v>2</v>
      </c>
      <c r="C279" s="76">
        <v>10</v>
      </c>
      <c r="D279" s="88"/>
      <c r="E279" s="88"/>
      <c r="F279" s="88"/>
      <c r="G279" s="88"/>
      <c r="H279" s="82"/>
      <c r="I279" s="82"/>
      <c r="J279" s="88"/>
      <c r="K279" s="88"/>
      <c r="L279" s="88"/>
      <c r="M279" s="82"/>
      <c r="N279" s="82"/>
      <c r="O279" s="82"/>
      <c r="P279" s="82"/>
      <c r="Q279" s="82"/>
      <c r="R279" s="82"/>
      <c r="S279" s="82"/>
      <c r="T279" s="82"/>
      <c r="U279" s="88"/>
      <c r="V279" s="88"/>
      <c r="W279" s="82"/>
      <c r="X279" s="82"/>
      <c r="Y279" s="82"/>
      <c r="Z279" s="82"/>
      <c r="AA279" s="82"/>
    </row>
    <row r="280" spans="1:27" x14ac:dyDescent="0.25">
      <c r="A280" s="74" t="s">
        <v>175</v>
      </c>
      <c r="B280" s="76">
        <v>3</v>
      </c>
      <c r="C280" s="76">
        <v>1</v>
      </c>
      <c r="D280" s="88"/>
      <c r="E280" s="88"/>
      <c r="F280" s="88"/>
      <c r="G280" s="88"/>
      <c r="H280" s="82"/>
      <c r="I280" s="82"/>
      <c r="J280" s="88"/>
      <c r="K280" s="88"/>
      <c r="L280" s="88"/>
      <c r="M280" s="82"/>
      <c r="N280" s="82"/>
      <c r="O280" s="82"/>
      <c r="P280" s="82"/>
      <c r="Q280" s="82"/>
      <c r="R280" s="82"/>
      <c r="S280" s="82"/>
      <c r="T280" s="82"/>
      <c r="U280" s="88"/>
      <c r="V280" s="88"/>
      <c r="W280" s="82"/>
      <c r="X280" s="82"/>
      <c r="Y280" s="82"/>
      <c r="Z280" s="82"/>
      <c r="AA280" s="82"/>
    </row>
    <row r="281" spans="1:27" x14ac:dyDescent="0.25">
      <c r="A281" s="74" t="s">
        <v>175</v>
      </c>
      <c r="B281" s="76">
        <v>3</v>
      </c>
      <c r="C281" s="76">
        <v>2</v>
      </c>
      <c r="D281" s="88"/>
      <c r="E281" s="88"/>
      <c r="F281" s="88"/>
      <c r="G281" s="88"/>
      <c r="H281" s="82"/>
      <c r="I281" s="82"/>
      <c r="J281" s="88"/>
      <c r="K281" s="88"/>
      <c r="L281" s="88"/>
      <c r="M281" s="82"/>
      <c r="N281" s="82"/>
      <c r="O281" s="82"/>
      <c r="P281" s="82"/>
      <c r="Q281" s="82"/>
      <c r="R281" s="82"/>
      <c r="S281" s="82"/>
      <c r="T281" s="82"/>
      <c r="U281" s="88"/>
      <c r="V281" s="88"/>
      <c r="W281" s="82"/>
      <c r="X281" s="82"/>
      <c r="Y281" s="82"/>
      <c r="Z281" s="82"/>
      <c r="AA281" s="82"/>
    </row>
    <row r="282" spans="1:27" x14ac:dyDescent="0.25">
      <c r="A282" s="74" t="s">
        <v>175</v>
      </c>
      <c r="B282" s="76">
        <v>3</v>
      </c>
      <c r="C282" s="76">
        <v>3</v>
      </c>
      <c r="D282" s="88"/>
      <c r="E282" s="88"/>
      <c r="F282" s="88"/>
      <c r="G282" s="88"/>
      <c r="H282" s="82"/>
      <c r="I282" s="82"/>
      <c r="J282" s="88"/>
      <c r="K282" s="88"/>
      <c r="L282" s="88"/>
      <c r="M282" s="82"/>
      <c r="N282" s="82"/>
      <c r="O282" s="82"/>
      <c r="P282" s="82"/>
      <c r="Q282" s="82"/>
      <c r="R282" s="82"/>
      <c r="S282" s="82"/>
      <c r="T282" s="82"/>
      <c r="U282" s="88"/>
      <c r="V282" s="88"/>
      <c r="W282" s="82"/>
      <c r="X282" s="82"/>
      <c r="Y282" s="82"/>
      <c r="Z282" s="82"/>
      <c r="AA282" s="82"/>
    </row>
    <row r="283" spans="1:27" x14ac:dyDescent="0.25">
      <c r="A283" s="74" t="s">
        <v>175</v>
      </c>
      <c r="B283" s="76">
        <v>3</v>
      </c>
      <c r="C283" s="76">
        <v>4</v>
      </c>
      <c r="D283" s="88"/>
      <c r="E283" s="88"/>
      <c r="F283" s="88"/>
      <c r="G283" s="88"/>
      <c r="H283" s="82"/>
      <c r="I283" s="82"/>
      <c r="J283" s="88"/>
      <c r="K283" s="88"/>
      <c r="L283" s="88"/>
      <c r="M283" s="82"/>
      <c r="N283" s="82"/>
      <c r="O283" s="82"/>
      <c r="P283" s="82"/>
      <c r="Q283" s="82"/>
      <c r="R283" s="82"/>
      <c r="S283" s="82"/>
      <c r="T283" s="82"/>
      <c r="U283" s="88"/>
      <c r="V283" s="88"/>
      <c r="W283" s="82"/>
      <c r="X283" s="82"/>
      <c r="Y283" s="82"/>
      <c r="Z283" s="82"/>
      <c r="AA283" s="82"/>
    </row>
    <row r="284" spans="1:27" x14ac:dyDescent="0.25">
      <c r="A284" s="74" t="s">
        <v>175</v>
      </c>
      <c r="B284" s="76">
        <v>3</v>
      </c>
      <c r="C284" s="76">
        <v>5</v>
      </c>
      <c r="D284" s="88"/>
      <c r="E284" s="88"/>
      <c r="F284" s="88"/>
      <c r="G284" s="88"/>
      <c r="H284" s="82"/>
      <c r="I284" s="82"/>
      <c r="J284" s="88"/>
      <c r="K284" s="88"/>
      <c r="L284" s="88"/>
      <c r="M284" s="82"/>
      <c r="N284" s="82"/>
      <c r="O284" s="82"/>
      <c r="P284" s="82"/>
      <c r="Q284" s="82"/>
      <c r="R284" s="82"/>
      <c r="S284" s="82"/>
      <c r="T284" s="82"/>
      <c r="U284" s="88"/>
      <c r="V284" s="88"/>
      <c r="W284" s="82"/>
      <c r="X284" s="82"/>
      <c r="Y284" s="82"/>
      <c r="Z284" s="82"/>
      <c r="AA284" s="82"/>
    </row>
    <row r="285" spans="1:27" x14ac:dyDescent="0.25">
      <c r="A285" s="74" t="s">
        <v>175</v>
      </c>
      <c r="B285" s="76">
        <v>3</v>
      </c>
      <c r="C285" s="76">
        <v>6</v>
      </c>
      <c r="D285" s="88"/>
      <c r="E285" s="88"/>
      <c r="F285" s="88"/>
      <c r="G285" s="88"/>
      <c r="H285" s="82"/>
      <c r="I285" s="82"/>
      <c r="J285" s="88"/>
      <c r="K285" s="88"/>
      <c r="L285" s="88"/>
      <c r="M285" s="82"/>
      <c r="N285" s="82"/>
      <c r="O285" s="82"/>
      <c r="P285" s="82"/>
      <c r="Q285" s="82"/>
      <c r="R285" s="82"/>
      <c r="S285" s="82"/>
      <c r="T285" s="82"/>
      <c r="U285" s="88"/>
      <c r="V285" s="88"/>
      <c r="W285" s="82"/>
      <c r="X285" s="82"/>
      <c r="Y285" s="82"/>
      <c r="Z285" s="82"/>
      <c r="AA285" s="82"/>
    </row>
    <row r="286" spans="1:27" x14ac:dyDescent="0.25">
      <c r="A286" s="74" t="s">
        <v>175</v>
      </c>
      <c r="B286" s="76">
        <v>3</v>
      </c>
      <c r="C286" s="76">
        <v>7</v>
      </c>
      <c r="D286" s="88"/>
      <c r="E286" s="88"/>
      <c r="F286" s="88"/>
      <c r="G286" s="88"/>
      <c r="H286" s="82"/>
      <c r="I286" s="82"/>
      <c r="J286" s="88"/>
      <c r="K286" s="88"/>
      <c r="L286" s="88"/>
      <c r="M286" s="82"/>
      <c r="N286" s="82"/>
      <c r="O286" s="82"/>
      <c r="P286" s="82"/>
      <c r="Q286" s="82"/>
      <c r="R286" s="82"/>
      <c r="S286" s="82"/>
      <c r="T286" s="82"/>
      <c r="U286" s="88"/>
      <c r="V286" s="88"/>
      <c r="W286" s="82"/>
      <c r="X286" s="82"/>
      <c r="Y286" s="82"/>
      <c r="Z286" s="82"/>
      <c r="AA286" s="82"/>
    </row>
    <row r="287" spans="1:27" x14ac:dyDescent="0.25">
      <c r="A287" s="74" t="s">
        <v>175</v>
      </c>
      <c r="B287" s="76">
        <v>3</v>
      </c>
      <c r="C287" s="76">
        <v>8</v>
      </c>
      <c r="D287" s="88"/>
      <c r="E287" s="88"/>
      <c r="F287" s="88"/>
      <c r="G287" s="88"/>
      <c r="H287" s="82"/>
      <c r="I287" s="82"/>
      <c r="J287" s="88"/>
      <c r="K287" s="88"/>
      <c r="L287" s="88"/>
      <c r="M287" s="82"/>
      <c r="N287" s="82"/>
      <c r="O287" s="82"/>
      <c r="P287" s="82"/>
      <c r="Q287" s="82"/>
      <c r="R287" s="82"/>
      <c r="S287" s="82"/>
      <c r="T287" s="82"/>
      <c r="U287" s="88"/>
      <c r="V287" s="88"/>
      <c r="W287" s="82"/>
      <c r="X287" s="82"/>
      <c r="Y287" s="82"/>
      <c r="Z287" s="82"/>
      <c r="AA287" s="82"/>
    </row>
    <row r="288" spans="1:27" x14ac:dyDescent="0.25">
      <c r="A288" s="74" t="s">
        <v>175</v>
      </c>
      <c r="B288" s="76">
        <v>3</v>
      </c>
      <c r="C288" s="76">
        <v>9</v>
      </c>
      <c r="D288" s="88"/>
      <c r="E288" s="88"/>
      <c r="F288" s="88"/>
      <c r="G288" s="88"/>
      <c r="H288" s="82"/>
      <c r="I288" s="82"/>
      <c r="J288" s="88"/>
      <c r="K288" s="88"/>
      <c r="L288" s="88"/>
      <c r="M288" s="82"/>
      <c r="N288" s="82"/>
      <c r="O288" s="82"/>
      <c r="P288" s="82"/>
      <c r="Q288" s="82"/>
      <c r="R288" s="82"/>
      <c r="S288" s="82"/>
      <c r="T288" s="82"/>
      <c r="U288" s="88"/>
      <c r="V288" s="88"/>
      <c r="W288" s="82"/>
      <c r="X288" s="82"/>
      <c r="Y288" s="82"/>
      <c r="Z288" s="82"/>
      <c r="AA288" s="82"/>
    </row>
    <row r="289" spans="1:27" x14ac:dyDescent="0.25">
      <c r="A289" s="74" t="s">
        <v>175</v>
      </c>
      <c r="B289" s="76">
        <v>3</v>
      </c>
      <c r="C289" s="76">
        <v>10</v>
      </c>
      <c r="D289" s="88"/>
      <c r="E289" s="88"/>
      <c r="F289" s="88"/>
      <c r="G289" s="88"/>
      <c r="H289" s="82"/>
      <c r="I289" s="82"/>
      <c r="J289" s="88"/>
      <c r="K289" s="88"/>
      <c r="L289" s="88"/>
      <c r="M289" s="82"/>
      <c r="N289" s="82"/>
      <c r="O289" s="82"/>
      <c r="P289" s="82"/>
      <c r="Q289" s="82"/>
      <c r="R289" s="82"/>
      <c r="S289" s="82"/>
      <c r="T289" s="82"/>
      <c r="U289" s="88"/>
      <c r="V289" s="88"/>
      <c r="W289" s="82"/>
      <c r="X289" s="82"/>
      <c r="Y289" s="82"/>
      <c r="Z289" s="82"/>
      <c r="AA289" s="82"/>
    </row>
    <row r="290" spans="1:27" x14ac:dyDescent="0.25">
      <c r="A290" s="74" t="s">
        <v>175</v>
      </c>
      <c r="B290" s="76">
        <v>4</v>
      </c>
      <c r="C290" s="76">
        <v>1</v>
      </c>
      <c r="D290" s="88"/>
      <c r="E290" s="88"/>
      <c r="F290" s="88"/>
      <c r="G290" s="88"/>
      <c r="H290" s="82"/>
      <c r="I290" s="82"/>
      <c r="J290" s="88"/>
      <c r="K290" s="88"/>
      <c r="L290" s="88"/>
      <c r="M290" s="82"/>
      <c r="N290" s="82"/>
      <c r="O290" s="82"/>
      <c r="P290" s="82"/>
      <c r="Q290" s="82"/>
      <c r="R290" s="82"/>
      <c r="S290" s="82"/>
      <c r="T290" s="82"/>
      <c r="U290" s="88"/>
      <c r="V290" s="88"/>
      <c r="W290" s="82"/>
      <c r="X290" s="82"/>
      <c r="Y290" s="82"/>
      <c r="Z290" s="82"/>
      <c r="AA290" s="82"/>
    </row>
    <row r="291" spans="1:27" x14ac:dyDescent="0.25">
      <c r="A291" s="74" t="s">
        <v>175</v>
      </c>
      <c r="B291" s="76">
        <v>4</v>
      </c>
      <c r="C291" s="76">
        <v>2</v>
      </c>
      <c r="D291" s="88"/>
      <c r="E291" s="88"/>
      <c r="F291" s="88"/>
      <c r="G291" s="88"/>
      <c r="H291" s="82"/>
      <c r="I291" s="82"/>
      <c r="J291" s="88"/>
      <c r="K291" s="88"/>
      <c r="L291" s="88"/>
      <c r="M291" s="82"/>
      <c r="N291" s="82"/>
      <c r="O291" s="82"/>
      <c r="P291" s="82"/>
      <c r="Q291" s="82"/>
      <c r="R291" s="82"/>
      <c r="S291" s="82"/>
      <c r="T291" s="82"/>
      <c r="U291" s="88"/>
      <c r="V291" s="88"/>
      <c r="W291" s="82"/>
      <c r="X291" s="82"/>
      <c r="Y291" s="82"/>
      <c r="Z291" s="82"/>
      <c r="AA291" s="82"/>
    </row>
    <row r="292" spans="1:27" x14ac:dyDescent="0.25">
      <c r="A292" s="74" t="s">
        <v>175</v>
      </c>
      <c r="B292" s="76">
        <v>4</v>
      </c>
      <c r="C292" s="76">
        <v>3</v>
      </c>
      <c r="D292" s="88"/>
      <c r="E292" s="88"/>
      <c r="F292" s="88"/>
      <c r="G292" s="88"/>
      <c r="H292" s="82"/>
      <c r="I292" s="82"/>
      <c r="J292" s="88"/>
      <c r="K292" s="88"/>
      <c r="L292" s="88"/>
      <c r="M292" s="82"/>
      <c r="N292" s="82"/>
      <c r="O292" s="82"/>
      <c r="P292" s="82"/>
      <c r="Q292" s="82"/>
      <c r="R292" s="82"/>
      <c r="S292" s="82"/>
      <c r="T292" s="82"/>
      <c r="U292" s="88"/>
      <c r="V292" s="88"/>
      <c r="W292" s="82"/>
      <c r="X292" s="82"/>
      <c r="Y292" s="82"/>
      <c r="Z292" s="82"/>
      <c r="AA292" s="82"/>
    </row>
    <row r="293" spans="1:27" x14ac:dyDescent="0.25">
      <c r="A293" s="74" t="s">
        <v>175</v>
      </c>
      <c r="B293" s="76">
        <v>4</v>
      </c>
      <c r="C293" s="76">
        <v>4</v>
      </c>
      <c r="D293" s="88"/>
      <c r="E293" s="88"/>
      <c r="F293" s="88"/>
      <c r="G293" s="88"/>
      <c r="H293" s="82"/>
      <c r="I293" s="82"/>
      <c r="J293" s="88"/>
      <c r="K293" s="88"/>
      <c r="L293" s="88"/>
      <c r="M293" s="82"/>
      <c r="N293" s="82"/>
      <c r="O293" s="82"/>
      <c r="P293" s="82"/>
      <c r="Q293" s="82"/>
      <c r="R293" s="82"/>
      <c r="S293" s="82"/>
      <c r="T293" s="82"/>
      <c r="U293" s="88"/>
      <c r="V293" s="88"/>
      <c r="W293" s="82"/>
      <c r="X293" s="82"/>
      <c r="Y293" s="82"/>
      <c r="Z293" s="82"/>
      <c r="AA293" s="82"/>
    </row>
    <row r="294" spans="1:27" x14ac:dyDescent="0.25">
      <c r="A294" s="74" t="s">
        <v>175</v>
      </c>
      <c r="B294" s="76">
        <v>4</v>
      </c>
      <c r="C294" s="76">
        <v>5</v>
      </c>
      <c r="D294" s="88"/>
      <c r="E294" s="88"/>
      <c r="F294" s="88"/>
      <c r="G294" s="88"/>
      <c r="H294" s="82"/>
      <c r="I294" s="82"/>
      <c r="J294" s="88"/>
      <c r="K294" s="88"/>
      <c r="L294" s="88"/>
      <c r="M294" s="82"/>
      <c r="N294" s="82"/>
      <c r="O294" s="82"/>
      <c r="P294" s="82"/>
      <c r="Q294" s="82"/>
      <c r="R294" s="82"/>
      <c r="S294" s="82"/>
      <c r="T294" s="82"/>
      <c r="U294" s="88"/>
      <c r="V294" s="88"/>
      <c r="W294" s="82"/>
      <c r="X294" s="82"/>
      <c r="Y294" s="82"/>
      <c r="Z294" s="82"/>
      <c r="AA294" s="82"/>
    </row>
    <row r="295" spans="1:27" x14ac:dyDescent="0.25">
      <c r="A295" s="74" t="s">
        <v>175</v>
      </c>
      <c r="B295" s="76">
        <v>4</v>
      </c>
      <c r="C295" s="76">
        <v>6</v>
      </c>
      <c r="D295" s="88"/>
      <c r="E295" s="88"/>
      <c r="F295" s="88"/>
      <c r="G295" s="88"/>
      <c r="H295" s="82"/>
      <c r="I295" s="82"/>
      <c r="J295" s="88"/>
      <c r="K295" s="88"/>
      <c r="L295" s="88"/>
      <c r="M295" s="82"/>
      <c r="N295" s="82"/>
      <c r="O295" s="82"/>
      <c r="P295" s="82"/>
      <c r="Q295" s="82"/>
      <c r="R295" s="82"/>
      <c r="S295" s="82"/>
      <c r="T295" s="82"/>
      <c r="U295" s="88"/>
      <c r="V295" s="88"/>
      <c r="W295" s="82"/>
      <c r="X295" s="82"/>
      <c r="Y295" s="82"/>
      <c r="Z295" s="82"/>
      <c r="AA295" s="82"/>
    </row>
    <row r="296" spans="1:27" x14ac:dyDescent="0.25">
      <c r="A296" s="74" t="s">
        <v>175</v>
      </c>
      <c r="B296" s="76">
        <v>4</v>
      </c>
      <c r="C296" s="76">
        <v>7</v>
      </c>
      <c r="D296" s="88"/>
      <c r="E296" s="88"/>
      <c r="F296" s="88"/>
      <c r="G296" s="88"/>
      <c r="H296" s="82"/>
      <c r="I296" s="82"/>
      <c r="J296" s="88"/>
      <c r="K296" s="88"/>
      <c r="L296" s="88"/>
      <c r="M296" s="82"/>
      <c r="N296" s="82"/>
      <c r="O296" s="82"/>
      <c r="P296" s="82"/>
      <c r="Q296" s="82"/>
      <c r="R296" s="82"/>
      <c r="S296" s="82"/>
      <c r="T296" s="82"/>
      <c r="U296" s="88"/>
      <c r="V296" s="88"/>
      <c r="W296" s="82"/>
      <c r="X296" s="82"/>
      <c r="Y296" s="82"/>
      <c r="Z296" s="82"/>
      <c r="AA296" s="82"/>
    </row>
    <row r="297" spans="1:27" x14ac:dyDescent="0.25">
      <c r="A297" s="74" t="s">
        <v>175</v>
      </c>
      <c r="B297" s="76">
        <v>4</v>
      </c>
      <c r="C297" s="76">
        <v>8</v>
      </c>
      <c r="D297" s="88"/>
      <c r="E297" s="88"/>
      <c r="F297" s="88"/>
      <c r="G297" s="88"/>
      <c r="H297" s="82"/>
      <c r="I297" s="82"/>
      <c r="J297" s="88"/>
      <c r="K297" s="88"/>
      <c r="L297" s="88"/>
      <c r="M297" s="82"/>
      <c r="N297" s="82"/>
      <c r="O297" s="82"/>
      <c r="P297" s="82"/>
      <c r="Q297" s="82"/>
      <c r="R297" s="82"/>
      <c r="S297" s="82"/>
      <c r="T297" s="82"/>
      <c r="U297" s="88"/>
      <c r="V297" s="88"/>
      <c r="W297" s="82"/>
      <c r="X297" s="82"/>
      <c r="Y297" s="82"/>
      <c r="Z297" s="82"/>
      <c r="AA297" s="82"/>
    </row>
    <row r="298" spans="1:27" x14ac:dyDescent="0.25">
      <c r="A298" s="74" t="s">
        <v>175</v>
      </c>
      <c r="B298" s="76">
        <v>4</v>
      </c>
      <c r="C298" s="76">
        <v>9</v>
      </c>
      <c r="D298" s="88"/>
      <c r="E298" s="88"/>
      <c r="F298" s="88"/>
      <c r="G298" s="88"/>
      <c r="H298" s="82"/>
      <c r="I298" s="82"/>
      <c r="J298" s="88"/>
      <c r="K298" s="88"/>
      <c r="L298" s="88"/>
      <c r="M298" s="82"/>
      <c r="N298" s="82"/>
      <c r="O298" s="82"/>
      <c r="P298" s="82"/>
      <c r="Q298" s="82"/>
      <c r="R298" s="82"/>
      <c r="S298" s="82"/>
      <c r="T298" s="82"/>
      <c r="U298" s="88"/>
      <c r="V298" s="88"/>
      <c r="W298" s="82"/>
      <c r="X298" s="82"/>
      <c r="Y298" s="82"/>
      <c r="Z298" s="82"/>
      <c r="AA298" s="82"/>
    </row>
    <row r="299" spans="1:27" x14ac:dyDescent="0.25">
      <c r="A299" s="74" t="s">
        <v>175</v>
      </c>
      <c r="B299" s="76">
        <v>4</v>
      </c>
      <c r="C299" s="76">
        <v>10</v>
      </c>
      <c r="D299" s="88"/>
      <c r="E299" s="88"/>
      <c r="F299" s="88"/>
      <c r="G299" s="88"/>
      <c r="H299" s="82"/>
      <c r="I299" s="82"/>
      <c r="J299" s="88"/>
      <c r="K299" s="88"/>
      <c r="L299" s="88"/>
      <c r="M299" s="82"/>
      <c r="N299" s="82"/>
      <c r="O299" s="82"/>
      <c r="P299" s="82"/>
      <c r="Q299" s="82"/>
      <c r="R299" s="82"/>
      <c r="S299" s="82"/>
      <c r="T299" s="82"/>
      <c r="U299" s="88"/>
      <c r="V299" s="88"/>
      <c r="W299" s="82"/>
      <c r="X299" s="82"/>
      <c r="Y299" s="82"/>
      <c r="Z299" s="82"/>
      <c r="AA299" s="82"/>
    </row>
    <row r="300" spans="1:27" x14ac:dyDescent="0.25">
      <c r="A300" s="74" t="s">
        <v>175</v>
      </c>
      <c r="B300" s="76">
        <v>5</v>
      </c>
      <c r="C300" s="76">
        <v>1</v>
      </c>
      <c r="D300" s="88"/>
      <c r="E300" s="88"/>
      <c r="F300" s="88"/>
      <c r="G300" s="88"/>
      <c r="H300" s="82"/>
      <c r="I300" s="82"/>
      <c r="J300" s="88"/>
      <c r="K300" s="88"/>
      <c r="L300" s="88"/>
      <c r="M300" s="82"/>
      <c r="N300" s="82"/>
      <c r="O300" s="82"/>
      <c r="P300" s="82"/>
      <c r="Q300" s="82"/>
      <c r="R300" s="82"/>
      <c r="S300" s="82"/>
      <c r="T300" s="82"/>
      <c r="U300" s="88"/>
      <c r="V300" s="88"/>
      <c r="W300" s="82"/>
      <c r="X300" s="82"/>
      <c r="Y300" s="82"/>
      <c r="Z300" s="82"/>
      <c r="AA300" s="82"/>
    </row>
    <row r="301" spans="1:27" x14ac:dyDescent="0.25">
      <c r="A301" s="74" t="s">
        <v>175</v>
      </c>
      <c r="B301" s="76">
        <v>5</v>
      </c>
      <c r="C301" s="76">
        <v>2</v>
      </c>
      <c r="D301" s="88"/>
      <c r="E301" s="88"/>
      <c r="F301" s="88"/>
      <c r="G301" s="88"/>
      <c r="H301" s="82"/>
      <c r="I301" s="82"/>
      <c r="J301" s="88"/>
      <c r="K301" s="88"/>
      <c r="L301" s="88"/>
      <c r="M301" s="82"/>
      <c r="N301" s="82"/>
      <c r="O301" s="82"/>
      <c r="P301" s="82"/>
      <c r="Q301" s="82"/>
      <c r="R301" s="82"/>
      <c r="S301" s="82"/>
      <c r="T301" s="82"/>
      <c r="U301" s="88"/>
      <c r="V301" s="88"/>
      <c r="W301" s="82"/>
      <c r="X301" s="82"/>
      <c r="Y301" s="82"/>
      <c r="Z301" s="82"/>
      <c r="AA301" s="82"/>
    </row>
    <row r="302" spans="1:27" x14ac:dyDescent="0.25">
      <c r="A302" s="74" t="s">
        <v>175</v>
      </c>
      <c r="B302" s="76">
        <v>5</v>
      </c>
      <c r="C302" s="76">
        <v>3</v>
      </c>
      <c r="D302" s="88"/>
      <c r="E302" s="88"/>
      <c r="F302" s="88"/>
      <c r="G302" s="88"/>
      <c r="H302" s="82"/>
      <c r="I302" s="82"/>
      <c r="J302" s="88"/>
      <c r="K302" s="88"/>
      <c r="L302" s="88"/>
      <c r="M302" s="82"/>
      <c r="N302" s="82"/>
      <c r="O302" s="82"/>
      <c r="P302" s="82"/>
      <c r="Q302" s="82"/>
      <c r="R302" s="82"/>
      <c r="S302" s="82"/>
      <c r="T302" s="82"/>
      <c r="U302" s="88"/>
      <c r="V302" s="88"/>
      <c r="W302" s="82"/>
      <c r="X302" s="82"/>
      <c r="Y302" s="82"/>
      <c r="Z302" s="82"/>
      <c r="AA302" s="82"/>
    </row>
    <row r="303" spans="1:27" x14ac:dyDescent="0.25">
      <c r="A303" s="74" t="s">
        <v>175</v>
      </c>
      <c r="B303" s="76">
        <v>5</v>
      </c>
      <c r="C303" s="76">
        <v>4</v>
      </c>
      <c r="D303" s="88"/>
      <c r="E303" s="88"/>
      <c r="F303" s="88"/>
      <c r="G303" s="88"/>
      <c r="H303" s="82"/>
      <c r="I303" s="82"/>
      <c r="J303" s="88"/>
      <c r="K303" s="88"/>
      <c r="L303" s="88"/>
      <c r="M303" s="82"/>
      <c r="N303" s="82"/>
      <c r="O303" s="82"/>
      <c r="P303" s="82"/>
      <c r="Q303" s="82"/>
      <c r="R303" s="82"/>
      <c r="S303" s="82"/>
      <c r="T303" s="82"/>
      <c r="U303" s="88"/>
      <c r="V303" s="88"/>
      <c r="W303" s="82"/>
      <c r="X303" s="82"/>
      <c r="Y303" s="82"/>
      <c r="Z303" s="82"/>
      <c r="AA303" s="82"/>
    </row>
    <row r="304" spans="1:27" x14ac:dyDescent="0.25">
      <c r="A304" s="74" t="s">
        <v>175</v>
      </c>
      <c r="B304" s="76">
        <v>5</v>
      </c>
      <c r="C304" s="76">
        <v>5</v>
      </c>
      <c r="D304" s="88"/>
      <c r="E304" s="88"/>
      <c r="F304" s="88"/>
      <c r="G304" s="88"/>
      <c r="H304" s="82"/>
      <c r="I304" s="82"/>
      <c r="J304" s="88"/>
      <c r="K304" s="88"/>
      <c r="L304" s="88"/>
      <c r="M304" s="82"/>
      <c r="N304" s="82"/>
      <c r="O304" s="82"/>
      <c r="P304" s="82"/>
      <c r="Q304" s="82"/>
      <c r="R304" s="82"/>
      <c r="S304" s="82"/>
      <c r="T304" s="82"/>
      <c r="U304" s="88"/>
      <c r="V304" s="88"/>
      <c r="W304" s="82"/>
      <c r="X304" s="82"/>
      <c r="Y304" s="82"/>
      <c r="Z304" s="82"/>
      <c r="AA304" s="82"/>
    </row>
    <row r="305" spans="1:27" x14ac:dyDescent="0.25">
      <c r="A305" s="74" t="s">
        <v>175</v>
      </c>
      <c r="B305" s="76">
        <v>5</v>
      </c>
      <c r="C305" s="76">
        <v>6</v>
      </c>
      <c r="D305" s="88"/>
      <c r="E305" s="88"/>
      <c r="F305" s="88"/>
      <c r="G305" s="88"/>
      <c r="H305" s="82"/>
      <c r="I305" s="82"/>
      <c r="J305" s="88"/>
      <c r="K305" s="88"/>
      <c r="L305" s="88"/>
      <c r="M305" s="82"/>
      <c r="N305" s="82"/>
      <c r="O305" s="82"/>
      <c r="P305" s="82"/>
      <c r="Q305" s="82"/>
      <c r="R305" s="82"/>
      <c r="S305" s="82"/>
      <c r="T305" s="82"/>
      <c r="U305" s="88"/>
      <c r="V305" s="88"/>
      <c r="W305" s="82"/>
      <c r="X305" s="82"/>
      <c r="Y305" s="82"/>
      <c r="Z305" s="82"/>
      <c r="AA305" s="82"/>
    </row>
    <row r="306" spans="1:27" x14ac:dyDescent="0.25">
      <c r="A306" s="74" t="s">
        <v>175</v>
      </c>
      <c r="B306" s="76">
        <v>5</v>
      </c>
      <c r="C306" s="76">
        <v>7</v>
      </c>
      <c r="D306" s="88"/>
      <c r="E306" s="88"/>
      <c r="F306" s="88"/>
      <c r="G306" s="88"/>
      <c r="H306" s="82"/>
      <c r="I306" s="82"/>
      <c r="J306" s="88"/>
      <c r="K306" s="88"/>
      <c r="L306" s="88"/>
      <c r="M306" s="82"/>
      <c r="N306" s="82"/>
      <c r="O306" s="82"/>
      <c r="P306" s="82"/>
      <c r="Q306" s="82"/>
      <c r="R306" s="82"/>
      <c r="S306" s="82"/>
      <c r="T306" s="82"/>
      <c r="U306" s="88"/>
      <c r="V306" s="88"/>
      <c r="W306" s="82"/>
      <c r="X306" s="82"/>
      <c r="Y306" s="82"/>
      <c r="Z306" s="82"/>
      <c r="AA306" s="82"/>
    </row>
    <row r="307" spans="1:27" x14ac:dyDescent="0.25">
      <c r="A307" s="74" t="s">
        <v>175</v>
      </c>
      <c r="B307" s="76">
        <v>5</v>
      </c>
      <c r="C307" s="76">
        <v>8</v>
      </c>
      <c r="D307" s="88"/>
      <c r="E307" s="88"/>
      <c r="F307" s="88"/>
      <c r="G307" s="88"/>
      <c r="H307" s="82"/>
      <c r="I307" s="82"/>
      <c r="J307" s="88"/>
      <c r="K307" s="88"/>
      <c r="L307" s="88"/>
      <c r="M307" s="82"/>
      <c r="N307" s="82"/>
      <c r="O307" s="82"/>
      <c r="P307" s="82"/>
      <c r="Q307" s="82"/>
      <c r="R307" s="82"/>
      <c r="S307" s="82"/>
      <c r="T307" s="82"/>
      <c r="U307" s="88"/>
      <c r="V307" s="88"/>
      <c r="W307" s="82"/>
      <c r="X307" s="82"/>
      <c r="Y307" s="82"/>
      <c r="Z307" s="82"/>
      <c r="AA307" s="82"/>
    </row>
    <row r="308" spans="1:27" x14ac:dyDescent="0.25">
      <c r="A308" s="74" t="s">
        <v>175</v>
      </c>
      <c r="B308" s="76">
        <v>5</v>
      </c>
      <c r="C308" s="76">
        <v>9</v>
      </c>
      <c r="D308" s="88"/>
      <c r="E308" s="88"/>
      <c r="F308" s="88"/>
      <c r="G308" s="88"/>
      <c r="H308" s="82"/>
      <c r="I308" s="82"/>
      <c r="J308" s="88"/>
      <c r="K308" s="88"/>
      <c r="L308" s="88"/>
      <c r="M308" s="82"/>
      <c r="N308" s="82"/>
      <c r="O308" s="82"/>
      <c r="P308" s="82"/>
      <c r="Q308" s="82"/>
      <c r="R308" s="82"/>
      <c r="S308" s="82"/>
      <c r="T308" s="82"/>
      <c r="U308" s="88"/>
      <c r="V308" s="88"/>
      <c r="W308" s="82"/>
      <c r="X308" s="82"/>
      <c r="Y308" s="82"/>
      <c r="Z308" s="82"/>
      <c r="AA308" s="82"/>
    </row>
    <row r="309" spans="1:27" x14ac:dyDescent="0.25">
      <c r="A309" s="74" t="s">
        <v>175</v>
      </c>
      <c r="B309" s="76">
        <v>5</v>
      </c>
      <c r="C309" s="76">
        <v>10</v>
      </c>
      <c r="D309" s="88"/>
      <c r="E309" s="88"/>
      <c r="F309" s="88"/>
      <c r="G309" s="88"/>
      <c r="H309" s="82"/>
      <c r="I309" s="82"/>
      <c r="J309" s="88"/>
      <c r="K309" s="88"/>
      <c r="L309" s="88"/>
      <c r="M309" s="82"/>
      <c r="N309" s="82"/>
      <c r="O309" s="82"/>
      <c r="P309" s="82"/>
      <c r="Q309" s="82"/>
      <c r="R309" s="82"/>
      <c r="S309" s="82"/>
      <c r="T309" s="82"/>
      <c r="U309" s="88"/>
      <c r="V309" s="88"/>
      <c r="W309" s="82"/>
      <c r="X309" s="82"/>
      <c r="Y309" s="82"/>
      <c r="Z309" s="82"/>
      <c r="AA309" s="82"/>
    </row>
    <row r="310" spans="1:27" x14ac:dyDescent="0.25">
      <c r="A310" t="s">
        <v>176</v>
      </c>
      <c r="B310" s="76">
        <v>1</v>
      </c>
      <c r="C310" s="76">
        <v>1</v>
      </c>
      <c r="D310" s="85">
        <v>43745</v>
      </c>
      <c r="E310" s="17" t="s">
        <v>232</v>
      </c>
      <c r="F310" s="17" t="s">
        <v>267</v>
      </c>
      <c r="H310" t="s">
        <v>242</v>
      </c>
      <c r="I310" s="76" t="s">
        <v>243</v>
      </c>
      <c r="J310" s="76" t="s">
        <v>239</v>
      </c>
      <c r="L310" s="76">
        <v>2.2000000000000002</v>
      </c>
      <c r="M310">
        <v>75.599999999999994</v>
      </c>
      <c r="O310" s="74" t="s">
        <v>355</v>
      </c>
      <c r="P310" s="74" t="s">
        <v>176</v>
      </c>
      <c r="Q310" s="76">
        <v>1</v>
      </c>
      <c r="R310" s="76">
        <v>3</v>
      </c>
      <c r="S310" s="76">
        <v>5</v>
      </c>
      <c r="U310" s="76">
        <v>6</v>
      </c>
      <c r="V310" s="76">
        <v>1</v>
      </c>
      <c r="W310" s="76" t="s">
        <v>211</v>
      </c>
      <c r="X310" s="76" t="s">
        <v>204</v>
      </c>
      <c r="Y310" s="25" t="s">
        <v>215</v>
      </c>
      <c r="Z310" s="76" t="s">
        <v>176</v>
      </c>
      <c r="AA310" s="76">
        <v>1</v>
      </c>
    </row>
    <row r="311" spans="1:27" x14ac:dyDescent="0.25">
      <c r="A311" s="74" t="s">
        <v>176</v>
      </c>
      <c r="B311" s="76">
        <v>1</v>
      </c>
      <c r="C311" s="76">
        <v>2</v>
      </c>
      <c r="D311" s="85">
        <v>43745</v>
      </c>
      <c r="E311" s="17" t="s">
        <v>232</v>
      </c>
      <c r="F311" s="17" t="s">
        <v>247</v>
      </c>
      <c r="H311" t="s">
        <v>242</v>
      </c>
      <c r="I311" s="76" t="s">
        <v>243</v>
      </c>
      <c r="J311" s="76" t="s">
        <v>239</v>
      </c>
      <c r="L311" s="76">
        <v>2.2000000000000002</v>
      </c>
      <c r="M311">
        <v>66.3</v>
      </c>
      <c r="P311" s="74"/>
      <c r="Q311" s="76"/>
      <c r="R311" s="76"/>
      <c r="S311" s="74"/>
      <c r="W311" s="76"/>
      <c r="X311" s="76"/>
      <c r="Y311" s="25"/>
      <c r="Z311" s="76"/>
      <c r="AA311" s="76"/>
    </row>
    <row r="312" spans="1:27" x14ac:dyDescent="0.25">
      <c r="A312" s="74" t="s">
        <v>176</v>
      </c>
      <c r="B312" s="76">
        <v>1</v>
      </c>
      <c r="C312" s="76">
        <v>3</v>
      </c>
      <c r="D312" s="85">
        <v>43745</v>
      </c>
      <c r="E312" s="17" t="s">
        <v>232</v>
      </c>
      <c r="F312" s="17" t="s">
        <v>247</v>
      </c>
      <c r="H312" t="s">
        <v>229</v>
      </c>
      <c r="I312" s="76" t="s">
        <v>230</v>
      </c>
      <c r="J312" s="76" t="s">
        <v>244</v>
      </c>
      <c r="L312" s="76">
        <v>2.1</v>
      </c>
      <c r="M312">
        <v>70.7</v>
      </c>
      <c r="P312" s="74"/>
      <c r="Q312" s="76"/>
      <c r="R312" s="76"/>
      <c r="S312" s="74"/>
      <c r="W312" s="76"/>
      <c r="X312" s="76"/>
      <c r="Y312" s="25"/>
      <c r="Z312" s="76"/>
      <c r="AA312" s="76"/>
    </row>
    <row r="313" spans="1:27" x14ac:dyDescent="0.25">
      <c r="A313" s="74" t="s">
        <v>176</v>
      </c>
      <c r="B313" s="76">
        <v>1</v>
      </c>
      <c r="C313" s="76">
        <v>4</v>
      </c>
      <c r="D313" s="85">
        <v>43745</v>
      </c>
      <c r="E313" s="17" t="s">
        <v>232</v>
      </c>
      <c r="F313" s="17" t="s">
        <v>247</v>
      </c>
      <c r="H313" t="s">
        <v>229</v>
      </c>
      <c r="I313" s="76" t="s">
        <v>243</v>
      </c>
      <c r="J313" s="76" t="s">
        <v>244</v>
      </c>
      <c r="L313" s="76">
        <v>1.7</v>
      </c>
      <c r="M313">
        <v>45.7</v>
      </c>
      <c r="P313" s="74"/>
      <c r="Q313" s="76"/>
      <c r="R313" s="76"/>
      <c r="S313" s="74"/>
      <c r="W313" s="76"/>
      <c r="X313" s="76"/>
      <c r="Y313" s="25"/>
      <c r="Z313" s="76"/>
      <c r="AA313" s="76"/>
    </row>
    <row r="314" spans="1:27" x14ac:dyDescent="0.25">
      <c r="A314" s="74" t="s">
        <v>176</v>
      </c>
      <c r="B314" s="76">
        <v>1</v>
      </c>
      <c r="C314" s="76">
        <v>5</v>
      </c>
      <c r="D314" s="85">
        <v>43745</v>
      </c>
      <c r="E314" s="17" t="s">
        <v>232</v>
      </c>
      <c r="F314" s="17" t="s">
        <v>247</v>
      </c>
      <c r="H314" t="s">
        <v>242</v>
      </c>
      <c r="I314" s="76" t="s">
        <v>243</v>
      </c>
      <c r="J314" s="76" t="s">
        <v>239</v>
      </c>
      <c r="L314" s="76">
        <v>1.9</v>
      </c>
      <c r="M314">
        <v>62.4</v>
      </c>
      <c r="P314" s="74"/>
      <c r="Q314" s="76"/>
      <c r="R314" s="76"/>
      <c r="S314" s="74"/>
      <c r="W314" s="76"/>
      <c r="X314" s="76"/>
      <c r="Y314" s="25"/>
      <c r="Z314" s="76"/>
      <c r="AA314" s="76"/>
    </row>
    <row r="315" spans="1:27" x14ac:dyDescent="0.25">
      <c r="A315" s="74" t="s">
        <v>176</v>
      </c>
      <c r="B315" s="76">
        <v>1</v>
      </c>
      <c r="C315" s="76">
        <v>6</v>
      </c>
      <c r="D315" s="85">
        <v>43745</v>
      </c>
      <c r="E315" s="17" t="s">
        <v>232</v>
      </c>
      <c r="F315" s="17" t="s">
        <v>247</v>
      </c>
      <c r="H315" t="s">
        <v>239</v>
      </c>
      <c r="I315" s="76" t="s">
        <v>243</v>
      </c>
      <c r="J315" s="76" t="s">
        <v>249</v>
      </c>
      <c r="L315" s="76">
        <v>1.8</v>
      </c>
      <c r="M315" s="84">
        <v>40</v>
      </c>
    </row>
    <row r="316" spans="1:27" x14ac:dyDescent="0.25">
      <c r="A316" s="74" t="s">
        <v>176</v>
      </c>
      <c r="B316" s="76">
        <v>1</v>
      </c>
      <c r="C316" s="76">
        <v>7</v>
      </c>
      <c r="D316" s="85">
        <v>43745</v>
      </c>
      <c r="E316" s="17" t="s">
        <v>232</v>
      </c>
      <c r="F316" s="17" t="s">
        <v>267</v>
      </c>
      <c r="H316" t="s">
        <v>245</v>
      </c>
      <c r="I316" s="76" t="s">
        <v>243</v>
      </c>
      <c r="J316" s="76" t="s">
        <v>249</v>
      </c>
      <c r="L316" s="76">
        <v>2.2999999999999998</v>
      </c>
      <c r="M316">
        <v>71.3</v>
      </c>
    </row>
    <row r="317" spans="1:27" x14ac:dyDescent="0.25">
      <c r="A317" s="74" t="s">
        <v>176</v>
      </c>
      <c r="B317" s="76">
        <v>1</v>
      </c>
      <c r="C317" s="76">
        <v>8</v>
      </c>
      <c r="D317" s="85">
        <v>43745</v>
      </c>
      <c r="E317" s="17" t="s">
        <v>232</v>
      </c>
      <c r="F317" s="17" t="s">
        <v>247</v>
      </c>
      <c r="H317" t="s">
        <v>229</v>
      </c>
      <c r="I317" s="76" t="s">
        <v>230</v>
      </c>
      <c r="J317" s="76" t="s">
        <v>244</v>
      </c>
      <c r="L317" s="76">
        <v>2.2000000000000002</v>
      </c>
      <c r="M317">
        <v>82.4</v>
      </c>
    </row>
    <row r="318" spans="1:27" x14ac:dyDescent="0.25">
      <c r="A318" s="74" t="s">
        <v>176</v>
      </c>
      <c r="B318" s="76">
        <v>1</v>
      </c>
      <c r="C318" s="76">
        <v>9</v>
      </c>
      <c r="D318" s="85">
        <v>43745</v>
      </c>
      <c r="F318" s="17" t="s">
        <v>247</v>
      </c>
      <c r="H318" t="s">
        <v>242</v>
      </c>
      <c r="I318" s="76" t="s">
        <v>243</v>
      </c>
      <c r="J318" s="76" t="s">
        <v>249</v>
      </c>
      <c r="L318" s="76">
        <v>1.6</v>
      </c>
      <c r="M318">
        <v>34.4</v>
      </c>
    </row>
    <row r="319" spans="1:27" x14ac:dyDescent="0.25">
      <c r="A319" s="74" t="s">
        <v>176</v>
      </c>
      <c r="B319" s="76">
        <v>1</v>
      </c>
      <c r="C319" s="76">
        <v>10</v>
      </c>
      <c r="D319" s="85">
        <v>43745</v>
      </c>
      <c r="E319" s="17" t="s">
        <v>232</v>
      </c>
      <c r="F319" s="17" t="s">
        <v>247</v>
      </c>
      <c r="H319" t="s">
        <v>229</v>
      </c>
      <c r="I319" s="76" t="s">
        <v>243</v>
      </c>
      <c r="J319" s="76" t="s">
        <v>244</v>
      </c>
      <c r="L319" s="76">
        <v>2.1</v>
      </c>
      <c r="M319">
        <v>72.2</v>
      </c>
    </row>
    <row r="320" spans="1:27" x14ac:dyDescent="0.25">
      <c r="A320" s="74" t="s">
        <v>176</v>
      </c>
      <c r="B320" s="76">
        <v>2</v>
      </c>
      <c r="C320" s="76">
        <v>1</v>
      </c>
      <c r="D320" s="85">
        <v>43745</v>
      </c>
      <c r="E320" s="17" t="s">
        <v>232</v>
      </c>
      <c r="F320" s="17" t="s">
        <v>247</v>
      </c>
      <c r="H320" t="s">
        <v>229</v>
      </c>
      <c r="I320" s="76" t="s">
        <v>230</v>
      </c>
      <c r="J320" s="76" t="s">
        <v>309</v>
      </c>
      <c r="L320" s="76">
        <v>1.8</v>
      </c>
      <c r="M320">
        <v>62.9</v>
      </c>
      <c r="P320" s="74" t="s">
        <v>176</v>
      </c>
      <c r="Q320" s="76">
        <v>2</v>
      </c>
      <c r="R320" s="76">
        <v>1</v>
      </c>
      <c r="U320" s="76">
        <v>1</v>
      </c>
      <c r="V320" s="76">
        <v>1</v>
      </c>
      <c r="W320" s="76" t="s">
        <v>211</v>
      </c>
      <c r="X320" s="76" t="s">
        <v>207</v>
      </c>
      <c r="Y320" s="25"/>
      <c r="Z320" s="76" t="s">
        <v>176</v>
      </c>
      <c r="AA320" s="76">
        <v>2</v>
      </c>
    </row>
    <row r="321" spans="1:27" x14ac:dyDescent="0.25">
      <c r="A321" s="74" t="s">
        <v>176</v>
      </c>
      <c r="B321" s="76">
        <v>2</v>
      </c>
      <c r="C321" s="76">
        <v>2</v>
      </c>
      <c r="D321" s="85">
        <v>43745</v>
      </c>
      <c r="E321" s="17" t="s">
        <v>237</v>
      </c>
      <c r="F321" s="17" t="s">
        <v>233</v>
      </c>
      <c r="H321" t="s">
        <v>229</v>
      </c>
      <c r="I321" s="76" t="s">
        <v>243</v>
      </c>
      <c r="J321" s="76" t="s">
        <v>244</v>
      </c>
      <c r="L321" s="76">
        <v>1.8</v>
      </c>
      <c r="M321">
        <v>55.7</v>
      </c>
    </row>
    <row r="322" spans="1:27" x14ac:dyDescent="0.25">
      <c r="A322" s="74" t="s">
        <v>176</v>
      </c>
      <c r="B322" s="76">
        <v>2</v>
      </c>
      <c r="C322" s="76">
        <v>3</v>
      </c>
      <c r="D322" s="85">
        <v>43745</v>
      </c>
      <c r="E322" s="17" t="s">
        <v>232</v>
      </c>
      <c r="F322" s="17" t="s">
        <v>228</v>
      </c>
      <c r="H322" t="s">
        <v>250</v>
      </c>
      <c r="I322" s="76" t="s">
        <v>243</v>
      </c>
      <c r="J322" s="76" t="s">
        <v>244</v>
      </c>
      <c r="L322" s="83">
        <v>2</v>
      </c>
      <c r="M322">
        <v>63.3</v>
      </c>
    </row>
    <row r="323" spans="1:27" x14ac:dyDescent="0.25">
      <c r="A323" s="74" t="s">
        <v>176</v>
      </c>
      <c r="B323" s="76">
        <v>2</v>
      </c>
      <c r="C323" s="76">
        <v>4</v>
      </c>
      <c r="D323" s="85">
        <v>43745</v>
      </c>
      <c r="E323" s="17" t="s">
        <v>232</v>
      </c>
      <c r="F323" s="17" t="s">
        <v>228</v>
      </c>
      <c r="H323" t="s">
        <v>229</v>
      </c>
      <c r="I323" s="76" t="s">
        <v>243</v>
      </c>
      <c r="J323" s="76" t="s">
        <v>244</v>
      </c>
      <c r="L323" s="83">
        <v>2</v>
      </c>
      <c r="M323">
        <v>62.5</v>
      </c>
    </row>
    <row r="324" spans="1:27" x14ac:dyDescent="0.25">
      <c r="A324" s="74" t="s">
        <v>176</v>
      </c>
      <c r="B324" s="76">
        <v>2</v>
      </c>
      <c r="C324" s="76">
        <v>5</v>
      </c>
      <c r="D324" s="85">
        <v>43745</v>
      </c>
      <c r="E324" s="17" t="s">
        <v>232</v>
      </c>
      <c r="F324" s="17" t="s">
        <v>233</v>
      </c>
      <c r="H324" t="s">
        <v>229</v>
      </c>
      <c r="I324" s="76" t="s">
        <v>235</v>
      </c>
      <c r="J324" s="76" t="s">
        <v>244</v>
      </c>
      <c r="L324" s="76">
        <v>1.9</v>
      </c>
      <c r="M324">
        <v>72.8</v>
      </c>
    </row>
    <row r="325" spans="1:27" x14ac:dyDescent="0.25">
      <c r="A325" s="74" t="s">
        <v>176</v>
      </c>
      <c r="B325" s="76">
        <v>2</v>
      </c>
      <c r="C325" s="76">
        <v>6</v>
      </c>
      <c r="D325" s="85">
        <v>43745</v>
      </c>
      <c r="E325" s="17" t="s">
        <v>237</v>
      </c>
      <c r="F325" s="17" t="s">
        <v>233</v>
      </c>
      <c r="H325" t="s">
        <v>261</v>
      </c>
      <c r="I325" s="76" t="s">
        <v>243</v>
      </c>
      <c r="J325" s="76" t="s">
        <v>244</v>
      </c>
      <c r="L325" s="76">
        <v>1.9</v>
      </c>
      <c r="M325">
        <v>65.8</v>
      </c>
    </row>
    <row r="326" spans="1:27" x14ac:dyDescent="0.25">
      <c r="A326" s="74" t="s">
        <v>176</v>
      </c>
      <c r="B326" s="76">
        <v>2</v>
      </c>
      <c r="C326" s="76">
        <v>7</v>
      </c>
      <c r="D326" s="85">
        <v>43745</v>
      </c>
      <c r="E326" s="17">
        <v>0</v>
      </c>
      <c r="F326" s="17" t="s">
        <v>228</v>
      </c>
      <c r="H326" t="s">
        <v>242</v>
      </c>
      <c r="I326" s="76" t="s">
        <v>243</v>
      </c>
      <c r="J326" s="76" t="s">
        <v>249</v>
      </c>
      <c r="L326" s="76">
        <v>1.6</v>
      </c>
      <c r="M326">
        <v>48.8</v>
      </c>
    </row>
    <row r="327" spans="1:27" x14ac:dyDescent="0.25">
      <c r="A327" s="74" t="s">
        <v>176</v>
      </c>
      <c r="B327" s="76">
        <v>2</v>
      </c>
      <c r="C327" s="76">
        <v>8</v>
      </c>
      <c r="D327" s="85">
        <v>43745</v>
      </c>
      <c r="E327" s="17">
        <v>0</v>
      </c>
      <c r="F327" s="17" t="s">
        <v>247</v>
      </c>
      <c r="H327" t="s">
        <v>246</v>
      </c>
      <c r="I327" s="76" t="s">
        <v>258</v>
      </c>
      <c r="J327" s="76" t="s">
        <v>239</v>
      </c>
      <c r="L327" s="83">
        <v>2</v>
      </c>
      <c r="M327">
        <v>72.3</v>
      </c>
    </row>
    <row r="328" spans="1:27" x14ac:dyDescent="0.25">
      <c r="A328" s="74" t="s">
        <v>176</v>
      </c>
      <c r="B328" s="76">
        <v>2</v>
      </c>
      <c r="C328" s="76">
        <v>9</v>
      </c>
      <c r="D328" s="85">
        <v>43745</v>
      </c>
      <c r="E328" s="17" t="s">
        <v>232</v>
      </c>
      <c r="F328" s="17" t="s">
        <v>233</v>
      </c>
      <c r="H328" t="s">
        <v>250</v>
      </c>
      <c r="I328" s="76" t="s">
        <v>230</v>
      </c>
      <c r="J328" s="76" t="s">
        <v>244</v>
      </c>
      <c r="L328" s="76">
        <v>2.2999999999999998</v>
      </c>
      <c r="M328">
        <v>99.5</v>
      </c>
    </row>
    <row r="329" spans="1:27" x14ac:dyDescent="0.25">
      <c r="A329" s="74" t="s">
        <v>176</v>
      </c>
      <c r="B329" s="76">
        <v>2</v>
      </c>
      <c r="C329" s="76">
        <v>10</v>
      </c>
      <c r="D329" s="85">
        <v>43745</v>
      </c>
      <c r="E329" s="17">
        <v>0</v>
      </c>
      <c r="F329" s="17" t="s">
        <v>247</v>
      </c>
      <c r="H329" t="s">
        <v>229</v>
      </c>
      <c r="I329" s="76" t="s">
        <v>258</v>
      </c>
      <c r="J329" s="76" t="s">
        <v>244</v>
      </c>
      <c r="L329" s="76">
        <v>1.8</v>
      </c>
      <c r="M329">
        <v>64.2</v>
      </c>
    </row>
    <row r="330" spans="1:27" x14ac:dyDescent="0.25">
      <c r="A330" s="74" t="s">
        <v>176</v>
      </c>
      <c r="B330" s="76">
        <v>3</v>
      </c>
      <c r="C330" s="76">
        <v>1</v>
      </c>
      <c r="D330" s="85">
        <v>43746</v>
      </c>
      <c r="E330" s="17" t="s">
        <v>232</v>
      </c>
      <c r="F330" s="17" t="s">
        <v>228</v>
      </c>
      <c r="H330" t="s">
        <v>250</v>
      </c>
      <c r="I330" s="76" t="s">
        <v>243</v>
      </c>
      <c r="J330" s="76" t="s">
        <v>241</v>
      </c>
      <c r="L330" s="83">
        <v>2</v>
      </c>
      <c r="M330">
        <v>78.5</v>
      </c>
      <c r="P330" s="74" t="s">
        <v>176</v>
      </c>
      <c r="Q330" s="76">
        <v>3</v>
      </c>
      <c r="R330" s="76">
        <v>10</v>
      </c>
      <c r="U330" s="76">
        <v>100</v>
      </c>
      <c r="V330" s="76">
        <v>1</v>
      </c>
      <c r="W330" s="76" t="s">
        <v>209</v>
      </c>
      <c r="X330" s="76" t="s">
        <v>207</v>
      </c>
      <c r="Y330" s="25"/>
      <c r="Z330" s="76" t="s">
        <v>176</v>
      </c>
      <c r="AA330" s="76">
        <v>3</v>
      </c>
    </row>
    <row r="331" spans="1:27" x14ac:dyDescent="0.25">
      <c r="A331" s="74" t="s">
        <v>176</v>
      </c>
      <c r="B331" s="76">
        <v>3</v>
      </c>
      <c r="C331" s="76">
        <v>2</v>
      </c>
      <c r="D331" s="85">
        <v>43746</v>
      </c>
      <c r="E331" s="17" t="s">
        <v>232</v>
      </c>
      <c r="F331" s="17" t="s">
        <v>228</v>
      </c>
      <c r="H331" t="s">
        <v>284</v>
      </c>
      <c r="I331" s="76" t="s">
        <v>239</v>
      </c>
      <c r="J331" s="76" t="s">
        <v>253</v>
      </c>
      <c r="L331" s="76">
        <v>1.8</v>
      </c>
      <c r="M331" s="84">
        <v>58</v>
      </c>
      <c r="N331" t="s">
        <v>285</v>
      </c>
    </row>
    <row r="332" spans="1:27" x14ac:dyDescent="0.25">
      <c r="A332" s="74" t="s">
        <v>176</v>
      </c>
      <c r="B332" s="76">
        <v>3</v>
      </c>
      <c r="C332" s="76">
        <v>3</v>
      </c>
      <c r="D332" s="85">
        <v>43746</v>
      </c>
      <c r="E332" s="17" t="s">
        <v>232</v>
      </c>
      <c r="F332" s="17" t="s">
        <v>228</v>
      </c>
      <c r="H332" t="s">
        <v>245</v>
      </c>
      <c r="I332" s="76" t="s">
        <v>243</v>
      </c>
      <c r="J332" s="76" t="s">
        <v>244</v>
      </c>
      <c r="L332" s="76">
        <v>1.8</v>
      </c>
      <c r="M332">
        <v>70.900000000000006</v>
      </c>
    </row>
    <row r="333" spans="1:27" x14ac:dyDescent="0.25">
      <c r="A333" s="74" t="s">
        <v>176</v>
      </c>
      <c r="B333" s="76">
        <v>3</v>
      </c>
      <c r="C333" s="76">
        <v>4</v>
      </c>
      <c r="D333" s="85">
        <v>43746</v>
      </c>
      <c r="E333" s="17" t="s">
        <v>237</v>
      </c>
      <c r="F333" s="17" t="s">
        <v>247</v>
      </c>
      <c r="H333" t="s">
        <v>254</v>
      </c>
      <c r="I333" s="76" t="s">
        <v>272</v>
      </c>
      <c r="J333" s="76" t="s">
        <v>253</v>
      </c>
      <c r="L333" s="76">
        <v>1.9</v>
      </c>
      <c r="M333">
        <v>64.7</v>
      </c>
      <c r="N333" t="s">
        <v>271</v>
      </c>
    </row>
    <row r="334" spans="1:27" x14ac:dyDescent="0.25">
      <c r="A334" s="74" t="s">
        <v>176</v>
      </c>
      <c r="B334" s="76">
        <v>3</v>
      </c>
      <c r="C334" s="76">
        <v>5</v>
      </c>
      <c r="D334" s="85">
        <v>43746</v>
      </c>
      <c r="E334" s="17" t="s">
        <v>232</v>
      </c>
      <c r="F334" s="17" t="s">
        <v>247</v>
      </c>
      <c r="H334" t="s">
        <v>261</v>
      </c>
      <c r="I334" s="76" t="s">
        <v>243</v>
      </c>
      <c r="J334" s="76" t="s">
        <v>244</v>
      </c>
      <c r="L334" s="76">
        <v>1.8</v>
      </c>
      <c r="M334">
        <v>61.6</v>
      </c>
    </row>
    <row r="335" spans="1:27" x14ac:dyDescent="0.25">
      <c r="A335" s="74" t="s">
        <v>176</v>
      </c>
      <c r="B335" s="76">
        <v>3</v>
      </c>
      <c r="C335" s="76">
        <v>6</v>
      </c>
      <c r="D335" s="85">
        <v>43746</v>
      </c>
      <c r="E335" s="17">
        <v>0</v>
      </c>
      <c r="F335" s="17" t="s">
        <v>228</v>
      </c>
      <c r="H335" t="s">
        <v>264</v>
      </c>
      <c r="I335" s="76" t="s">
        <v>243</v>
      </c>
      <c r="J335" s="76" t="s">
        <v>249</v>
      </c>
      <c r="L335" s="76">
        <v>2.2999999999999998</v>
      </c>
      <c r="M335">
        <v>98.1</v>
      </c>
    </row>
    <row r="336" spans="1:27" x14ac:dyDescent="0.25">
      <c r="A336" s="74" t="s">
        <v>176</v>
      </c>
      <c r="B336" s="76">
        <v>3</v>
      </c>
      <c r="C336" s="76">
        <v>7</v>
      </c>
      <c r="D336" s="85">
        <v>43746</v>
      </c>
      <c r="E336" s="17" t="s">
        <v>232</v>
      </c>
      <c r="F336" s="17" t="s">
        <v>247</v>
      </c>
      <c r="H336" t="s">
        <v>229</v>
      </c>
      <c r="I336" s="76" t="s">
        <v>230</v>
      </c>
      <c r="J336" s="76" t="s">
        <v>231</v>
      </c>
      <c r="L336" s="76">
        <v>2.1</v>
      </c>
      <c r="M336">
        <v>76.8</v>
      </c>
    </row>
    <row r="337" spans="1:27" x14ac:dyDescent="0.25">
      <c r="A337" s="74" t="s">
        <v>176</v>
      </c>
      <c r="B337" s="76">
        <v>3</v>
      </c>
      <c r="C337" s="76">
        <v>8</v>
      </c>
      <c r="D337" s="85">
        <v>43746</v>
      </c>
      <c r="E337" s="17" t="s">
        <v>232</v>
      </c>
      <c r="F337" s="17" t="s">
        <v>233</v>
      </c>
      <c r="H337" t="s">
        <v>261</v>
      </c>
      <c r="I337" s="76" t="s">
        <v>243</v>
      </c>
      <c r="J337" s="76" t="s">
        <v>244</v>
      </c>
      <c r="L337" s="76">
        <v>1.8</v>
      </c>
      <c r="M337">
        <v>64.099999999999994</v>
      </c>
    </row>
    <row r="338" spans="1:27" x14ac:dyDescent="0.25">
      <c r="A338" s="74" t="s">
        <v>176</v>
      </c>
      <c r="B338" s="76">
        <v>3</v>
      </c>
      <c r="C338" s="76">
        <v>9</v>
      </c>
      <c r="D338" s="85">
        <v>43746</v>
      </c>
      <c r="E338" s="17" t="s">
        <v>232</v>
      </c>
      <c r="F338" s="17" t="s">
        <v>260</v>
      </c>
      <c r="H338" t="s">
        <v>229</v>
      </c>
      <c r="I338" s="76" t="s">
        <v>243</v>
      </c>
      <c r="J338" s="76" t="s">
        <v>244</v>
      </c>
      <c r="L338" s="76">
        <v>1.9</v>
      </c>
      <c r="M338">
        <v>74.3</v>
      </c>
    </row>
    <row r="339" spans="1:27" x14ac:dyDescent="0.25">
      <c r="A339" s="74" t="s">
        <v>176</v>
      </c>
      <c r="B339" s="76">
        <v>3</v>
      </c>
      <c r="C339" s="76">
        <v>10</v>
      </c>
      <c r="D339" s="85">
        <v>43746</v>
      </c>
      <c r="E339" s="17" t="s">
        <v>232</v>
      </c>
      <c r="F339" s="17" t="s">
        <v>228</v>
      </c>
      <c r="H339" t="s">
        <v>239</v>
      </c>
      <c r="I339" s="76" t="s">
        <v>243</v>
      </c>
      <c r="J339" s="76" t="s">
        <v>244</v>
      </c>
      <c r="L339" s="83">
        <v>2</v>
      </c>
      <c r="M339">
        <v>70.5</v>
      </c>
    </row>
    <row r="340" spans="1:27" x14ac:dyDescent="0.25">
      <c r="A340" s="74" t="s">
        <v>176</v>
      </c>
      <c r="B340" s="76">
        <v>4</v>
      </c>
      <c r="C340" s="76">
        <v>1</v>
      </c>
      <c r="D340" s="85">
        <v>43748</v>
      </c>
      <c r="E340" s="17" t="s">
        <v>232</v>
      </c>
      <c r="F340" s="17" t="s">
        <v>247</v>
      </c>
      <c r="H340" t="s">
        <v>250</v>
      </c>
      <c r="I340" s="76" t="s">
        <v>243</v>
      </c>
      <c r="J340" s="76" t="s">
        <v>259</v>
      </c>
      <c r="L340" s="83">
        <v>2</v>
      </c>
      <c r="M340">
        <v>67.099999999999994</v>
      </c>
      <c r="P340" s="74" t="s">
        <v>176</v>
      </c>
      <c r="Q340" s="76">
        <v>4</v>
      </c>
      <c r="R340" s="76">
        <v>6</v>
      </c>
      <c r="U340" s="76">
        <v>30</v>
      </c>
      <c r="V340" s="76">
        <v>1</v>
      </c>
      <c r="W340" s="76" t="s">
        <v>211</v>
      </c>
      <c r="X340" s="76" t="s">
        <v>204</v>
      </c>
      <c r="Y340" s="25"/>
      <c r="Z340" s="76" t="s">
        <v>176</v>
      </c>
      <c r="AA340" s="76">
        <v>4</v>
      </c>
    </row>
    <row r="341" spans="1:27" x14ac:dyDescent="0.25">
      <c r="A341" s="74" t="s">
        <v>176</v>
      </c>
      <c r="B341" s="76">
        <v>4</v>
      </c>
      <c r="C341" s="76">
        <v>2</v>
      </c>
      <c r="D341" s="85">
        <v>43748</v>
      </c>
      <c r="E341" s="17">
        <v>0</v>
      </c>
      <c r="F341" s="17" t="s">
        <v>233</v>
      </c>
      <c r="H341" t="s">
        <v>336</v>
      </c>
      <c r="I341" s="76" t="s">
        <v>243</v>
      </c>
      <c r="J341" s="76" t="s">
        <v>244</v>
      </c>
      <c r="L341" s="76">
        <v>1.9</v>
      </c>
      <c r="M341">
        <v>78.8</v>
      </c>
      <c r="O341" s="74" t="s">
        <v>263</v>
      </c>
    </row>
    <row r="342" spans="1:27" x14ac:dyDescent="0.25">
      <c r="A342" s="74" t="s">
        <v>176</v>
      </c>
      <c r="B342" s="76">
        <v>4</v>
      </c>
      <c r="C342" s="76">
        <v>3</v>
      </c>
      <c r="D342" s="85">
        <v>43748</v>
      </c>
      <c r="E342" s="17" t="s">
        <v>232</v>
      </c>
      <c r="F342" s="17" t="s">
        <v>228</v>
      </c>
      <c r="H342" t="s">
        <v>245</v>
      </c>
      <c r="I342" s="76" t="s">
        <v>243</v>
      </c>
      <c r="J342" s="76" t="s">
        <v>244</v>
      </c>
      <c r="L342" s="76">
        <v>2.1</v>
      </c>
      <c r="M342">
        <v>79.599999999999994</v>
      </c>
    </row>
    <row r="343" spans="1:27" x14ac:dyDescent="0.25">
      <c r="A343" s="74" t="s">
        <v>176</v>
      </c>
      <c r="B343" s="76">
        <v>4</v>
      </c>
      <c r="C343" s="76">
        <v>4</v>
      </c>
      <c r="D343" s="85">
        <v>43748</v>
      </c>
      <c r="E343" s="17" t="s">
        <v>232</v>
      </c>
      <c r="F343" s="17" t="s">
        <v>228</v>
      </c>
      <c r="H343" t="s">
        <v>250</v>
      </c>
      <c r="I343" s="76" t="s">
        <v>243</v>
      </c>
      <c r="J343" s="76" t="s">
        <v>244</v>
      </c>
      <c r="L343" s="76">
        <v>2.6</v>
      </c>
      <c r="M343">
        <v>119.2</v>
      </c>
    </row>
    <row r="344" spans="1:27" x14ac:dyDescent="0.25">
      <c r="A344" s="74" t="s">
        <v>176</v>
      </c>
      <c r="B344" s="76">
        <v>4</v>
      </c>
      <c r="C344" s="76">
        <v>5</v>
      </c>
      <c r="D344" s="85">
        <v>43748</v>
      </c>
      <c r="E344" s="17" t="s">
        <v>232</v>
      </c>
      <c r="F344" s="17" t="s">
        <v>260</v>
      </c>
      <c r="H344" t="s">
        <v>229</v>
      </c>
      <c r="I344" s="76" t="s">
        <v>230</v>
      </c>
      <c r="J344" s="76" t="s">
        <v>231</v>
      </c>
      <c r="L344" s="76">
        <v>1.9</v>
      </c>
      <c r="M344">
        <v>65.8</v>
      </c>
    </row>
    <row r="345" spans="1:27" x14ac:dyDescent="0.25">
      <c r="A345" s="74" t="s">
        <v>176</v>
      </c>
      <c r="B345" s="76">
        <v>4</v>
      </c>
      <c r="C345" s="76">
        <v>6</v>
      </c>
      <c r="D345" s="85">
        <v>43748</v>
      </c>
      <c r="E345" s="17" t="s">
        <v>237</v>
      </c>
      <c r="F345" s="17" t="s">
        <v>228</v>
      </c>
      <c r="H345" t="s">
        <v>229</v>
      </c>
      <c r="I345" s="76" t="s">
        <v>230</v>
      </c>
      <c r="J345" s="76" t="s">
        <v>244</v>
      </c>
      <c r="L345" s="76">
        <v>1.9</v>
      </c>
      <c r="M345">
        <v>65.2</v>
      </c>
    </row>
    <row r="346" spans="1:27" x14ac:dyDescent="0.25">
      <c r="A346" s="74" t="s">
        <v>176</v>
      </c>
      <c r="B346" s="76">
        <v>4</v>
      </c>
      <c r="C346" s="76">
        <v>7</v>
      </c>
      <c r="D346" s="85">
        <v>43748</v>
      </c>
      <c r="E346" s="17">
        <v>0</v>
      </c>
      <c r="F346" s="17" t="s">
        <v>267</v>
      </c>
      <c r="H346" t="s">
        <v>273</v>
      </c>
      <c r="I346" s="76" t="s">
        <v>230</v>
      </c>
      <c r="J346" s="76" t="s">
        <v>244</v>
      </c>
      <c r="L346" s="76">
        <v>1.9</v>
      </c>
      <c r="M346" s="84">
        <v>75</v>
      </c>
    </row>
    <row r="347" spans="1:27" x14ac:dyDescent="0.25">
      <c r="A347" s="74" t="s">
        <v>176</v>
      </c>
      <c r="B347" s="76">
        <v>4</v>
      </c>
      <c r="C347" s="76">
        <v>8</v>
      </c>
      <c r="D347" s="85">
        <v>43748</v>
      </c>
      <c r="E347" s="17" t="s">
        <v>237</v>
      </c>
      <c r="F347" s="17" t="s">
        <v>247</v>
      </c>
      <c r="H347" t="s">
        <v>229</v>
      </c>
      <c r="I347" s="76" t="s">
        <v>230</v>
      </c>
      <c r="J347" s="76" t="s">
        <v>244</v>
      </c>
      <c r="L347" s="76">
        <v>1.5</v>
      </c>
      <c r="M347" s="84">
        <v>40</v>
      </c>
    </row>
    <row r="348" spans="1:27" x14ac:dyDescent="0.25">
      <c r="A348" s="74" t="s">
        <v>176</v>
      </c>
      <c r="B348" s="76">
        <v>4</v>
      </c>
      <c r="C348" s="76">
        <v>9</v>
      </c>
      <c r="D348" s="85">
        <v>43748</v>
      </c>
      <c r="E348" s="17" t="s">
        <v>232</v>
      </c>
      <c r="F348" s="17" t="s">
        <v>233</v>
      </c>
      <c r="H348" t="s">
        <v>242</v>
      </c>
      <c r="I348" s="76" t="s">
        <v>243</v>
      </c>
      <c r="J348" s="76" t="s">
        <v>253</v>
      </c>
      <c r="L348" s="76">
        <v>1.9</v>
      </c>
      <c r="M348">
        <v>65.8</v>
      </c>
      <c r="N348" t="s">
        <v>269</v>
      </c>
    </row>
    <row r="349" spans="1:27" x14ac:dyDescent="0.25">
      <c r="A349" s="74" t="s">
        <v>176</v>
      </c>
      <c r="B349" s="76">
        <v>4</v>
      </c>
      <c r="C349" s="76">
        <v>10</v>
      </c>
      <c r="D349" s="85">
        <v>43748</v>
      </c>
      <c r="E349" s="17" t="s">
        <v>232</v>
      </c>
      <c r="F349" s="17" t="s">
        <v>247</v>
      </c>
      <c r="H349" t="s">
        <v>284</v>
      </c>
      <c r="I349" s="76" t="s">
        <v>230</v>
      </c>
      <c r="J349" s="76" t="s">
        <v>259</v>
      </c>
      <c r="L349" s="83">
        <v>2</v>
      </c>
      <c r="M349" s="84">
        <v>75</v>
      </c>
    </row>
    <row r="350" spans="1:27" x14ac:dyDescent="0.25">
      <c r="A350" s="74" t="s">
        <v>176</v>
      </c>
      <c r="B350" s="76">
        <v>5</v>
      </c>
      <c r="C350" s="76">
        <v>1</v>
      </c>
      <c r="D350" s="85">
        <v>43748</v>
      </c>
      <c r="E350" s="17" t="s">
        <v>232</v>
      </c>
      <c r="F350" s="17" t="s">
        <v>306</v>
      </c>
      <c r="H350" t="s">
        <v>229</v>
      </c>
      <c r="I350" s="76" t="s">
        <v>230</v>
      </c>
      <c r="J350" s="76" t="s">
        <v>231</v>
      </c>
      <c r="L350" s="76">
        <v>1.7</v>
      </c>
      <c r="M350" s="84">
        <v>52</v>
      </c>
      <c r="P350" s="74" t="s">
        <v>176</v>
      </c>
      <c r="Q350" s="76">
        <v>5</v>
      </c>
      <c r="R350" s="76">
        <v>1</v>
      </c>
      <c r="U350" s="76">
        <v>1</v>
      </c>
      <c r="V350" s="76">
        <v>1</v>
      </c>
      <c r="W350" s="76" t="s">
        <v>95</v>
      </c>
      <c r="X350" s="76" t="s">
        <v>204</v>
      </c>
      <c r="Y350" s="25"/>
      <c r="Z350" s="76" t="s">
        <v>176</v>
      </c>
      <c r="AA350" s="76">
        <v>5</v>
      </c>
    </row>
    <row r="351" spans="1:27" x14ac:dyDescent="0.25">
      <c r="A351" s="74" t="s">
        <v>176</v>
      </c>
      <c r="B351" s="76">
        <v>5</v>
      </c>
      <c r="C351" s="76">
        <v>2</v>
      </c>
      <c r="D351" s="85">
        <v>43748</v>
      </c>
      <c r="E351" s="17">
        <v>0</v>
      </c>
      <c r="F351" s="17" t="s">
        <v>247</v>
      </c>
      <c r="H351" t="s">
        <v>248</v>
      </c>
      <c r="I351" t="s">
        <v>243</v>
      </c>
      <c r="J351" s="76" t="s">
        <v>259</v>
      </c>
      <c r="L351" s="83">
        <v>2</v>
      </c>
      <c r="M351">
        <v>60.4</v>
      </c>
    </row>
    <row r="352" spans="1:27" x14ac:dyDescent="0.25">
      <c r="A352" s="74" t="s">
        <v>176</v>
      </c>
      <c r="B352" s="76">
        <v>5</v>
      </c>
      <c r="C352" s="76">
        <v>3</v>
      </c>
      <c r="D352" s="85">
        <v>43748</v>
      </c>
      <c r="E352" s="17" t="s">
        <v>227</v>
      </c>
      <c r="F352" s="17" t="s">
        <v>228</v>
      </c>
      <c r="H352" t="s">
        <v>229</v>
      </c>
      <c r="I352" s="76" t="s">
        <v>235</v>
      </c>
      <c r="J352" s="76" t="s">
        <v>244</v>
      </c>
      <c r="L352" s="76">
        <v>1.7</v>
      </c>
      <c r="M352">
        <v>45.9</v>
      </c>
    </row>
    <row r="353" spans="1:27" x14ac:dyDescent="0.25">
      <c r="A353" s="74" t="s">
        <v>176</v>
      </c>
      <c r="B353" s="76">
        <v>5</v>
      </c>
      <c r="C353" s="76">
        <v>4</v>
      </c>
      <c r="D353" s="85">
        <v>43748</v>
      </c>
      <c r="E353" s="17" t="s">
        <v>232</v>
      </c>
      <c r="F353" s="17" t="s">
        <v>247</v>
      </c>
      <c r="H353" t="s">
        <v>229</v>
      </c>
      <c r="I353" s="76" t="s">
        <v>243</v>
      </c>
      <c r="J353" s="76" t="s">
        <v>244</v>
      </c>
      <c r="L353" s="76">
        <v>1.9</v>
      </c>
      <c r="M353">
        <v>59.5</v>
      </c>
      <c r="O353" s="74" t="s">
        <v>263</v>
      </c>
    </row>
    <row r="354" spans="1:27" x14ac:dyDescent="0.25">
      <c r="A354" s="74" t="s">
        <v>176</v>
      </c>
      <c r="B354" s="76">
        <v>5</v>
      </c>
      <c r="C354" s="76">
        <v>5</v>
      </c>
      <c r="D354" s="85">
        <v>43748</v>
      </c>
      <c r="E354" s="17" t="s">
        <v>232</v>
      </c>
      <c r="F354" s="17" t="s">
        <v>303</v>
      </c>
      <c r="H354" t="s">
        <v>229</v>
      </c>
      <c r="I354" s="76" t="s">
        <v>243</v>
      </c>
      <c r="J354" s="76" t="s">
        <v>244</v>
      </c>
      <c r="L354" s="76">
        <v>1.9</v>
      </c>
      <c r="M354">
        <v>63.6</v>
      </c>
    </row>
    <row r="355" spans="1:27" x14ac:dyDescent="0.25">
      <c r="A355" s="74" t="s">
        <v>176</v>
      </c>
      <c r="B355" s="76">
        <v>5</v>
      </c>
      <c r="C355" s="76">
        <v>6</v>
      </c>
      <c r="D355" s="85">
        <v>43748</v>
      </c>
      <c r="E355" s="17" t="s">
        <v>232</v>
      </c>
      <c r="F355" s="17" t="s">
        <v>247</v>
      </c>
      <c r="H355" t="s">
        <v>242</v>
      </c>
      <c r="I355" s="76" t="s">
        <v>243</v>
      </c>
      <c r="J355" s="76" t="s">
        <v>249</v>
      </c>
      <c r="L355" s="76">
        <v>2.2000000000000002</v>
      </c>
      <c r="M355">
        <v>87.9</v>
      </c>
      <c r="O355" s="74" t="s">
        <v>263</v>
      </c>
    </row>
    <row r="356" spans="1:27" x14ac:dyDescent="0.25">
      <c r="A356" s="74" t="s">
        <v>176</v>
      </c>
      <c r="B356" s="76">
        <v>5</v>
      </c>
      <c r="C356" s="76">
        <v>7</v>
      </c>
      <c r="D356" s="85">
        <v>43748</v>
      </c>
      <c r="E356" s="17" t="s">
        <v>232</v>
      </c>
      <c r="F356" s="17" t="s">
        <v>305</v>
      </c>
      <c r="H356" t="s">
        <v>246</v>
      </c>
      <c r="I356" s="76" t="s">
        <v>243</v>
      </c>
      <c r="J356" s="76" t="s">
        <v>253</v>
      </c>
      <c r="L356" s="76">
        <v>2.2000000000000002</v>
      </c>
      <c r="M356">
        <v>80.900000000000006</v>
      </c>
      <c r="N356" t="s">
        <v>269</v>
      </c>
    </row>
    <row r="357" spans="1:27" x14ac:dyDescent="0.25">
      <c r="A357" s="74" t="s">
        <v>176</v>
      </c>
      <c r="B357" s="76">
        <v>5</v>
      </c>
      <c r="C357" s="76">
        <v>8</v>
      </c>
      <c r="D357" s="85">
        <v>43748</v>
      </c>
      <c r="E357" s="17" t="s">
        <v>237</v>
      </c>
      <c r="F357" s="17" t="s">
        <v>228</v>
      </c>
      <c r="H357" t="s">
        <v>239</v>
      </c>
      <c r="I357" s="76" t="s">
        <v>239</v>
      </c>
      <c r="J357" s="76" t="s">
        <v>275</v>
      </c>
      <c r="L357" s="76">
        <v>1.9</v>
      </c>
      <c r="M357">
        <v>58.2</v>
      </c>
    </row>
    <row r="358" spans="1:27" x14ac:dyDescent="0.25">
      <c r="A358" s="74" t="s">
        <v>176</v>
      </c>
      <c r="B358" s="76">
        <v>5</v>
      </c>
      <c r="C358" s="76">
        <v>9</v>
      </c>
      <c r="D358" s="85">
        <v>43748</v>
      </c>
      <c r="E358" s="17">
        <v>0</v>
      </c>
      <c r="F358" s="17" t="s">
        <v>247</v>
      </c>
      <c r="H358" t="s">
        <v>251</v>
      </c>
      <c r="I358" s="76" t="s">
        <v>243</v>
      </c>
      <c r="J358" s="76" t="s">
        <v>249</v>
      </c>
      <c r="L358" s="83">
        <v>2</v>
      </c>
      <c r="M358">
        <v>60.5</v>
      </c>
    </row>
    <row r="359" spans="1:27" x14ac:dyDescent="0.25">
      <c r="A359" s="74" t="s">
        <v>176</v>
      </c>
      <c r="B359" s="76">
        <v>5</v>
      </c>
      <c r="C359" s="76">
        <v>10</v>
      </c>
      <c r="D359" s="85">
        <v>43748</v>
      </c>
      <c r="E359" s="17">
        <v>0</v>
      </c>
      <c r="F359" s="17" t="s">
        <v>228</v>
      </c>
      <c r="H359" t="s">
        <v>239</v>
      </c>
      <c r="I359" s="76" t="s">
        <v>243</v>
      </c>
      <c r="J359" s="76" t="s">
        <v>244</v>
      </c>
      <c r="L359" s="76">
        <v>1.8</v>
      </c>
      <c r="M359">
        <v>68.099999999999994</v>
      </c>
    </row>
    <row r="360" spans="1:27" x14ac:dyDescent="0.25">
      <c r="A360" t="s">
        <v>177</v>
      </c>
      <c r="B360" s="76">
        <v>1</v>
      </c>
      <c r="C360" s="76">
        <v>1</v>
      </c>
      <c r="D360" s="85">
        <v>43745</v>
      </c>
      <c r="E360" s="17" t="s">
        <v>232</v>
      </c>
      <c r="F360" s="17" t="s">
        <v>233</v>
      </c>
      <c r="H360" t="s">
        <v>242</v>
      </c>
      <c r="I360" s="76" t="s">
        <v>243</v>
      </c>
      <c r="J360" s="76" t="s">
        <v>239</v>
      </c>
      <c r="L360" s="76">
        <v>2.2000000000000002</v>
      </c>
      <c r="M360">
        <v>67.2</v>
      </c>
      <c r="P360" s="74" t="s">
        <v>177</v>
      </c>
      <c r="Q360" s="76">
        <v>1</v>
      </c>
      <c r="R360" s="76">
        <v>5</v>
      </c>
      <c r="S360" s="76">
        <v>5</v>
      </c>
      <c r="T360" s="74" t="s">
        <v>178</v>
      </c>
      <c r="U360" s="76">
        <v>100</v>
      </c>
      <c r="V360" s="76">
        <v>1</v>
      </c>
      <c r="W360" s="76" t="s">
        <v>206</v>
      </c>
      <c r="X360" s="76" t="s">
        <v>210</v>
      </c>
      <c r="Y360" s="25"/>
      <c r="Z360" s="76" t="s">
        <v>177</v>
      </c>
      <c r="AA360" s="76">
        <v>1</v>
      </c>
    </row>
    <row r="361" spans="1:27" x14ac:dyDescent="0.25">
      <c r="A361" s="74" t="s">
        <v>177</v>
      </c>
      <c r="B361" s="76">
        <v>1</v>
      </c>
      <c r="C361" s="76">
        <v>2</v>
      </c>
      <c r="D361" s="85">
        <v>43745</v>
      </c>
      <c r="E361" s="17" t="s">
        <v>227</v>
      </c>
      <c r="F361" s="17" t="s">
        <v>260</v>
      </c>
      <c r="H361" t="s">
        <v>234</v>
      </c>
      <c r="I361" s="76" t="s">
        <v>239</v>
      </c>
      <c r="J361" s="76" t="s">
        <v>237</v>
      </c>
      <c r="L361" s="76">
        <v>1.9</v>
      </c>
      <c r="M361">
        <v>36.9</v>
      </c>
      <c r="P361" s="74"/>
      <c r="Q361" s="76"/>
      <c r="R361" s="76"/>
      <c r="S361" s="74"/>
      <c r="T361" s="74"/>
      <c r="W361" s="76"/>
      <c r="X361" s="76"/>
      <c r="Y361" s="25"/>
      <c r="Z361" s="76"/>
      <c r="AA361" s="76"/>
    </row>
    <row r="362" spans="1:27" x14ac:dyDescent="0.25">
      <c r="A362" s="74" t="s">
        <v>177</v>
      </c>
      <c r="B362" s="76">
        <v>1</v>
      </c>
      <c r="C362" s="76">
        <v>3</v>
      </c>
      <c r="D362" s="85">
        <v>43745</v>
      </c>
      <c r="E362" s="17" t="s">
        <v>237</v>
      </c>
      <c r="F362" s="17" t="s">
        <v>238</v>
      </c>
      <c r="H362" t="s">
        <v>254</v>
      </c>
      <c r="I362" s="76" t="s">
        <v>255</v>
      </c>
      <c r="J362" s="76" t="s">
        <v>253</v>
      </c>
      <c r="L362" s="76">
        <v>1.7</v>
      </c>
      <c r="M362">
        <v>29.6</v>
      </c>
      <c r="N362" t="s">
        <v>357</v>
      </c>
      <c r="P362" s="74"/>
      <c r="Q362" s="76"/>
      <c r="R362" s="76"/>
      <c r="S362" s="74"/>
      <c r="T362" s="74"/>
      <c r="W362" s="76"/>
      <c r="X362" s="76"/>
      <c r="Y362" s="25"/>
      <c r="Z362" s="76"/>
      <c r="AA362" s="76"/>
    </row>
    <row r="363" spans="1:27" x14ac:dyDescent="0.25">
      <c r="A363" s="74" t="s">
        <v>177</v>
      </c>
      <c r="B363" s="76">
        <v>1</v>
      </c>
      <c r="C363" s="76">
        <v>4</v>
      </c>
      <c r="D363" s="85">
        <v>43745</v>
      </c>
      <c r="E363" s="17" t="s">
        <v>232</v>
      </c>
      <c r="F363" s="17" t="s">
        <v>228</v>
      </c>
      <c r="H363" t="s">
        <v>276</v>
      </c>
      <c r="I363" s="76" t="s">
        <v>243</v>
      </c>
      <c r="J363" s="76" t="s">
        <v>244</v>
      </c>
      <c r="L363" s="76">
        <v>2.2000000000000002</v>
      </c>
      <c r="M363" s="84">
        <v>66</v>
      </c>
      <c r="P363" s="74"/>
      <c r="Q363" s="76"/>
      <c r="R363" s="76"/>
      <c r="S363" s="74"/>
      <c r="T363" s="74"/>
      <c r="W363" s="76"/>
      <c r="X363" s="76"/>
      <c r="Y363" s="25"/>
      <c r="Z363" s="76"/>
      <c r="AA363" s="76"/>
    </row>
    <row r="364" spans="1:27" x14ac:dyDescent="0.25">
      <c r="A364" s="74" t="s">
        <v>177</v>
      </c>
      <c r="B364" s="76">
        <v>1</v>
      </c>
      <c r="C364" s="76">
        <v>5</v>
      </c>
      <c r="D364" s="85">
        <v>43745</v>
      </c>
      <c r="F364" s="17" t="s">
        <v>260</v>
      </c>
      <c r="H364" t="s">
        <v>239</v>
      </c>
      <c r="I364" s="76" t="s">
        <v>258</v>
      </c>
      <c r="J364" s="76" t="s">
        <v>249</v>
      </c>
      <c r="L364" s="76">
        <v>2.2000000000000002</v>
      </c>
      <c r="M364">
        <v>69.099999999999994</v>
      </c>
      <c r="P364" s="74"/>
      <c r="Q364" s="76"/>
      <c r="R364" s="76"/>
      <c r="S364" s="74"/>
      <c r="T364" s="74"/>
      <c r="W364" s="76"/>
      <c r="X364" s="76"/>
      <c r="Y364" s="25"/>
      <c r="Z364" s="76"/>
      <c r="AA364" s="76"/>
    </row>
    <row r="365" spans="1:27" x14ac:dyDescent="0.25">
      <c r="A365" s="74" t="s">
        <v>177</v>
      </c>
      <c r="B365" s="76">
        <v>1</v>
      </c>
      <c r="C365" s="76">
        <v>6</v>
      </c>
      <c r="D365" s="85">
        <v>43745</v>
      </c>
      <c r="F365" s="17" t="s">
        <v>267</v>
      </c>
      <c r="H365" t="s">
        <v>246</v>
      </c>
      <c r="I365" s="76" t="s">
        <v>243</v>
      </c>
      <c r="J365" s="76" t="s">
        <v>239</v>
      </c>
      <c r="L365" s="76">
        <v>1.1000000000000001</v>
      </c>
      <c r="M365">
        <v>64.599999999999994</v>
      </c>
    </row>
    <row r="366" spans="1:27" x14ac:dyDescent="0.25">
      <c r="A366" s="74" t="s">
        <v>177</v>
      </c>
      <c r="B366" s="76">
        <v>1</v>
      </c>
      <c r="C366" s="76">
        <v>7</v>
      </c>
      <c r="D366" s="85">
        <v>43745</v>
      </c>
      <c r="E366" s="17" t="s">
        <v>237</v>
      </c>
      <c r="F366" s="17" t="s">
        <v>228</v>
      </c>
      <c r="H366" t="s">
        <v>229</v>
      </c>
      <c r="I366" s="76" t="s">
        <v>243</v>
      </c>
      <c r="J366" s="76" t="s">
        <v>239</v>
      </c>
      <c r="L366" s="76">
        <v>1.8</v>
      </c>
      <c r="M366">
        <v>63.4</v>
      </c>
    </row>
    <row r="367" spans="1:27" x14ac:dyDescent="0.25">
      <c r="A367" s="74" t="s">
        <v>177</v>
      </c>
      <c r="B367" s="76">
        <v>1</v>
      </c>
      <c r="C367" s="76">
        <v>8</v>
      </c>
      <c r="D367" s="85">
        <v>43745</v>
      </c>
      <c r="E367" s="17" t="s">
        <v>232</v>
      </c>
      <c r="F367" s="17" t="s">
        <v>247</v>
      </c>
      <c r="H367" t="s">
        <v>229</v>
      </c>
      <c r="I367" s="76" t="s">
        <v>243</v>
      </c>
      <c r="J367" s="76" t="s">
        <v>244</v>
      </c>
      <c r="L367" s="76">
        <v>2.2000000000000002</v>
      </c>
      <c r="M367">
        <v>63.2</v>
      </c>
    </row>
    <row r="368" spans="1:27" x14ac:dyDescent="0.25">
      <c r="A368" s="74" t="s">
        <v>177</v>
      </c>
      <c r="B368" s="76">
        <v>1</v>
      </c>
      <c r="C368" s="76">
        <v>9</v>
      </c>
      <c r="D368" s="85">
        <v>43745</v>
      </c>
      <c r="E368" s="17" t="s">
        <v>232</v>
      </c>
      <c r="F368" s="17" t="s">
        <v>238</v>
      </c>
      <c r="H368" t="s">
        <v>229</v>
      </c>
      <c r="I368" s="76" t="s">
        <v>239</v>
      </c>
      <c r="J368" s="76" t="s">
        <v>237</v>
      </c>
      <c r="L368" s="76">
        <v>2.1</v>
      </c>
      <c r="M368">
        <v>65.400000000000006</v>
      </c>
    </row>
    <row r="369" spans="1:27" x14ac:dyDescent="0.25">
      <c r="A369" s="74" t="s">
        <v>177</v>
      </c>
      <c r="B369" s="76">
        <v>1</v>
      </c>
      <c r="C369" s="76">
        <v>10</v>
      </c>
      <c r="D369" s="85">
        <v>43745</v>
      </c>
      <c r="E369" s="17" t="s">
        <v>232</v>
      </c>
      <c r="F369" s="17" t="s">
        <v>247</v>
      </c>
      <c r="H369" t="s">
        <v>229</v>
      </c>
      <c r="I369" s="76" t="s">
        <v>243</v>
      </c>
      <c r="J369" s="76" t="s">
        <v>244</v>
      </c>
      <c r="L369" s="83">
        <v>2</v>
      </c>
      <c r="M369">
        <v>53.2</v>
      </c>
    </row>
    <row r="370" spans="1:27" x14ac:dyDescent="0.25">
      <c r="A370" s="74" t="s">
        <v>177</v>
      </c>
      <c r="B370" s="76">
        <v>2</v>
      </c>
      <c r="C370" s="76">
        <v>1</v>
      </c>
      <c r="D370" s="85">
        <v>43745</v>
      </c>
      <c r="E370" s="17">
        <v>0</v>
      </c>
      <c r="F370" s="17" t="s">
        <v>233</v>
      </c>
      <c r="H370" t="s">
        <v>229</v>
      </c>
      <c r="I370" s="76" t="s">
        <v>243</v>
      </c>
      <c r="J370" s="76" t="s">
        <v>309</v>
      </c>
      <c r="L370" s="83">
        <v>2</v>
      </c>
      <c r="M370">
        <v>74.5</v>
      </c>
      <c r="P370" s="74" t="s">
        <v>177</v>
      </c>
      <c r="Q370" s="76">
        <v>2</v>
      </c>
      <c r="R370" s="76">
        <v>6</v>
      </c>
      <c r="U370" s="76">
        <v>3</v>
      </c>
      <c r="V370" s="76">
        <v>1</v>
      </c>
      <c r="W370" s="76" t="s">
        <v>95</v>
      </c>
      <c r="X370" s="76" t="s">
        <v>204</v>
      </c>
      <c r="Y370" s="25"/>
      <c r="Z370" s="76" t="s">
        <v>177</v>
      </c>
      <c r="AA370" s="76">
        <v>2</v>
      </c>
    </row>
    <row r="371" spans="1:27" x14ac:dyDescent="0.25">
      <c r="A371" s="74" t="s">
        <v>177</v>
      </c>
      <c r="B371" s="76">
        <v>2</v>
      </c>
      <c r="C371" s="76">
        <v>2</v>
      </c>
      <c r="D371" s="85">
        <v>43745</v>
      </c>
      <c r="E371" s="17">
        <v>0</v>
      </c>
      <c r="F371" s="17" t="s">
        <v>228</v>
      </c>
      <c r="H371" t="s">
        <v>246</v>
      </c>
      <c r="I371" s="76" t="s">
        <v>243</v>
      </c>
      <c r="J371" s="76" t="s">
        <v>244</v>
      </c>
      <c r="L371" s="76">
        <v>1.7</v>
      </c>
      <c r="M371" s="84">
        <v>49</v>
      </c>
    </row>
    <row r="372" spans="1:27" x14ac:dyDescent="0.25">
      <c r="A372" s="74" t="s">
        <v>177</v>
      </c>
      <c r="B372" s="76">
        <v>2</v>
      </c>
      <c r="C372" s="76">
        <v>3</v>
      </c>
      <c r="D372" s="85">
        <v>43745</v>
      </c>
      <c r="E372" s="17" t="s">
        <v>232</v>
      </c>
      <c r="F372" s="17" t="s">
        <v>363</v>
      </c>
      <c r="H372" t="s">
        <v>254</v>
      </c>
      <c r="I372" s="76" t="s">
        <v>239</v>
      </c>
      <c r="J372" s="76" t="s">
        <v>253</v>
      </c>
      <c r="L372" s="76">
        <v>1.5</v>
      </c>
      <c r="M372">
        <v>36.5</v>
      </c>
      <c r="N372" t="s">
        <v>252</v>
      </c>
    </row>
    <row r="373" spans="1:27" x14ac:dyDescent="0.25">
      <c r="A373" s="74" t="s">
        <v>177</v>
      </c>
      <c r="B373" s="76">
        <v>2</v>
      </c>
      <c r="C373" s="76">
        <v>4</v>
      </c>
      <c r="D373" s="85">
        <v>43745</v>
      </c>
      <c r="E373" s="17" t="s">
        <v>232</v>
      </c>
      <c r="F373" s="17" t="s">
        <v>247</v>
      </c>
      <c r="H373" t="s">
        <v>229</v>
      </c>
      <c r="I373" s="76" t="s">
        <v>230</v>
      </c>
      <c r="J373" s="76" t="s">
        <v>231</v>
      </c>
      <c r="L373" s="83">
        <v>2</v>
      </c>
      <c r="M373">
        <v>74.5</v>
      </c>
    </row>
    <row r="374" spans="1:27" x14ac:dyDescent="0.25">
      <c r="A374" s="74" t="s">
        <v>177</v>
      </c>
      <c r="B374" s="76">
        <v>2</v>
      </c>
      <c r="C374" s="76">
        <v>5</v>
      </c>
      <c r="D374" s="85">
        <v>43745</v>
      </c>
      <c r="E374" s="17" t="s">
        <v>232</v>
      </c>
      <c r="F374" s="17" t="s">
        <v>260</v>
      </c>
      <c r="H374" t="s">
        <v>229</v>
      </c>
      <c r="I374" s="76" t="s">
        <v>230</v>
      </c>
      <c r="J374" s="76" t="s">
        <v>231</v>
      </c>
      <c r="L374" s="83">
        <v>2.1</v>
      </c>
      <c r="M374">
        <v>83.1</v>
      </c>
    </row>
    <row r="375" spans="1:27" x14ac:dyDescent="0.25">
      <c r="A375" s="74" t="s">
        <v>177</v>
      </c>
      <c r="B375" s="76">
        <v>2</v>
      </c>
      <c r="C375" s="76">
        <v>6</v>
      </c>
      <c r="D375" s="85">
        <v>43745</v>
      </c>
      <c r="E375" s="17" t="s">
        <v>232</v>
      </c>
      <c r="F375" s="17" t="s">
        <v>228</v>
      </c>
      <c r="H375" t="s">
        <v>246</v>
      </c>
      <c r="I375" s="76" t="s">
        <v>243</v>
      </c>
      <c r="J375" s="76" t="s">
        <v>244</v>
      </c>
      <c r="L375" s="83">
        <v>2</v>
      </c>
      <c r="M375">
        <v>73.599999999999994</v>
      </c>
    </row>
    <row r="376" spans="1:27" x14ac:dyDescent="0.25">
      <c r="A376" s="74" t="s">
        <v>177</v>
      </c>
      <c r="B376" s="76">
        <v>2</v>
      </c>
      <c r="C376" s="76">
        <v>7</v>
      </c>
      <c r="D376" s="85">
        <v>43745</v>
      </c>
      <c r="E376" s="17">
        <v>0</v>
      </c>
      <c r="F376" s="17" t="s">
        <v>228</v>
      </c>
      <c r="H376" t="s">
        <v>229</v>
      </c>
      <c r="I376" s="76" t="s">
        <v>230</v>
      </c>
      <c r="J376" s="76" t="s">
        <v>244</v>
      </c>
      <c r="L376" s="83">
        <v>1.8</v>
      </c>
      <c r="M376">
        <v>71.3</v>
      </c>
    </row>
    <row r="377" spans="1:27" x14ac:dyDescent="0.25">
      <c r="A377" s="74" t="s">
        <v>177</v>
      </c>
      <c r="B377" s="76">
        <v>2</v>
      </c>
      <c r="C377" s="76">
        <v>8</v>
      </c>
      <c r="D377" s="85">
        <v>43745</v>
      </c>
      <c r="E377" s="17">
        <v>0</v>
      </c>
      <c r="F377" s="17" t="s">
        <v>247</v>
      </c>
      <c r="H377" t="s">
        <v>229</v>
      </c>
      <c r="I377" s="76" t="s">
        <v>230</v>
      </c>
      <c r="J377" s="76" t="s">
        <v>231</v>
      </c>
      <c r="L377" s="83">
        <v>1.2</v>
      </c>
      <c r="M377">
        <v>79.2</v>
      </c>
    </row>
    <row r="378" spans="1:27" x14ac:dyDescent="0.25">
      <c r="A378" s="74" t="s">
        <v>177</v>
      </c>
      <c r="B378" s="76">
        <v>2</v>
      </c>
      <c r="C378" s="76">
        <v>9</v>
      </c>
      <c r="D378" s="85">
        <v>43745</v>
      </c>
      <c r="E378" s="17" t="s">
        <v>364</v>
      </c>
      <c r="F378" s="17" t="s">
        <v>247</v>
      </c>
      <c r="H378" t="s">
        <v>239</v>
      </c>
      <c r="I378" s="76" t="s">
        <v>230</v>
      </c>
      <c r="J378" s="76" t="s">
        <v>249</v>
      </c>
      <c r="L378" s="83">
        <v>1.7</v>
      </c>
      <c r="M378">
        <v>42.7</v>
      </c>
    </row>
    <row r="379" spans="1:27" x14ac:dyDescent="0.25">
      <c r="A379" s="74" t="s">
        <v>177</v>
      </c>
      <c r="B379" s="76">
        <v>2</v>
      </c>
      <c r="C379" s="76">
        <v>10</v>
      </c>
      <c r="D379" s="85">
        <v>43745</v>
      </c>
      <c r="E379" s="17" t="s">
        <v>232</v>
      </c>
      <c r="F379" s="17" t="s">
        <v>260</v>
      </c>
      <c r="H379" t="s">
        <v>229</v>
      </c>
      <c r="I379" s="76" t="s">
        <v>243</v>
      </c>
      <c r="J379" s="76" t="s">
        <v>244</v>
      </c>
      <c r="L379" s="83">
        <v>1.9</v>
      </c>
      <c r="M379">
        <v>68.2</v>
      </c>
    </row>
    <row r="380" spans="1:27" x14ac:dyDescent="0.25">
      <c r="A380" s="74" t="s">
        <v>177</v>
      </c>
      <c r="B380" s="76">
        <v>3</v>
      </c>
      <c r="C380" s="76">
        <v>1</v>
      </c>
      <c r="D380" s="85">
        <v>43746</v>
      </c>
      <c r="E380" s="17" t="s">
        <v>232</v>
      </c>
      <c r="F380" s="17" t="s">
        <v>247</v>
      </c>
      <c r="H380" t="s">
        <v>242</v>
      </c>
      <c r="I380" s="76" t="s">
        <v>243</v>
      </c>
      <c r="J380" s="76" t="s">
        <v>249</v>
      </c>
      <c r="L380" s="76">
        <v>1.8</v>
      </c>
      <c r="M380">
        <v>61.8</v>
      </c>
      <c r="P380" s="74" t="s">
        <v>177</v>
      </c>
      <c r="Q380" s="76">
        <v>3</v>
      </c>
      <c r="R380" s="76">
        <v>1</v>
      </c>
      <c r="U380" s="76">
        <v>3</v>
      </c>
      <c r="V380" s="76">
        <v>1</v>
      </c>
      <c r="W380" s="76" t="s">
        <v>95</v>
      </c>
      <c r="X380" s="76" t="s">
        <v>204</v>
      </c>
      <c r="Y380" s="25"/>
      <c r="Z380" s="76" t="s">
        <v>177</v>
      </c>
      <c r="AA380" s="76">
        <v>3</v>
      </c>
    </row>
    <row r="381" spans="1:27" x14ac:dyDescent="0.25">
      <c r="A381" s="74" t="s">
        <v>177</v>
      </c>
      <c r="B381" s="76">
        <v>3</v>
      </c>
      <c r="C381" s="76">
        <v>2</v>
      </c>
      <c r="D381" s="85">
        <v>43746</v>
      </c>
      <c r="E381" s="17" t="s">
        <v>232</v>
      </c>
      <c r="F381" s="17" t="s">
        <v>260</v>
      </c>
      <c r="H381" t="s">
        <v>239</v>
      </c>
      <c r="I381" s="76" t="s">
        <v>243</v>
      </c>
      <c r="J381" s="76" t="s">
        <v>241</v>
      </c>
      <c r="L381" s="83">
        <v>2</v>
      </c>
      <c r="M381">
        <v>72.2</v>
      </c>
    </row>
    <row r="382" spans="1:27" x14ac:dyDescent="0.25">
      <c r="A382" s="74" t="s">
        <v>177</v>
      </c>
      <c r="B382" s="76">
        <v>3</v>
      </c>
      <c r="C382" s="76">
        <v>3</v>
      </c>
      <c r="D382" s="85">
        <v>43746</v>
      </c>
      <c r="E382" s="17">
        <v>0</v>
      </c>
      <c r="F382" s="17" t="s">
        <v>260</v>
      </c>
      <c r="H382" t="s">
        <v>246</v>
      </c>
      <c r="I382" t="s">
        <v>235</v>
      </c>
      <c r="J382" s="76" t="s">
        <v>253</v>
      </c>
      <c r="L382" s="76">
        <v>1.9</v>
      </c>
      <c r="M382">
        <v>69.5</v>
      </c>
      <c r="N382" t="s">
        <v>280</v>
      </c>
    </row>
    <row r="383" spans="1:27" x14ac:dyDescent="0.25">
      <c r="A383" s="74" t="s">
        <v>177</v>
      </c>
      <c r="B383" s="76">
        <v>3</v>
      </c>
      <c r="C383" s="76">
        <v>4</v>
      </c>
      <c r="D383" s="85">
        <v>43746</v>
      </c>
      <c r="E383" s="17" t="s">
        <v>232</v>
      </c>
      <c r="F383" s="17" t="s">
        <v>233</v>
      </c>
      <c r="H383" t="s">
        <v>276</v>
      </c>
      <c r="I383" s="76" t="s">
        <v>243</v>
      </c>
      <c r="J383" s="76" t="s">
        <v>253</v>
      </c>
      <c r="L383" s="76">
        <v>1.9</v>
      </c>
      <c r="M383" s="84">
        <v>64</v>
      </c>
      <c r="N383" t="s">
        <v>269</v>
      </c>
    </row>
    <row r="384" spans="1:27" x14ac:dyDescent="0.25">
      <c r="A384" s="74" t="s">
        <v>177</v>
      </c>
      <c r="B384" s="76">
        <v>3</v>
      </c>
      <c r="C384" s="76">
        <v>5</v>
      </c>
      <c r="D384" s="85">
        <v>43746</v>
      </c>
      <c r="E384" s="17">
        <v>0</v>
      </c>
      <c r="F384" s="17" t="s">
        <v>233</v>
      </c>
      <c r="H384" t="s">
        <v>281</v>
      </c>
      <c r="I384" s="76" t="s">
        <v>239</v>
      </c>
      <c r="J384" s="76" t="s">
        <v>253</v>
      </c>
      <c r="L384" s="76">
        <v>1.8</v>
      </c>
      <c r="M384">
        <v>55.6</v>
      </c>
      <c r="N384" t="s">
        <v>269</v>
      </c>
    </row>
    <row r="385" spans="1:27" x14ac:dyDescent="0.25">
      <c r="A385" s="74" t="s">
        <v>177</v>
      </c>
      <c r="B385" s="76">
        <v>3</v>
      </c>
      <c r="C385" s="76">
        <v>6</v>
      </c>
      <c r="D385" s="85">
        <v>43746</v>
      </c>
      <c r="E385" s="17" t="s">
        <v>232</v>
      </c>
      <c r="F385" s="17" t="s">
        <v>228</v>
      </c>
      <c r="H385" t="s">
        <v>229</v>
      </c>
      <c r="I385" s="76" t="s">
        <v>243</v>
      </c>
      <c r="J385" s="76" t="s">
        <v>244</v>
      </c>
      <c r="L385" s="76">
        <v>1.9</v>
      </c>
      <c r="M385">
        <v>72.2</v>
      </c>
    </row>
    <row r="386" spans="1:27" x14ac:dyDescent="0.25">
      <c r="A386" s="74" t="s">
        <v>177</v>
      </c>
      <c r="B386" s="76">
        <v>3</v>
      </c>
      <c r="C386" s="76">
        <v>7</v>
      </c>
      <c r="D386" s="85">
        <v>43746</v>
      </c>
      <c r="E386" s="17" t="s">
        <v>232</v>
      </c>
      <c r="F386" s="17" t="s">
        <v>247</v>
      </c>
      <c r="H386" t="s">
        <v>229</v>
      </c>
      <c r="I386" s="76" t="s">
        <v>243</v>
      </c>
      <c r="J386" s="76" t="s">
        <v>244</v>
      </c>
      <c r="L386" s="76">
        <v>1.8</v>
      </c>
      <c r="M386">
        <v>70.599999999999994</v>
      </c>
    </row>
    <row r="387" spans="1:27" x14ac:dyDescent="0.25">
      <c r="A387" s="74" t="s">
        <v>177</v>
      </c>
      <c r="B387" s="76">
        <v>3</v>
      </c>
      <c r="C387" s="76">
        <v>8</v>
      </c>
      <c r="D387" s="85">
        <v>43746</v>
      </c>
      <c r="E387" s="17" t="s">
        <v>232</v>
      </c>
      <c r="F387" s="17" t="s">
        <v>247</v>
      </c>
      <c r="H387" t="s">
        <v>282</v>
      </c>
      <c r="I387" s="76" t="s">
        <v>239</v>
      </c>
      <c r="J387" s="76" t="s">
        <v>253</v>
      </c>
      <c r="L387" s="76">
        <v>2.1</v>
      </c>
      <c r="M387">
        <v>74.400000000000006</v>
      </c>
      <c r="N387" t="s">
        <v>283</v>
      </c>
    </row>
    <row r="388" spans="1:27" x14ac:dyDescent="0.25">
      <c r="A388" s="74" t="s">
        <v>177</v>
      </c>
      <c r="B388" s="76">
        <v>3</v>
      </c>
      <c r="C388" s="76">
        <v>9</v>
      </c>
      <c r="D388" s="85">
        <v>43746</v>
      </c>
      <c r="E388" s="17">
        <v>0</v>
      </c>
      <c r="F388" s="17" t="s">
        <v>228</v>
      </c>
      <c r="H388" t="s">
        <v>239</v>
      </c>
      <c r="I388" s="76" t="s">
        <v>243</v>
      </c>
      <c r="J388" s="76" t="s">
        <v>244</v>
      </c>
      <c r="L388" s="83">
        <v>2</v>
      </c>
      <c r="M388">
        <v>80.400000000000006</v>
      </c>
    </row>
    <row r="389" spans="1:27" x14ac:dyDescent="0.25">
      <c r="A389" s="74" t="s">
        <v>177</v>
      </c>
      <c r="B389" s="76">
        <v>3</v>
      </c>
      <c r="C389" s="76">
        <v>10</v>
      </c>
      <c r="D389" s="85">
        <v>43746</v>
      </c>
      <c r="E389" s="17" t="s">
        <v>237</v>
      </c>
      <c r="F389" s="17" t="s">
        <v>228</v>
      </c>
      <c r="H389" t="s">
        <v>261</v>
      </c>
      <c r="I389" s="76" t="s">
        <v>243</v>
      </c>
      <c r="J389" s="76" t="s">
        <v>244</v>
      </c>
      <c r="L389" s="76">
        <v>1.4</v>
      </c>
      <c r="M389">
        <v>32.6</v>
      </c>
    </row>
    <row r="390" spans="1:27" x14ac:dyDescent="0.25">
      <c r="A390" s="74" t="s">
        <v>177</v>
      </c>
      <c r="B390" s="76">
        <v>4</v>
      </c>
      <c r="C390" s="76">
        <v>1</v>
      </c>
      <c r="D390" s="85">
        <v>43748</v>
      </c>
      <c r="E390" s="17">
        <v>0</v>
      </c>
      <c r="F390" s="17" t="s">
        <v>233</v>
      </c>
      <c r="H390" t="s">
        <v>246</v>
      </c>
      <c r="I390" s="76" t="s">
        <v>235</v>
      </c>
      <c r="J390" s="76" t="s">
        <v>259</v>
      </c>
      <c r="L390" s="76">
        <v>1.9</v>
      </c>
      <c r="M390" s="84">
        <v>58</v>
      </c>
      <c r="P390" s="74" t="s">
        <v>177</v>
      </c>
      <c r="Q390" s="76">
        <v>4</v>
      </c>
      <c r="R390" s="76">
        <v>30</v>
      </c>
      <c r="U390" s="76">
        <v>25</v>
      </c>
      <c r="V390" s="76">
        <v>1</v>
      </c>
      <c r="W390" s="76" t="s">
        <v>206</v>
      </c>
      <c r="X390" s="76" t="s">
        <v>204</v>
      </c>
      <c r="Y390" s="25"/>
      <c r="Z390" s="76" t="s">
        <v>177</v>
      </c>
      <c r="AA390" s="76">
        <v>4</v>
      </c>
    </row>
    <row r="391" spans="1:27" x14ac:dyDescent="0.25">
      <c r="A391" s="74" t="s">
        <v>177</v>
      </c>
      <c r="B391" s="76">
        <v>4</v>
      </c>
      <c r="C391" s="76">
        <v>2</v>
      </c>
      <c r="D391" s="85">
        <v>43748</v>
      </c>
      <c r="E391" s="17" t="s">
        <v>232</v>
      </c>
      <c r="F391" s="17" t="s">
        <v>267</v>
      </c>
      <c r="H391" t="s">
        <v>246</v>
      </c>
      <c r="I391" s="76" t="s">
        <v>243</v>
      </c>
      <c r="J391" s="76" t="s">
        <v>259</v>
      </c>
      <c r="L391" s="76">
        <v>2.1</v>
      </c>
      <c r="M391">
        <v>80.599999999999994</v>
      </c>
    </row>
    <row r="392" spans="1:27" x14ac:dyDescent="0.25">
      <c r="A392" s="74" t="s">
        <v>177</v>
      </c>
      <c r="B392" s="76">
        <v>4</v>
      </c>
      <c r="C392" s="76">
        <v>3</v>
      </c>
      <c r="D392" s="85">
        <v>43748</v>
      </c>
      <c r="E392" s="17" t="s">
        <v>232</v>
      </c>
      <c r="F392" s="17" t="s">
        <v>233</v>
      </c>
      <c r="H392" t="s">
        <v>242</v>
      </c>
      <c r="I392" s="76" t="s">
        <v>230</v>
      </c>
      <c r="J392" s="76" t="s">
        <v>249</v>
      </c>
      <c r="L392" s="76">
        <v>1.9</v>
      </c>
      <c r="M392">
        <v>66.3</v>
      </c>
    </row>
    <row r="393" spans="1:27" x14ac:dyDescent="0.25">
      <c r="A393" s="74" t="s">
        <v>177</v>
      </c>
      <c r="B393" s="76">
        <v>4</v>
      </c>
      <c r="C393" s="76">
        <v>4</v>
      </c>
      <c r="D393" s="85">
        <v>43748</v>
      </c>
      <c r="E393" s="17" t="s">
        <v>232</v>
      </c>
      <c r="F393" s="17" t="s">
        <v>228</v>
      </c>
      <c r="H393" t="s">
        <v>239</v>
      </c>
      <c r="I393" s="76" t="s">
        <v>258</v>
      </c>
      <c r="J393" s="76" t="s">
        <v>239</v>
      </c>
      <c r="L393" s="76">
        <v>1.9</v>
      </c>
      <c r="M393">
        <v>49.5</v>
      </c>
    </row>
    <row r="394" spans="1:27" x14ac:dyDescent="0.25">
      <c r="A394" s="74" t="s">
        <v>177</v>
      </c>
      <c r="B394" s="76">
        <v>4</v>
      </c>
      <c r="C394" s="76">
        <v>5</v>
      </c>
      <c r="D394" s="85">
        <v>43748</v>
      </c>
      <c r="E394" s="17" t="s">
        <v>232</v>
      </c>
      <c r="F394" s="17" t="s">
        <v>228</v>
      </c>
      <c r="H394" t="s">
        <v>229</v>
      </c>
      <c r="I394" s="76" t="s">
        <v>243</v>
      </c>
      <c r="J394" s="76" t="s">
        <v>244</v>
      </c>
      <c r="L394" s="76">
        <v>1.7</v>
      </c>
      <c r="M394">
        <v>59.8</v>
      </c>
    </row>
    <row r="395" spans="1:27" x14ac:dyDescent="0.25">
      <c r="A395" s="74" t="s">
        <v>177</v>
      </c>
      <c r="B395" s="76">
        <v>4</v>
      </c>
      <c r="C395" s="76">
        <v>6</v>
      </c>
      <c r="D395" s="85">
        <v>43748</v>
      </c>
      <c r="E395" s="17" t="s">
        <v>232</v>
      </c>
      <c r="F395" s="17" t="s">
        <v>233</v>
      </c>
      <c r="H395" t="s">
        <v>242</v>
      </c>
      <c r="I395" s="76" t="s">
        <v>230</v>
      </c>
      <c r="J395" s="76" t="s">
        <v>259</v>
      </c>
      <c r="L395" s="76">
        <v>1.8</v>
      </c>
      <c r="M395">
        <v>71.5</v>
      </c>
    </row>
    <row r="396" spans="1:27" x14ac:dyDescent="0.25">
      <c r="A396" s="74" t="s">
        <v>177</v>
      </c>
      <c r="B396" s="76">
        <v>4</v>
      </c>
      <c r="C396" s="76">
        <v>7</v>
      </c>
      <c r="D396" s="85">
        <v>43748</v>
      </c>
      <c r="E396" s="17" t="s">
        <v>232</v>
      </c>
      <c r="F396" s="17" t="s">
        <v>233</v>
      </c>
      <c r="H396" t="s">
        <v>234</v>
      </c>
      <c r="I396" s="76" t="s">
        <v>239</v>
      </c>
      <c r="J396" s="76" t="s">
        <v>237</v>
      </c>
      <c r="L396" s="76">
        <v>1.6</v>
      </c>
      <c r="M396">
        <v>39.200000000000003</v>
      </c>
    </row>
    <row r="397" spans="1:27" x14ac:dyDescent="0.25">
      <c r="A397" s="74" t="s">
        <v>177</v>
      </c>
      <c r="B397" s="76">
        <v>4</v>
      </c>
      <c r="C397" s="76">
        <v>8</v>
      </c>
      <c r="D397" s="85">
        <v>43748</v>
      </c>
      <c r="E397" s="17">
        <v>0</v>
      </c>
      <c r="F397" s="17" t="s">
        <v>247</v>
      </c>
      <c r="H397" t="s">
        <v>242</v>
      </c>
      <c r="I397" s="76" t="s">
        <v>230</v>
      </c>
      <c r="J397" s="76" t="s">
        <v>259</v>
      </c>
      <c r="L397" s="76">
        <v>1.8</v>
      </c>
      <c r="M397">
        <v>52.2</v>
      </c>
    </row>
    <row r="398" spans="1:27" x14ac:dyDescent="0.25">
      <c r="A398" s="74" t="s">
        <v>177</v>
      </c>
      <c r="B398" s="76">
        <v>4</v>
      </c>
      <c r="C398" s="76">
        <v>9</v>
      </c>
      <c r="D398" s="85">
        <v>43748</v>
      </c>
      <c r="E398" s="17" t="s">
        <v>237</v>
      </c>
      <c r="F398" s="17" t="s">
        <v>228</v>
      </c>
      <c r="H398" t="s">
        <v>229</v>
      </c>
      <c r="I398" s="76" t="s">
        <v>243</v>
      </c>
      <c r="J398" s="76" t="s">
        <v>244</v>
      </c>
      <c r="L398" s="76">
        <v>2.4</v>
      </c>
      <c r="M398">
        <v>90.8</v>
      </c>
    </row>
    <row r="399" spans="1:27" x14ac:dyDescent="0.25">
      <c r="A399" s="74" t="s">
        <v>177</v>
      </c>
      <c r="B399" s="76">
        <v>4</v>
      </c>
      <c r="C399" s="76">
        <v>10</v>
      </c>
      <c r="D399" s="85">
        <v>43748</v>
      </c>
      <c r="E399" s="17" t="s">
        <v>237</v>
      </c>
      <c r="F399" s="17" t="s">
        <v>228</v>
      </c>
      <c r="H399" t="s">
        <v>245</v>
      </c>
      <c r="I399" s="76" t="s">
        <v>243</v>
      </c>
      <c r="J399" s="76" t="s">
        <v>244</v>
      </c>
      <c r="L399" s="76">
        <v>2.1</v>
      </c>
      <c r="M399">
        <v>83.8</v>
      </c>
    </row>
    <row r="400" spans="1:27" x14ac:dyDescent="0.25">
      <c r="A400" s="74" t="s">
        <v>177</v>
      </c>
      <c r="B400" s="76">
        <v>5</v>
      </c>
      <c r="C400" s="76">
        <v>1</v>
      </c>
      <c r="D400" s="85">
        <v>43748</v>
      </c>
      <c r="E400" s="17" t="s">
        <v>227</v>
      </c>
      <c r="F400" s="17" t="s">
        <v>247</v>
      </c>
      <c r="H400" t="s">
        <v>229</v>
      </c>
      <c r="I400" s="76" t="s">
        <v>230</v>
      </c>
      <c r="J400" s="76" t="s">
        <v>244</v>
      </c>
      <c r="L400" s="76">
        <v>1.8</v>
      </c>
      <c r="M400">
        <v>53.2</v>
      </c>
      <c r="P400" s="74" t="s">
        <v>177</v>
      </c>
      <c r="Q400" s="76">
        <v>5</v>
      </c>
      <c r="R400" s="76">
        <v>8</v>
      </c>
      <c r="S400" s="74"/>
      <c r="T400" s="74" t="s">
        <v>179</v>
      </c>
      <c r="U400" s="76">
        <v>100</v>
      </c>
      <c r="V400" s="76">
        <v>1</v>
      </c>
      <c r="W400" s="76" t="s">
        <v>209</v>
      </c>
      <c r="X400" s="76" t="s">
        <v>207</v>
      </c>
      <c r="Y400" s="25"/>
      <c r="Z400" s="76" t="s">
        <v>177</v>
      </c>
      <c r="AA400" s="76">
        <v>5</v>
      </c>
    </row>
    <row r="401" spans="1:27" x14ac:dyDescent="0.25">
      <c r="A401" s="74" t="s">
        <v>177</v>
      </c>
      <c r="B401" s="76">
        <v>5</v>
      </c>
      <c r="C401" s="76">
        <v>2</v>
      </c>
      <c r="D401" s="85">
        <v>43748</v>
      </c>
      <c r="E401" s="17" t="s">
        <v>232</v>
      </c>
      <c r="F401" s="17" t="s">
        <v>228</v>
      </c>
      <c r="H401" t="s">
        <v>229</v>
      </c>
      <c r="I401" s="76" t="s">
        <v>243</v>
      </c>
      <c r="J401" s="76" t="s">
        <v>244</v>
      </c>
      <c r="L401" s="76">
        <v>1.9</v>
      </c>
      <c r="M401">
        <v>52.5</v>
      </c>
    </row>
    <row r="402" spans="1:27" x14ac:dyDescent="0.25">
      <c r="A402" s="74" t="s">
        <v>177</v>
      </c>
      <c r="B402" s="76">
        <v>5</v>
      </c>
      <c r="C402" s="76">
        <v>3</v>
      </c>
      <c r="D402" s="85">
        <v>43748</v>
      </c>
      <c r="E402" s="17" t="s">
        <v>227</v>
      </c>
      <c r="F402" s="17" t="s">
        <v>228</v>
      </c>
      <c r="H402" t="s">
        <v>239</v>
      </c>
      <c r="I402" s="76" t="s">
        <v>243</v>
      </c>
      <c r="J402" s="76" t="s">
        <v>244</v>
      </c>
      <c r="L402" s="76">
        <v>2.2000000000000002</v>
      </c>
      <c r="M402" s="84">
        <v>93</v>
      </c>
    </row>
    <row r="403" spans="1:27" x14ac:dyDescent="0.25">
      <c r="A403" s="74" t="s">
        <v>177</v>
      </c>
      <c r="B403" s="76">
        <v>5</v>
      </c>
      <c r="C403" s="76">
        <v>4</v>
      </c>
      <c r="D403" s="85">
        <v>43748</v>
      </c>
      <c r="E403" s="17" t="s">
        <v>237</v>
      </c>
      <c r="F403" s="17" t="s">
        <v>303</v>
      </c>
      <c r="H403" t="s">
        <v>239</v>
      </c>
      <c r="I403" s="76" t="s">
        <v>235</v>
      </c>
      <c r="J403" s="76" t="s">
        <v>244</v>
      </c>
      <c r="L403" s="83">
        <v>2</v>
      </c>
      <c r="M403">
        <v>80.3</v>
      </c>
    </row>
    <row r="404" spans="1:27" x14ac:dyDescent="0.25">
      <c r="A404" s="74" t="s">
        <v>177</v>
      </c>
      <c r="B404" s="76">
        <v>5</v>
      </c>
      <c r="C404" s="76">
        <v>5</v>
      </c>
      <c r="D404" s="85">
        <v>43748</v>
      </c>
      <c r="E404" s="17" t="s">
        <v>232</v>
      </c>
      <c r="F404" s="17" t="s">
        <v>247</v>
      </c>
      <c r="H404" t="s">
        <v>242</v>
      </c>
      <c r="I404" s="76" t="s">
        <v>243</v>
      </c>
      <c r="J404" s="76" t="s">
        <v>239</v>
      </c>
      <c r="L404" s="83">
        <v>2</v>
      </c>
      <c r="M404">
        <v>76.3</v>
      </c>
      <c r="O404" s="74" t="s">
        <v>263</v>
      </c>
    </row>
    <row r="405" spans="1:27" x14ac:dyDescent="0.25">
      <c r="A405" s="74" t="s">
        <v>177</v>
      </c>
      <c r="B405" s="76">
        <v>5</v>
      </c>
      <c r="C405" s="76">
        <v>6</v>
      </c>
      <c r="D405" s="85">
        <v>43748</v>
      </c>
      <c r="E405" s="17" t="s">
        <v>232</v>
      </c>
      <c r="F405" s="17" t="s">
        <v>247</v>
      </c>
      <c r="H405" t="s">
        <v>229</v>
      </c>
      <c r="I405" s="76" t="s">
        <v>243</v>
      </c>
      <c r="J405" s="76" t="s">
        <v>253</v>
      </c>
      <c r="L405" s="76">
        <v>1.9</v>
      </c>
      <c r="M405">
        <v>52.6</v>
      </c>
      <c r="N405" t="s">
        <v>269</v>
      </c>
    </row>
    <row r="406" spans="1:27" x14ac:dyDescent="0.25">
      <c r="A406" s="74" t="s">
        <v>177</v>
      </c>
      <c r="B406" s="76">
        <v>5</v>
      </c>
      <c r="C406" s="76">
        <v>7</v>
      </c>
      <c r="D406" s="85">
        <v>43748</v>
      </c>
      <c r="E406" s="17" t="s">
        <v>237</v>
      </c>
      <c r="F406" s="17" t="s">
        <v>233</v>
      </c>
      <c r="H406" t="s">
        <v>250</v>
      </c>
      <c r="I406" s="76" t="s">
        <v>230</v>
      </c>
      <c r="J406" s="76" t="s">
        <v>249</v>
      </c>
      <c r="L406" s="76">
        <v>1.7</v>
      </c>
      <c r="M406">
        <v>49.1</v>
      </c>
    </row>
    <row r="407" spans="1:27" x14ac:dyDescent="0.25">
      <c r="A407" s="74" t="s">
        <v>177</v>
      </c>
      <c r="B407" s="76">
        <v>5</v>
      </c>
      <c r="C407" s="76">
        <v>8</v>
      </c>
      <c r="D407" s="85">
        <v>43748</v>
      </c>
      <c r="E407" s="17" t="s">
        <v>232</v>
      </c>
      <c r="F407" s="17" t="s">
        <v>247</v>
      </c>
      <c r="H407" t="s">
        <v>234</v>
      </c>
      <c r="I407" s="76" t="s">
        <v>243</v>
      </c>
      <c r="J407" s="76" t="s">
        <v>253</v>
      </c>
      <c r="L407" s="76">
        <v>1.7</v>
      </c>
      <c r="M407">
        <v>39.799999999999997</v>
      </c>
      <c r="N407" t="s">
        <v>269</v>
      </c>
    </row>
    <row r="408" spans="1:27" x14ac:dyDescent="0.25">
      <c r="A408" s="74" t="s">
        <v>177</v>
      </c>
      <c r="B408" s="76">
        <v>5</v>
      </c>
      <c r="C408" s="76">
        <v>9</v>
      </c>
      <c r="D408" s="85">
        <v>43748</v>
      </c>
      <c r="E408" s="17" t="s">
        <v>232</v>
      </c>
      <c r="F408" s="17" t="s">
        <v>247</v>
      </c>
      <c r="H408" t="s">
        <v>229</v>
      </c>
      <c r="I408" s="76" t="s">
        <v>243</v>
      </c>
      <c r="J408" s="76" t="s">
        <v>231</v>
      </c>
      <c r="L408" s="76">
        <v>1.6</v>
      </c>
      <c r="M408">
        <v>44.2</v>
      </c>
    </row>
    <row r="409" spans="1:27" x14ac:dyDescent="0.25">
      <c r="A409" s="74" t="s">
        <v>177</v>
      </c>
      <c r="B409" s="76">
        <v>5</v>
      </c>
      <c r="C409" s="76">
        <v>10</v>
      </c>
      <c r="D409" s="85">
        <v>43748</v>
      </c>
      <c r="E409" s="17" t="s">
        <v>232</v>
      </c>
      <c r="F409" s="17" t="s">
        <v>228</v>
      </c>
      <c r="H409" t="s">
        <v>239</v>
      </c>
      <c r="I409" s="76" t="s">
        <v>243</v>
      </c>
      <c r="J409" s="76" t="s">
        <v>244</v>
      </c>
      <c r="L409" s="76">
        <v>2.2000000000000002</v>
      </c>
      <c r="M409">
        <v>91.9</v>
      </c>
    </row>
    <row r="410" spans="1:27" x14ac:dyDescent="0.25">
      <c r="A410" t="s">
        <v>180</v>
      </c>
      <c r="B410" s="76">
        <v>1</v>
      </c>
      <c r="C410" s="76">
        <v>1</v>
      </c>
      <c r="D410" s="85">
        <v>43745</v>
      </c>
      <c r="E410" s="17" t="s">
        <v>232</v>
      </c>
      <c r="F410" s="17" t="s">
        <v>342</v>
      </c>
      <c r="H410" t="s">
        <v>242</v>
      </c>
      <c r="I410" s="76" t="s">
        <v>243</v>
      </c>
      <c r="J410" s="76" t="s">
        <v>239</v>
      </c>
      <c r="L410" s="83">
        <v>2</v>
      </c>
      <c r="M410">
        <v>53.5</v>
      </c>
      <c r="P410" s="74" t="s">
        <v>180</v>
      </c>
      <c r="Q410" s="76">
        <v>1</v>
      </c>
      <c r="R410" s="76">
        <v>0.25</v>
      </c>
      <c r="S410" s="76">
        <v>5</v>
      </c>
      <c r="T410" s="74"/>
      <c r="U410" s="76">
        <v>22</v>
      </c>
      <c r="V410" s="76">
        <v>1</v>
      </c>
      <c r="W410" s="76" t="s">
        <v>206</v>
      </c>
      <c r="X410" s="76" t="s">
        <v>207</v>
      </c>
      <c r="Y410" s="25"/>
      <c r="Z410" s="76" t="s">
        <v>180</v>
      </c>
      <c r="AA410" s="76">
        <v>1</v>
      </c>
    </row>
    <row r="411" spans="1:27" x14ac:dyDescent="0.25">
      <c r="A411" s="74" t="s">
        <v>180</v>
      </c>
      <c r="B411" s="76">
        <v>1</v>
      </c>
      <c r="C411" s="76">
        <v>2</v>
      </c>
      <c r="D411" s="85">
        <v>43745</v>
      </c>
      <c r="E411" s="17" t="s">
        <v>232</v>
      </c>
      <c r="F411" s="17" t="s">
        <v>342</v>
      </c>
      <c r="H411" t="s">
        <v>239</v>
      </c>
      <c r="I411" s="76" t="s">
        <v>243</v>
      </c>
      <c r="J411" s="76" t="s">
        <v>259</v>
      </c>
      <c r="L411" s="76">
        <v>2.1</v>
      </c>
      <c r="M411">
        <v>61.8</v>
      </c>
      <c r="P411" s="74"/>
      <c r="Q411" s="76"/>
      <c r="R411" s="76"/>
      <c r="S411" s="74"/>
      <c r="T411" s="74"/>
      <c r="W411" s="76"/>
      <c r="X411" s="76"/>
      <c r="Y411" s="25"/>
      <c r="Z411" s="76"/>
      <c r="AA411" s="76"/>
    </row>
    <row r="412" spans="1:27" x14ac:dyDescent="0.25">
      <c r="A412" s="74" t="s">
        <v>180</v>
      </c>
      <c r="B412" s="76">
        <v>1</v>
      </c>
      <c r="C412" s="76">
        <v>3</v>
      </c>
      <c r="D412" s="85">
        <v>43745</v>
      </c>
      <c r="F412" s="17" t="s">
        <v>342</v>
      </c>
      <c r="H412" t="s">
        <v>229</v>
      </c>
      <c r="I412" s="76" t="s">
        <v>243</v>
      </c>
      <c r="J412" s="76" t="s">
        <v>249</v>
      </c>
      <c r="L412" s="83">
        <v>2</v>
      </c>
      <c r="M412">
        <v>61.1</v>
      </c>
      <c r="O412" s="74" t="s">
        <v>263</v>
      </c>
      <c r="P412" s="74"/>
      <c r="Q412" s="76"/>
      <c r="R412" s="76"/>
      <c r="S412" s="74"/>
      <c r="T412" s="74"/>
      <c r="W412" s="76"/>
      <c r="X412" s="76"/>
      <c r="Y412" s="25"/>
      <c r="Z412" s="76"/>
      <c r="AA412" s="76"/>
    </row>
    <row r="413" spans="1:27" x14ac:dyDescent="0.25">
      <c r="A413" s="74" t="s">
        <v>180</v>
      </c>
      <c r="B413" s="76">
        <v>1</v>
      </c>
      <c r="C413" s="76">
        <v>4</v>
      </c>
      <c r="D413" s="85">
        <v>43745</v>
      </c>
      <c r="E413" s="17" t="s">
        <v>232</v>
      </c>
      <c r="F413" s="17" t="s">
        <v>343</v>
      </c>
      <c r="H413" t="s">
        <v>250</v>
      </c>
      <c r="I413" s="76" t="s">
        <v>243</v>
      </c>
      <c r="J413" s="76" t="s">
        <v>239</v>
      </c>
      <c r="L413" s="76">
        <v>2.4</v>
      </c>
      <c r="M413" s="84">
        <v>80</v>
      </c>
      <c r="P413" s="74"/>
      <c r="Q413" s="76"/>
      <c r="R413" s="76"/>
      <c r="S413" s="74"/>
      <c r="T413" s="74"/>
      <c r="W413" s="76"/>
      <c r="X413" s="76"/>
      <c r="Y413" s="25"/>
      <c r="Z413" s="76"/>
      <c r="AA413" s="76"/>
    </row>
    <row r="414" spans="1:27" x14ac:dyDescent="0.25">
      <c r="A414" s="74" t="s">
        <v>180</v>
      </c>
      <c r="B414" s="76">
        <v>1</v>
      </c>
      <c r="C414" s="76">
        <v>5</v>
      </c>
      <c r="D414" s="85">
        <v>43745</v>
      </c>
      <c r="E414" s="17" t="s">
        <v>232</v>
      </c>
      <c r="F414" s="17" t="s">
        <v>342</v>
      </c>
      <c r="H414" t="s">
        <v>242</v>
      </c>
      <c r="I414" s="76" t="s">
        <v>243</v>
      </c>
      <c r="J414" s="76" t="s">
        <v>239</v>
      </c>
      <c r="L414" s="83">
        <v>2.2000000000000002</v>
      </c>
      <c r="M414">
        <v>67.099999999999994</v>
      </c>
      <c r="P414" s="74"/>
      <c r="Q414" s="76"/>
      <c r="R414" s="76"/>
      <c r="S414" s="74"/>
      <c r="T414" s="74"/>
      <c r="W414" s="76"/>
      <c r="X414" s="76"/>
      <c r="Y414" s="25"/>
      <c r="Z414" s="76"/>
      <c r="AA414" s="76"/>
    </row>
    <row r="415" spans="1:27" x14ac:dyDescent="0.25">
      <c r="A415" s="74" t="s">
        <v>180</v>
      </c>
      <c r="B415" s="76">
        <v>1</v>
      </c>
      <c r="C415" s="76">
        <v>6</v>
      </c>
      <c r="D415" s="85">
        <v>43745</v>
      </c>
      <c r="E415" s="17" t="s">
        <v>232</v>
      </c>
      <c r="F415" s="17" t="s">
        <v>342</v>
      </c>
      <c r="H415" t="s">
        <v>229</v>
      </c>
      <c r="I415" s="76" t="s">
        <v>243</v>
      </c>
      <c r="J415" s="76" t="s">
        <v>244</v>
      </c>
      <c r="L415" s="76">
        <v>2.2999999999999998</v>
      </c>
      <c r="M415">
        <v>83.2</v>
      </c>
    </row>
    <row r="416" spans="1:27" x14ac:dyDescent="0.25">
      <c r="A416" s="74" t="s">
        <v>180</v>
      </c>
      <c r="B416" s="76">
        <v>1</v>
      </c>
      <c r="C416" s="76">
        <v>7</v>
      </c>
      <c r="D416" s="85">
        <v>43745</v>
      </c>
      <c r="E416" s="17" t="s">
        <v>232</v>
      </c>
      <c r="F416" s="17" t="s">
        <v>343</v>
      </c>
      <c r="H416" t="s">
        <v>250</v>
      </c>
      <c r="I416" s="76" t="s">
        <v>243</v>
      </c>
      <c r="J416" s="76" t="s">
        <v>239</v>
      </c>
      <c r="L416" s="83">
        <v>2.1</v>
      </c>
      <c r="M416">
        <v>70.400000000000006</v>
      </c>
    </row>
    <row r="417" spans="1:27" x14ac:dyDescent="0.25">
      <c r="A417" s="74" t="s">
        <v>180</v>
      </c>
      <c r="B417" s="76">
        <v>1</v>
      </c>
      <c r="C417" s="76">
        <v>8</v>
      </c>
      <c r="D417" s="85">
        <v>43745</v>
      </c>
      <c r="E417" s="17" t="s">
        <v>237</v>
      </c>
      <c r="F417" s="17" t="s">
        <v>342</v>
      </c>
      <c r="H417" t="s">
        <v>229</v>
      </c>
      <c r="I417" s="76" t="s">
        <v>243</v>
      </c>
      <c r="J417" s="76" t="s">
        <v>239</v>
      </c>
      <c r="L417" s="83">
        <v>2</v>
      </c>
      <c r="M417">
        <v>78.900000000000006</v>
      </c>
    </row>
    <row r="418" spans="1:27" x14ac:dyDescent="0.25">
      <c r="A418" s="74" t="s">
        <v>180</v>
      </c>
      <c r="B418" s="76">
        <v>1</v>
      </c>
      <c r="C418" s="76">
        <v>9</v>
      </c>
      <c r="D418" s="85">
        <v>43745</v>
      </c>
      <c r="F418" s="17" t="s">
        <v>238</v>
      </c>
      <c r="H418" t="s">
        <v>239</v>
      </c>
      <c r="I418" s="76" t="s">
        <v>243</v>
      </c>
      <c r="J418" s="76" t="s">
        <v>249</v>
      </c>
      <c r="L418" s="83">
        <v>2.2000000000000002</v>
      </c>
      <c r="M418">
        <v>87.1</v>
      </c>
    </row>
    <row r="419" spans="1:27" x14ac:dyDescent="0.25">
      <c r="A419" s="74" t="s">
        <v>180</v>
      </c>
      <c r="B419" s="76">
        <v>1</v>
      </c>
      <c r="C419" s="76">
        <v>10</v>
      </c>
      <c r="D419" s="85">
        <v>43745</v>
      </c>
      <c r="E419" s="17" t="s">
        <v>237</v>
      </c>
      <c r="F419" s="17" t="s">
        <v>342</v>
      </c>
      <c r="H419" t="s">
        <v>229</v>
      </c>
      <c r="I419" s="76" t="s">
        <v>243</v>
      </c>
      <c r="J419" s="76" t="s">
        <v>244</v>
      </c>
      <c r="L419" s="83">
        <v>2.2000000000000002</v>
      </c>
      <c r="M419" s="84">
        <v>67</v>
      </c>
    </row>
    <row r="420" spans="1:27" x14ac:dyDescent="0.25">
      <c r="A420" s="74" t="s">
        <v>180</v>
      </c>
      <c r="B420" s="76">
        <v>2</v>
      </c>
      <c r="C420" s="76">
        <v>1</v>
      </c>
      <c r="D420" s="85">
        <v>43745</v>
      </c>
      <c r="E420" s="17" t="s">
        <v>237</v>
      </c>
      <c r="F420" s="17" t="s">
        <v>260</v>
      </c>
      <c r="H420" t="s">
        <v>250</v>
      </c>
      <c r="I420" s="76" t="s">
        <v>243</v>
      </c>
      <c r="J420" s="76" t="s">
        <v>244</v>
      </c>
      <c r="L420" s="83">
        <v>1.9</v>
      </c>
      <c r="M420">
        <v>77.599999999999994</v>
      </c>
      <c r="P420" s="74" t="s">
        <v>180</v>
      </c>
      <c r="Q420" s="76">
        <v>2</v>
      </c>
      <c r="R420" s="76">
        <v>1</v>
      </c>
      <c r="U420" s="76">
        <v>3</v>
      </c>
      <c r="V420" s="76">
        <v>0</v>
      </c>
      <c r="W420" s="76" t="s">
        <v>95</v>
      </c>
      <c r="X420" s="76"/>
      <c r="Y420" s="25" t="s">
        <v>216</v>
      </c>
      <c r="Z420" s="76" t="s">
        <v>180</v>
      </c>
      <c r="AA420" s="76">
        <v>2</v>
      </c>
    </row>
    <row r="421" spans="1:27" x14ac:dyDescent="0.25">
      <c r="A421" s="74" t="s">
        <v>180</v>
      </c>
      <c r="B421" s="76">
        <v>2</v>
      </c>
      <c r="C421" s="76">
        <v>2</v>
      </c>
      <c r="D421" s="85">
        <v>43745</v>
      </c>
      <c r="E421" s="17" t="s">
        <v>232</v>
      </c>
      <c r="F421" s="17" t="s">
        <v>228</v>
      </c>
      <c r="H421" t="s">
        <v>239</v>
      </c>
      <c r="I421" s="76" t="s">
        <v>235</v>
      </c>
      <c r="J421" s="76" t="s">
        <v>249</v>
      </c>
      <c r="L421" s="83">
        <v>2.1</v>
      </c>
      <c r="M421">
        <v>101.3</v>
      </c>
    </row>
    <row r="422" spans="1:27" x14ac:dyDescent="0.25">
      <c r="A422" s="74" t="s">
        <v>180</v>
      </c>
      <c r="B422" s="76">
        <v>2</v>
      </c>
      <c r="C422" s="76">
        <v>3</v>
      </c>
      <c r="D422" s="85">
        <v>43745</v>
      </c>
      <c r="E422" s="17" t="s">
        <v>232</v>
      </c>
      <c r="F422" s="17" t="s">
        <v>233</v>
      </c>
      <c r="H422" t="s">
        <v>242</v>
      </c>
      <c r="I422" s="76" t="s">
        <v>230</v>
      </c>
      <c r="J422" s="76" t="s">
        <v>259</v>
      </c>
      <c r="L422" s="83">
        <v>2</v>
      </c>
      <c r="M422">
        <v>72.5</v>
      </c>
    </row>
    <row r="423" spans="1:27" x14ac:dyDescent="0.25">
      <c r="A423" s="74" t="s">
        <v>180</v>
      </c>
      <c r="B423" s="76">
        <v>2</v>
      </c>
      <c r="C423" s="76">
        <v>4</v>
      </c>
      <c r="D423" s="85">
        <v>43745</v>
      </c>
      <c r="E423" s="17" t="s">
        <v>232</v>
      </c>
      <c r="F423" s="17" t="s">
        <v>247</v>
      </c>
      <c r="H423" t="s">
        <v>248</v>
      </c>
      <c r="I423" s="76" t="s">
        <v>243</v>
      </c>
      <c r="J423" s="76" t="s">
        <v>239</v>
      </c>
      <c r="L423" s="83">
        <v>1.8</v>
      </c>
      <c r="M423">
        <v>62.9</v>
      </c>
    </row>
    <row r="424" spans="1:27" x14ac:dyDescent="0.25">
      <c r="A424" s="74" t="s">
        <v>180</v>
      </c>
      <c r="B424" s="76">
        <v>2</v>
      </c>
      <c r="C424" s="76">
        <v>5</v>
      </c>
      <c r="D424" s="85">
        <v>43745</v>
      </c>
      <c r="E424" s="17" t="s">
        <v>227</v>
      </c>
      <c r="F424" s="17" t="s">
        <v>228</v>
      </c>
      <c r="H424" t="s">
        <v>229</v>
      </c>
      <c r="I424" s="76" t="s">
        <v>230</v>
      </c>
      <c r="J424" s="76" t="s">
        <v>244</v>
      </c>
      <c r="L424" s="83">
        <v>2</v>
      </c>
      <c r="M424">
        <v>52.5</v>
      </c>
    </row>
    <row r="425" spans="1:27" x14ac:dyDescent="0.25">
      <c r="A425" s="74" t="s">
        <v>180</v>
      </c>
      <c r="B425" s="76">
        <v>2</v>
      </c>
      <c r="C425" s="76">
        <v>6</v>
      </c>
      <c r="D425" s="85">
        <v>43745</v>
      </c>
      <c r="E425" s="17" t="s">
        <v>237</v>
      </c>
      <c r="F425" s="17" t="s">
        <v>260</v>
      </c>
      <c r="H425" t="s">
        <v>239</v>
      </c>
      <c r="I425" s="76" t="s">
        <v>239</v>
      </c>
      <c r="J425" s="76" t="s">
        <v>253</v>
      </c>
      <c r="L425" s="83">
        <v>2.1</v>
      </c>
      <c r="M425">
        <v>62.2</v>
      </c>
      <c r="N425" t="s">
        <v>257</v>
      </c>
    </row>
    <row r="426" spans="1:27" x14ac:dyDescent="0.25">
      <c r="A426" s="74" t="s">
        <v>180</v>
      </c>
      <c r="B426" s="76">
        <v>2</v>
      </c>
      <c r="C426" s="76">
        <v>7</v>
      </c>
      <c r="D426" s="85">
        <v>43745</v>
      </c>
      <c r="E426" s="17" t="s">
        <v>232</v>
      </c>
      <c r="F426" s="17" t="s">
        <v>247</v>
      </c>
      <c r="H426" t="s">
        <v>239</v>
      </c>
      <c r="I426" s="76" t="s">
        <v>230</v>
      </c>
      <c r="J426" s="76" t="s">
        <v>244</v>
      </c>
      <c r="L426" s="83">
        <v>2.1</v>
      </c>
      <c r="M426">
        <v>70.400000000000006</v>
      </c>
    </row>
    <row r="427" spans="1:27" x14ac:dyDescent="0.25">
      <c r="A427" s="74" t="s">
        <v>180</v>
      </c>
      <c r="B427" s="76">
        <v>2</v>
      </c>
      <c r="C427" s="76">
        <v>8</v>
      </c>
      <c r="D427" s="85">
        <v>43745</v>
      </c>
      <c r="E427" s="17" t="s">
        <v>237</v>
      </c>
      <c r="F427" s="17" t="s">
        <v>247</v>
      </c>
      <c r="H427" t="s">
        <v>229</v>
      </c>
      <c r="I427" s="76" t="s">
        <v>243</v>
      </c>
      <c r="J427" s="76" t="s">
        <v>244</v>
      </c>
      <c r="L427" s="83">
        <v>1.6</v>
      </c>
      <c r="M427">
        <v>43.7</v>
      </c>
    </row>
    <row r="428" spans="1:27" x14ac:dyDescent="0.25">
      <c r="A428" s="74" t="s">
        <v>180</v>
      </c>
      <c r="B428" s="76">
        <v>2</v>
      </c>
      <c r="C428" s="76">
        <v>9</v>
      </c>
      <c r="D428" s="85">
        <v>43745</v>
      </c>
      <c r="E428" s="17" t="s">
        <v>232</v>
      </c>
      <c r="F428" s="17" t="s">
        <v>247</v>
      </c>
      <c r="H428" t="s">
        <v>229</v>
      </c>
      <c r="I428" s="76" t="s">
        <v>230</v>
      </c>
      <c r="J428" s="76" t="s">
        <v>231</v>
      </c>
      <c r="L428" s="83">
        <v>2</v>
      </c>
      <c r="M428">
        <v>71.5</v>
      </c>
    </row>
    <row r="429" spans="1:27" x14ac:dyDescent="0.25">
      <c r="A429" s="74" t="s">
        <v>180</v>
      </c>
      <c r="B429" s="76">
        <v>2</v>
      </c>
      <c r="C429" s="76">
        <v>10</v>
      </c>
      <c r="D429" s="85">
        <v>43745</v>
      </c>
      <c r="E429" s="17">
        <v>0</v>
      </c>
      <c r="F429" s="17" t="s">
        <v>233</v>
      </c>
      <c r="H429" t="s">
        <v>234</v>
      </c>
      <c r="I429" s="76" t="s">
        <v>243</v>
      </c>
      <c r="J429" s="76" t="s">
        <v>239</v>
      </c>
      <c r="L429" s="83">
        <v>1.7</v>
      </c>
      <c r="M429">
        <v>48.1</v>
      </c>
    </row>
    <row r="430" spans="1:27" x14ac:dyDescent="0.25">
      <c r="A430" s="74" t="s">
        <v>180</v>
      </c>
      <c r="B430" s="76">
        <v>3</v>
      </c>
      <c r="C430" s="76">
        <v>1</v>
      </c>
      <c r="D430" s="85">
        <v>43746</v>
      </c>
      <c r="E430" s="17">
        <v>0</v>
      </c>
      <c r="F430" s="17" t="s">
        <v>238</v>
      </c>
      <c r="H430" t="s">
        <v>229</v>
      </c>
      <c r="I430" t="s">
        <v>230</v>
      </c>
      <c r="J430" s="76" t="s">
        <v>253</v>
      </c>
      <c r="L430" s="83">
        <v>2</v>
      </c>
      <c r="M430">
        <v>76.599999999999994</v>
      </c>
      <c r="N430" t="s">
        <v>269</v>
      </c>
      <c r="P430" s="74" t="s">
        <v>180</v>
      </c>
      <c r="Q430" s="76">
        <v>3</v>
      </c>
      <c r="R430" s="76">
        <v>3</v>
      </c>
      <c r="U430" s="76">
        <v>1</v>
      </c>
      <c r="V430" s="76">
        <v>1</v>
      </c>
      <c r="W430" s="76" t="s">
        <v>206</v>
      </c>
      <c r="X430" s="76" t="s">
        <v>207</v>
      </c>
      <c r="Y430" s="25"/>
      <c r="Z430" s="76" t="s">
        <v>180</v>
      </c>
      <c r="AA430" s="76">
        <v>3</v>
      </c>
    </row>
    <row r="431" spans="1:27" x14ac:dyDescent="0.25">
      <c r="A431" s="74" t="s">
        <v>180</v>
      </c>
      <c r="B431" s="76">
        <v>3</v>
      </c>
      <c r="C431" s="76">
        <v>2</v>
      </c>
      <c r="D431" s="85">
        <v>43746</v>
      </c>
      <c r="E431" s="17" t="s">
        <v>232</v>
      </c>
      <c r="F431" s="17" t="s">
        <v>247</v>
      </c>
      <c r="H431" t="s">
        <v>229</v>
      </c>
      <c r="I431" s="76" t="s">
        <v>230</v>
      </c>
      <c r="J431" s="76" t="s">
        <v>231</v>
      </c>
      <c r="L431" s="83">
        <v>2</v>
      </c>
      <c r="M431">
        <v>73.900000000000006</v>
      </c>
    </row>
    <row r="432" spans="1:27" x14ac:dyDescent="0.25">
      <c r="A432" s="74" t="s">
        <v>180</v>
      </c>
      <c r="B432" s="76">
        <v>3</v>
      </c>
      <c r="C432" s="76">
        <v>3</v>
      </c>
      <c r="D432" s="85">
        <v>43746</v>
      </c>
      <c r="E432" s="17" t="s">
        <v>232</v>
      </c>
      <c r="F432" s="17" t="s">
        <v>228</v>
      </c>
      <c r="H432" t="s">
        <v>229</v>
      </c>
      <c r="I432" s="76" t="s">
        <v>230</v>
      </c>
      <c r="J432" s="76" t="s">
        <v>231</v>
      </c>
      <c r="L432" s="83">
        <v>2</v>
      </c>
      <c r="M432">
        <v>70.099999999999994</v>
      </c>
    </row>
    <row r="433" spans="1:27" x14ac:dyDescent="0.25">
      <c r="A433" s="74" t="s">
        <v>180</v>
      </c>
      <c r="B433" s="76">
        <v>3</v>
      </c>
      <c r="C433" s="76">
        <v>4</v>
      </c>
      <c r="D433" s="85">
        <v>43746</v>
      </c>
      <c r="E433" s="17" t="s">
        <v>232</v>
      </c>
      <c r="F433" s="17" t="s">
        <v>316</v>
      </c>
      <c r="H433" t="s">
        <v>242</v>
      </c>
      <c r="I433" s="76" t="s">
        <v>230</v>
      </c>
      <c r="J433" s="76" t="s">
        <v>244</v>
      </c>
      <c r="L433" s="83">
        <v>1.9</v>
      </c>
      <c r="M433" s="84">
        <v>69</v>
      </c>
    </row>
    <row r="434" spans="1:27" x14ac:dyDescent="0.25">
      <c r="A434" s="74" t="s">
        <v>180</v>
      </c>
      <c r="B434" s="76">
        <v>3</v>
      </c>
      <c r="C434" s="76">
        <v>5</v>
      </c>
      <c r="D434" s="85">
        <v>43746</v>
      </c>
      <c r="E434" s="17">
        <v>0</v>
      </c>
      <c r="F434" s="17" t="s">
        <v>316</v>
      </c>
      <c r="H434" t="s">
        <v>251</v>
      </c>
      <c r="I434" s="76" t="s">
        <v>239</v>
      </c>
      <c r="J434" s="76" t="s">
        <v>253</v>
      </c>
      <c r="L434" s="83">
        <v>1.7</v>
      </c>
      <c r="M434">
        <v>58.2</v>
      </c>
      <c r="N434" t="s">
        <v>338</v>
      </c>
    </row>
    <row r="435" spans="1:27" x14ac:dyDescent="0.25">
      <c r="A435" s="74" t="s">
        <v>180</v>
      </c>
      <c r="B435" s="76">
        <v>3</v>
      </c>
      <c r="C435" s="76">
        <v>6</v>
      </c>
      <c r="D435" s="85">
        <v>43746</v>
      </c>
      <c r="E435" s="17" t="s">
        <v>232</v>
      </c>
      <c r="F435" s="17" t="s">
        <v>316</v>
      </c>
      <c r="H435" t="s">
        <v>239</v>
      </c>
      <c r="I435" s="76" t="s">
        <v>243</v>
      </c>
      <c r="J435" s="76" t="s">
        <v>244</v>
      </c>
      <c r="L435" s="83">
        <v>1.7</v>
      </c>
      <c r="M435">
        <v>50.5</v>
      </c>
    </row>
    <row r="436" spans="1:27" x14ac:dyDescent="0.25">
      <c r="A436" s="74" t="s">
        <v>180</v>
      </c>
      <c r="B436" s="76">
        <v>3</v>
      </c>
      <c r="C436" s="76">
        <v>7</v>
      </c>
      <c r="D436" s="85">
        <v>43746</v>
      </c>
      <c r="E436" s="17">
        <v>0</v>
      </c>
      <c r="F436" s="17" t="s">
        <v>247</v>
      </c>
      <c r="H436" t="s">
        <v>229</v>
      </c>
      <c r="I436" s="76" t="s">
        <v>230</v>
      </c>
      <c r="J436" s="76" t="s">
        <v>231</v>
      </c>
      <c r="L436" s="83">
        <v>1.8</v>
      </c>
      <c r="M436">
        <v>63.2</v>
      </c>
    </row>
    <row r="437" spans="1:27" x14ac:dyDescent="0.25">
      <c r="A437" s="74" t="s">
        <v>180</v>
      </c>
      <c r="B437" s="76">
        <v>3</v>
      </c>
      <c r="C437" s="76">
        <v>8</v>
      </c>
      <c r="D437" s="85">
        <v>43746</v>
      </c>
      <c r="E437" s="17" t="s">
        <v>237</v>
      </c>
      <c r="F437" s="17" t="s">
        <v>228</v>
      </c>
      <c r="H437" t="s">
        <v>239</v>
      </c>
      <c r="I437" s="76" t="s">
        <v>230</v>
      </c>
      <c r="J437" s="76" t="s">
        <v>249</v>
      </c>
      <c r="L437" s="83">
        <v>1.8</v>
      </c>
      <c r="M437">
        <v>53.4</v>
      </c>
    </row>
    <row r="438" spans="1:27" x14ac:dyDescent="0.25">
      <c r="A438" s="74" t="s">
        <v>180</v>
      </c>
      <c r="B438" s="76">
        <v>3</v>
      </c>
      <c r="C438" s="76">
        <v>9</v>
      </c>
      <c r="D438" s="85">
        <v>43746</v>
      </c>
      <c r="E438" s="17" t="s">
        <v>232</v>
      </c>
      <c r="F438" s="17" t="s">
        <v>228</v>
      </c>
      <c r="H438" t="s">
        <v>239</v>
      </c>
      <c r="I438" s="76" t="s">
        <v>230</v>
      </c>
      <c r="J438" s="76" t="s">
        <v>244</v>
      </c>
      <c r="L438" s="83">
        <v>2.2000000000000002</v>
      </c>
      <c r="M438">
        <v>71.5</v>
      </c>
    </row>
    <row r="439" spans="1:27" x14ac:dyDescent="0.25">
      <c r="A439" s="74" t="s">
        <v>180</v>
      </c>
      <c r="B439" s="76">
        <v>3</v>
      </c>
      <c r="C439" s="76">
        <v>10</v>
      </c>
      <c r="D439" s="85">
        <v>43746</v>
      </c>
      <c r="E439" s="17" t="s">
        <v>232</v>
      </c>
      <c r="F439" s="17" t="s">
        <v>233</v>
      </c>
      <c r="H439" t="s">
        <v>229</v>
      </c>
      <c r="I439" s="76" t="s">
        <v>230</v>
      </c>
      <c r="J439" s="76" t="s">
        <v>231</v>
      </c>
      <c r="L439" s="83">
        <v>1.9</v>
      </c>
      <c r="M439">
        <v>47.7</v>
      </c>
    </row>
    <row r="440" spans="1:27" x14ac:dyDescent="0.25">
      <c r="A440" s="74" t="s">
        <v>180</v>
      </c>
      <c r="B440" s="76">
        <v>4</v>
      </c>
      <c r="C440" s="76">
        <v>1</v>
      </c>
      <c r="D440" s="85">
        <v>43748</v>
      </c>
      <c r="E440" s="17" t="s">
        <v>227</v>
      </c>
      <c r="F440" s="17" t="s">
        <v>228</v>
      </c>
      <c r="H440" t="s">
        <v>248</v>
      </c>
      <c r="I440" s="76" t="s">
        <v>255</v>
      </c>
      <c r="J440" s="76" t="s">
        <v>253</v>
      </c>
      <c r="L440" s="76">
        <v>1.4</v>
      </c>
      <c r="M440">
        <v>30.6</v>
      </c>
      <c r="N440" t="s">
        <v>257</v>
      </c>
      <c r="P440" s="74" t="s">
        <v>180</v>
      </c>
      <c r="Q440" s="76">
        <v>4</v>
      </c>
      <c r="R440" s="76">
        <v>1.5</v>
      </c>
      <c r="U440" s="76">
        <v>0</v>
      </c>
      <c r="V440" s="76">
        <v>1</v>
      </c>
      <c r="W440" s="76" t="s">
        <v>206</v>
      </c>
      <c r="X440" s="76" t="s">
        <v>204</v>
      </c>
      <c r="Y440" s="25"/>
      <c r="Z440" s="76" t="s">
        <v>180</v>
      </c>
      <c r="AA440" s="76">
        <v>4</v>
      </c>
    </row>
    <row r="441" spans="1:27" x14ac:dyDescent="0.25">
      <c r="A441" s="74" t="s">
        <v>180</v>
      </c>
      <c r="B441" s="76">
        <v>4</v>
      </c>
      <c r="C441" s="76">
        <v>2</v>
      </c>
      <c r="D441" s="85">
        <v>43748</v>
      </c>
      <c r="E441" s="17">
        <v>0</v>
      </c>
      <c r="F441" s="17" t="s">
        <v>260</v>
      </c>
      <c r="H441" t="s">
        <v>246</v>
      </c>
      <c r="I441" t="s">
        <v>239</v>
      </c>
      <c r="J441" s="76" t="s">
        <v>239</v>
      </c>
      <c r="L441" s="76">
        <v>2.1</v>
      </c>
      <c r="M441">
        <v>104.2</v>
      </c>
    </row>
    <row r="442" spans="1:27" x14ac:dyDescent="0.25">
      <c r="A442" s="74" t="s">
        <v>180</v>
      </c>
      <c r="B442" s="76">
        <v>4</v>
      </c>
      <c r="C442" s="76">
        <v>3</v>
      </c>
      <c r="D442" s="85">
        <v>43748</v>
      </c>
      <c r="E442" s="17" t="s">
        <v>232</v>
      </c>
      <c r="F442" s="17" t="s">
        <v>260</v>
      </c>
      <c r="H442" t="s">
        <v>250</v>
      </c>
      <c r="I442" s="76" t="s">
        <v>230</v>
      </c>
      <c r="J442" s="76" t="s">
        <v>244</v>
      </c>
      <c r="L442" s="83">
        <v>2</v>
      </c>
      <c r="M442">
        <v>88.4</v>
      </c>
    </row>
    <row r="443" spans="1:27" x14ac:dyDescent="0.25">
      <c r="A443" s="74" t="s">
        <v>180</v>
      </c>
      <c r="B443" s="76">
        <v>4</v>
      </c>
      <c r="C443" s="76">
        <v>4</v>
      </c>
      <c r="D443" s="85">
        <v>43748</v>
      </c>
      <c r="E443" s="17" t="s">
        <v>232</v>
      </c>
      <c r="F443" s="17" t="s">
        <v>260</v>
      </c>
      <c r="H443" t="s">
        <v>246</v>
      </c>
      <c r="I443" s="76" t="s">
        <v>243</v>
      </c>
      <c r="J443" s="76" t="s">
        <v>259</v>
      </c>
      <c r="L443" s="83">
        <v>2</v>
      </c>
      <c r="M443">
        <v>96.4</v>
      </c>
    </row>
    <row r="444" spans="1:27" x14ac:dyDescent="0.25">
      <c r="A444" s="74" t="s">
        <v>180</v>
      </c>
      <c r="B444" s="76">
        <v>4</v>
      </c>
      <c r="C444" s="76">
        <v>5</v>
      </c>
      <c r="D444" s="85">
        <v>43748</v>
      </c>
      <c r="E444" s="17">
        <v>0</v>
      </c>
      <c r="F444" s="17" t="s">
        <v>260</v>
      </c>
      <c r="H444" t="s">
        <v>250</v>
      </c>
      <c r="I444" s="76" t="s">
        <v>230</v>
      </c>
      <c r="J444" s="76" t="s">
        <v>244</v>
      </c>
      <c r="L444" s="76">
        <v>2.1</v>
      </c>
      <c r="M444" s="84">
        <v>68</v>
      </c>
    </row>
    <row r="445" spans="1:27" x14ac:dyDescent="0.25">
      <c r="A445" s="74" t="s">
        <v>180</v>
      </c>
      <c r="B445" s="76">
        <v>4</v>
      </c>
      <c r="C445" s="76">
        <v>6</v>
      </c>
      <c r="D445" s="85">
        <v>43748</v>
      </c>
      <c r="E445" s="17">
        <v>0</v>
      </c>
      <c r="F445" s="17" t="s">
        <v>247</v>
      </c>
      <c r="H445" t="s">
        <v>251</v>
      </c>
      <c r="I445" s="76" t="s">
        <v>243</v>
      </c>
      <c r="J445" s="76" t="s">
        <v>249</v>
      </c>
      <c r="L445" s="76">
        <v>1.5</v>
      </c>
      <c r="M445" s="84">
        <v>28</v>
      </c>
    </row>
    <row r="446" spans="1:27" x14ac:dyDescent="0.25">
      <c r="A446" s="74" t="s">
        <v>180</v>
      </c>
      <c r="B446" s="76">
        <v>4</v>
      </c>
      <c r="C446" s="76">
        <v>7</v>
      </c>
      <c r="D446" s="85">
        <v>43748</v>
      </c>
      <c r="E446" s="17" t="s">
        <v>232</v>
      </c>
      <c r="F446" s="17" t="s">
        <v>260</v>
      </c>
      <c r="H446" t="s">
        <v>246</v>
      </c>
      <c r="I446" s="76" t="s">
        <v>243</v>
      </c>
      <c r="J446" s="76" t="s">
        <v>249</v>
      </c>
      <c r="L446" s="83">
        <v>2</v>
      </c>
      <c r="M446">
        <v>82.9</v>
      </c>
    </row>
    <row r="447" spans="1:27" x14ac:dyDescent="0.25">
      <c r="A447" s="74" t="s">
        <v>180</v>
      </c>
      <c r="B447" s="76">
        <v>4</v>
      </c>
      <c r="C447" s="76">
        <v>8</v>
      </c>
      <c r="D447" s="85">
        <v>43748</v>
      </c>
      <c r="E447" s="17" t="s">
        <v>232</v>
      </c>
      <c r="F447" s="17" t="s">
        <v>228</v>
      </c>
      <c r="H447" t="s">
        <v>239</v>
      </c>
      <c r="I447" s="76" t="s">
        <v>230</v>
      </c>
      <c r="J447" s="76" t="s">
        <v>244</v>
      </c>
      <c r="L447" s="83">
        <v>2</v>
      </c>
      <c r="M447">
        <v>81.7</v>
      </c>
    </row>
    <row r="448" spans="1:27" x14ac:dyDescent="0.25">
      <c r="A448" s="74" t="s">
        <v>180</v>
      </c>
      <c r="B448" s="76">
        <v>4</v>
      </c>
      <c r="C448" s="76">
        <v>9</v>
      </c>
      <c r="D448" s="85">
        <v>43748</v>
      </c>
      <c r="E448" s="17" t="s">
        <v>232</v>
      </c>
      <c r="F448" s="17" t="s">
        <v>247</v>
      </c>
      <c r="H448" t="s">
        <v>242</v>
      </c>
      <c r="I448" s="76" t="s">
        <v>230</v>
      </c>
      <c r="J448" s="76" t="s">
        <v>259</v>
      </c>
      <c r="L448" s="83">
        <v>2</v>
      </c>
      <c r="M448">
        <v>75.5</v>
      </c>
    </row>
    <row r="449" spans="1:27" x14ac:dyDescent="0.25">
      <c r="A449" s="74" t="s">
        <v>180</v>
      </c>
      <c r="B449" s="76">
        <v>4</v>
      </c>
      <c r="C449" s="76">
        <v>10</v>
      </c>
      <c r="D449" s="85">
        <v>43748</v>
      </c>
      <c r="E449" s="17">
        <v>0</v>
      </c>
      <c r="F449" s="17" t="s">
        <v>233</v>
      </c>
      <c r="H449" t="s">
        <v>242</v>
      </c>
      <c r="I449" s="76" t="s">
        <v>243</v>
      </c>
      <c r="J449" s="76" t="s">
        <v>259</v>
      </c>
      <c r="L449" s="83">
        <v>1.2</v>
      </c>
      <c r="M449">
        <v>32.700000000000003</v>
      </c>
    </row>
    <row r="450" spans="1:27" x14ac:dyDescent="0.25">
      <c r="A450" s="74" t="s">
        <v>180</v>
      </c>
      <c r="B450" s="76">
        <v>5</v>
      </c>
      <c r="C450" s="76">
        <v>1</v>
      </c>
      <c r="D450" s="85">
        <v>43748</v>
      </c>
      <c r="E450" s="17" t="s">
        <v>232</v>
      </c>
      <c r="F450" s="17" t="s">
        <v>305</v>
      </c>
      <c r="H450" t="s">
        <v>250</v>
      </c>
      <c r="I450" s="76" t="s">
        <v>243</v>
      </c>
      <c r="J450" s="76" t="s">
        <v>244</v>
      </c>
      <c r="L450" s="83">
        <v>2</v>
      </c>
      <c r="M450">
        <v>69.400000000000006</v>
      </c>
      <c r="P450" s="74" t="s">
        <v>180</v>
      </c>
      <c r="Q450" s="76">
        <v>5</v>
      </c>
      <c r="R450" s="76">
        <v>10</v>
      </c>
      <c r="U450" s="76">
        <v>65</v>
      </c>
      <c r="V450" s="76">
        <v>1</v>
      </c>
      <c r="W450" s="76" t="s">
        <v>209</v>
      </c>
      <c r="X450" s="76" t="s">
        <v>207</v>
      </c>
      <c r="Y450" s="25"/>
      <c r="Z450" s="76" t="s">
        <v>180</v>
      </c>
      <c r="AA450" s="76">
        <v>5</v>
      </c>
    </row>
    <row r="451" spans="1:27" x14ac:dyDescent="0.25">
      <c r="A451" s="74" t="s">
        <v>180</v>
      </c>
      <c r="B451" s="76">
        <v>5</v>
      </c>
      <c r="C451" s="76">
        <v>2</v>
      </c>
      <c r="D451" s="85">
        <v>43748</v>
      </c>
      <c r="E451" s="17" t="s">
        <v>237</v>
      </c>
      <c r="F451" s="17" t="s">
        <v>303</v>
      </c>
      <c r="H451" t="s">
        <v>229</v>
      </c>
      <c r="I451" s="76" t="s">
        <v>230</v>
      </c>
      <c r="J451" s="76" t="s">
        <v>244</v>
      </c>
      <c r="L451" s="76">
        <v>1.7</v>
      </c>
      <c r="M451">
        <v>53.5</v>
      </c>
    </row>
    <row r="452" spans="1:27" x14ac:dyDescent="0.25">
      <c r="A452" s="74" t="s">
        <v>180</v>
      </c>
      <c r="B452" s="76">
        <v>5</v>
      </c>
      <c r="C452" s="76">
        <v>3</v>
      </c>
      <c r="D452" s="85">
        <v>43748</v>
      </c>
      <c r="E452" s="17" t="s">
        <v>237</v>
      </c>
      <c r="F452" s="17" t="s">
        <v>247</v>
      </c>
      <c r="H452" t="s">
        <v>307</v>
      </c>
      <c r="I452" s="76" t="s">
        <v>243</v>
      </c>
      <c r="J452" s="76" t="s">
        <v>253</v>
      </c>
      <c r="L452" s="76">
        <v>2.1</v>
      </c>
      <c r="M452">
        <v>63.6</v>
      </c>
      <c r="N452" t="s">
        <v>299</v>
      </c>
    </row>
    <row r="453" spans="1:27" x14ac:dyDescent="0.25">
      <c r="A453" s="74" t="s">
        <v>180</v>
      </c>
      <c r="B453" s="76">
        <v>5</v>
      </c>
      <c r="C453" s="76">
        <v>4</v>
      </c>
      <c r="D453" s="85">
        <v>43748</v>
      </c>
      <c r="E453" s="17" t="s">
        <v>232</v>
      </c>
      <c r="F453" s="17" t="s">
        <v>228</v>
      </c>
      <c r="H453" t="s">
        <v>229</v>
      </c>
      <c r="I453" s="76" t="s">
        <v>243</v>
      </c>
      <c r="J453" s="76" t="s">
        <v>244</v>
      </c>
      <c r="L453" s="83">
        <v>2</v>
      </c>
      <c r="M453">
        <v>67.599999999999994</v>
      </c>
      <c r="O453" s="74" t="s">
        <v>263</v>
      </c>
    </row>
    <row r="454" spans="1:27" x14ac:dyDescent="0.25">
      <c r="A454" s="74" t="s">
        <v>180</v>
      </c>
      <c r="B454" s="76">
        <v>5</v>
      </c>
      <c r="C454" s="76">
        <v>5</v>
      </c>
      <c r="D454" s="85">
        <v>43748</v>
      </c>
      <c r="E454" s="17" t="s">
        <v>232</v>
      </c>
      <c r="F454" s="17" t="s">
        <v>233</v>
      </c>
      <c r="H454" t="s">
        <v>242</v>
      </c>
      <c r="I454" s="76" t="s">
        <v>243</v>
      </c>
      <c r="J454" s="76" t="s">
        <v>259</v>
      </c>
      <c r="L454" s="76">
        <v>1.9</v>
      </c>
      <c r="M454">
        <v>61.4</v>
      </c>
    </row>
    <row r="455" spans="1:27" x14ac:dyDescent="0.25">
      <c r="A455" s="74" t="s">
        <v>180</v>
      </c>
      <c r="B455" s="76">
        <v>5</v>
      </c>
      <c r="C455" s="76">
        <v>6</v>
      </c>
      <c r="D455" s="85">
        <v>43748</v>
      </c>
      <c r="E455" s="17" t="s">
        <v>232</v>
      </c>
      <c r="F455" s="17" t="s">
        <v>306</v>
      </c>
      <c r="H455" t="s">
        <v>229</v>
      </c>
      <c r="I455" s="76" t="s">
        <v>243</v>
      </c>
      <c r="J455" s="76" t="s">
        <v>244</v>
      </c>
      <c r="L455" s="76">
        <v>1.9</v>
      </c>
      <c r="M455" s="84">
        <v>67</v>
      </c>
    </row>
    <row r="456" spans="1:27" x14ac:dyDescent="0.25">
      <c r="A456" s="74" t="s">
        <v>180</v>
      </c>
      <c r="B456" s="76">
        <v>5</v>
      </c>
      <c r="C456" s="76">
        <v>7</v>
      </c>
      <c r="D456" s="85">
        <v>43748</v>
      </c>
      <c r="E456" s="17" t="s">
        <v>232</v>
      </c>
      <c r="F456" s="17" t="s">
        <v>233</v>
      </c>
      <c r="H456" t="s">
        <v>229</v>
      </c>
      <c r="I456" s="76" t="s">
        <v>235</v>
      </c>
      <c r="J456" s="76" t="s">
        <v>244</v>
      </c>
      <c r="L456" s="76">
        <v>1.7</v>
      </c>
      <c r="M456">
        <v>40.4</v>
      </c>
      <c r="O456" s="74" t="s">
        <v>320</v>
      </c>
    </row>
    <row r="457" spans="1:27" x14ac:dyDescent="0.25">
      <c r="A457" s="74" t="s">
        <v>180</v>
      </c>
      <c r="B457" s="76">
        <v>5</v>
      </c>
      <c r="C457" s="76">
        <v>8</v>
      </c>
      <c r="D457" s="85">
        <v>43748</v>
      </c>
      <c r="E457" s="17" t="s">
        <v>232</v>
      </c>
      <c r="F457" s="17" t="s">
        <v>303</v>
      </c>
      <c r="H457" t="s">
        <v>239</v>
      </c>
      <c r="I457" s="76" t="s">
        <v>239</v>
      </c>
      <c r="J457" s="76" t="s">
        <v>253</v>
      </c>
      <c r="L457" s="76">
        <v>1.8</v>
      </c>
      <c r="M457">
        <v>45.7</v>
      </c>
      <c r="N457" t="s">
        <v>269</v>
      </c>
    </row>
    <row r="458" spans="1:27" x14ac:dyDescent="0.25">
      <c r="A458" s="74" t="s">
        <v>180</v>
      </c>
      <c r="B458" s="76">
        <v>5</v>
      </c>
      <c r="C458" s="76">
        <v>9</v>
      </c>
      <c r="D458" s="85">
        <v>43748</v>
      </c>
      <c r="E458" s="17" t="s">
        <v>232</v>
      </c>
      <c r="F458" s="17" t="s">
        <v>306</v>
      </c>
      <c r="H458" t="s">
        <v>229</v>
      </c>
      <c r="I458" s="76" t="s">
        <v>243</v>
      </c>
      <c r="J458" s="76" t="s">
        <v>244</v>
      </c>
      <c r="L458" s="76">
        <v>2.2000000000000002</v>
      </c>
      <c r="M458">
        <v>78.3</v>
      </c>
    </row>
    <row r="459" spans="1:27" x14ac:dyDescent="0.25">
      <c r="A459" s="74" t="s">
        <v>180</v>
      </c>
      <c r="B459" s="76">
        <v>5</v>
      </c>
      <c r="C459" s="76">
        <v>10</v>
      </c>
      <c r="D459" s="85">
        <v>43748</v>
      </c>
      <c r="E459" s="17" t="s">
        <v>232</v>
      </c>
      <c r="F459" s="17" t="s">
        <v>228</v>
      </c>
      <c r="H459" t="s">
        <v>229</v>
      </c>
      <c r="I459" s="76" t="s">
        <v>243</v>
      </c>
      <c r="J459" s="76" t="s">
        <v>244</v>
      </c>
      <c r="L459" s="83">
        <v>2</v>
      </c>
      <c r="M459">
        <v>65.400000000000006</v>
      </c>
    </row>
    <row r="460" spans="1:27" x14ac:dyDescent="0.25">
      <c r="A460" t="s">
        <v>181</v>
      </c>
      <c r="B460" s="76">
        <v>1</v>
      </c>
      <c r="C460" s="76">
        <v>1</v>
      </c>
      <c r="D460" s="85">
        <v>43745</v>
      </c>
      <c r="E460" s="17" t="s">
        <v>237</v>
      </c>
      <c r="F460" s="17" t="s">
        <v>343</v>
      </c>
      <c r="H460" t="s">
        <v>250</v>
      </c>
      <c r="I460" s="76" t="s">
        <v>243</v>
      </c>
      <c r="J460" s="76" t="s">
        <v>259</v>
      </c>
      <c r="L460" s="76">
        <v>2.2999999999999998</v>
      </c>
      <c r="M460">
        <v>84.7</v>
      </c>
      <c r="P460" s="74" t="s">
        <v>181</v>
      </c>
      <c r="Q460" s="76">
        <v>1</v>
      </c>
      <c r="R460" s="76">
        <v>3</v>
      </c>
      <c r="S460" s="76">
        <v>5</v>
      </c>
      <c r="U460" s="76">
        <v>2</v>
      </c>
      <c r="V460" s="76">
        <v>1</v>
      </c>
      <c r="W460" s="76" t="s">
        <v>211</v>
      </c>
      <c r="X460" s="76" t="s">
        <v>207</v>
      </c>
      <c r="Y460" s="25"/>
      <c r="Z460" s="76" t="s">
        <v>181</v>
      </c>
      <c r="AA460" s="76">
        <v>1</v>
      </c>
    </row>
    <row r="461" spans="1:27" x14ac:dyDescent="0.25">
      <c r="A461" s="74" t="s">
        <v>181</v>
      </c>
      <c r="B461" s="76">
        <v>1</v>
      </c>
      <c r="C461" s="76">
        <v>2</v>
      </c>
      <c r="D461" s="85">
        <v>43745</v>
      </c>
      <c r="E461" s="17" t="s">
        <v>232</v>
      </c>
      <c r="F461" s="17" t="s">
        <v>343</v>
      </c>
      <c r="H461" t="s">
        <v>246</v>
      </c>
      <c r="I461" s="76" t="s">
        <v>243</v>
      </c>
      <c r="J461" s="76" t="s">
        <v>244</v>
      </c>
      <c r="L461" s="76">
        <v>2.4</v>
      </c>
      <c r="M461">
        <v>99.2</v>
      </c>
      <c r="P461" s="74"/>
      <c r="Q461" s="76"/>
      <c r="R461" s="76"/>
      <c r="S461" s="74"/>
      <c r="W461" s="76"/>
      <c r="X461" s="76"/>
      <c r="Y461" s="25"/>
      <c r="Z461" s="76"/>
      <c r="AA461" s="76"/>
    </row>
    <row r="462" spans="1:27" x14ac:dyDescent="0.25">
      <c r="A462" s="74" t="s">
        <v>181</v>
      </c>
      <c r="B462" s="76">
        <v>1</v>
      </c>
      <c r="C462" s="76">
        <v>3</v>
      </c>
      <c r="D462" s="85">
        <v>43745</v>
      </c>
      <c r="E462" s="17" t="s">
        <v>237</v>
      </c>
      <c r="F462" s="17" t="s">
        <v>342</v>
      </c>
      <c r="H462" t="s">
        <v>242</v>
      </c>
      <c r="I462" s="76" t="s">
        <v>243</v>
      </c>
      <c r="J462" s="76" t="s">
        <v>244</v>
      </c>
      <c r="L462" s="76">
        <v>2.4</v>
      </c>
      <c r="M462">
        <v>89.4</v>
      </c>
      <c r="P462" s="74"/>
      <c r="Q462" s="76"/>
      <c r="R462" s="76"/>
      <c r="S462" s="74"/>
      <c r="W462" s="76"/>
      <c r="X462" s="76"/>
      <c r="Y462" s="25"/>
      <c r="Z462" s="76"/>
      <c r="AA462" s="76"/>
    </row>
    <row r="463" spans="1:27" x14ac:dyDescent="0.25">
      <c r="A463" s="74" t="s">
        <v>181</v>
      </c>
      <c r="B463" s="76">
        <v>1</v>
      </c>
      <c r="C463" s="76">
        <v>4</v>
      </c>
      <c r="D463" s="85">
        <v>43745</v>
      </c>
      <c r="E463" s="17" t="s">
        <v>232</v>
      </c>
      <c r="F463" s="17" t="s">
        <v>343</v>
      </c>
      <c r="H463" t="s">
        <v>246</v>
      </c>
      <c r="I463" s="76" t="s">
        <v>243</v>
      </c>
      <c r="J463" s="76" t="s">
        <v>259</v>
      </c>
      <c r="L463" s="76">
        <v>2.2999999999999998</v>
      </c>
      <c r="M463">
        <v>82.2</v>
      </c>
      <c r="P463" s="74"/>
      <c r="Q463" s="76"/>
      <c r="R463" s="76"/>
      <c r="S463" s="74"/>
      <c r="W463" s="76"/>
      <c r="X463" s="76"/>
      <c r="Y463" s="25"/>
      <c r="Z463" s="76"/>
      <c r="AA463" s="76"/>
    </row>
    <row r="464" spans="1:27" x14ac:dyDescent="0.25">
      <c r="A464" s="74" t="s">
        <v>181</v>
      </c>
      <c r="B464" s="76">
        <v>1</v>
      </c>
      <c r="C464" s="76">
        <v>5</v>
      </c>
      <c r="D464" s="85">
        <v>43745</v>
      </c>
      <c r="E464" s="17" t="s">
        <v>237</v>
      </c>
      <c r="F464" s="17" t="s">
        <v>342</v>
      </c>
      <c r="H464" t="s">
        <v>242</v>
      </c>
      <c r="I464" s="76" t="s">
        <v>243</v>
      </c>
      <c r="J464" s="76" t="s">
        <v>236</v>
      </c>
      <c r="L464" s="76">
        <v>2.2000000000000002</v>
      </c>
      <c r="M464" s="84">
        <v>73</v>
      </c>
      <c r="P464" s="74"/>
      <c r="Q464" s="76"/>
      <c r="R464" s="76"/>
      <c r="S464" s="74"/>
      <c r="W464" s="76"/>
      <c r="X464" s="76"/>
      <c r="Y464" s="25"/>
      <c r="Z464" s="76"/>
      <c r="AA464" s="76"/>
    </row>
    <row r="465" spans="1:27" x14ac:dyDescent="0.25">
      <c r="A465" s="74" t="s">
        <v>181</v>
      </c>
      <c r="B465" s="76">
        <v>1</v>
      </c>
      <c r="C465" s="76">
        <v>6</v>
      </c>
      <c r="D465" s="85">
        <v>43745</v>
      </c>
      <c r="E465" s="17" t="s">
        <v>237</v>
      </c>
      <c r="F465" s="17" t="s">
        <v>343</v>
      </c>
      <c r="H465" t="s">
        <v>246</v>
      </c>
      <c r="I465" s="76" t="s">
        <v>243</v>
      </c>
      <c r="J465" s="76" t="s">
        <v>249</v>
      </c>
      <c r="L465" s="76">
        <v>2.4</v>
      </c>
      <c r="M465">
        <v>96.9</v>
      </c>
    </row>
    <row r="466" spans="1:27" x14ac:dyDescent="0.25">
      <c r="A466" s="74" t="s">
        <v>181</v>
      </c>
      <c r="B466" s="76">
        <v>1</v>
      </c>
      <c r="C466" s="76">
        <v>7</v>
      </c>
      <c r="D466" s="85">
        <v>43745</v>
      </c>
      <c r="E466" s="17" t="s">
        <v>232</v>
      </c>
      <c r="F466" s="17" t="s">
        <v>343</v>
      </c>
      <c r="H466" t="s">
        <v>246</v>
      </c>
      <c r="I466" s="76" t="s">
        <v>243</v>
      </c>
      <c r="J466" s="76" t="s">
        <v>259</v>
      </c>
      <c r="L466" s="76">
        <v>2.4</v>
      </c>
      <c r="M466">
        <v>90.1</v>
      </c>
    </row>
    <row r="467" spans="1:27" x14ac:dyDescent="0.25">
      <c r="A467" s="74" t="s">
        <v>181</v>
      </c>
      <c r="B467" s="76">
        <v>1</v>
      </c>
      <c r="C467" s="76">
        <v>8</v>
      </c>
      <c r="D467" s="85">
        <v>43745</v>
      </c>
      <c r="E467" s="17" t="s">
        <v>232</v>
      </c>
      <c r="F467" s="17" t="s">
        <v>342</v>
      </c>
      <c r="H467" t="s">
        <v>229</v>
      </c>
      <c r="I467" s="76" t="s">
        <v>243</v>
      </c>
      <c r="J467" s="76" t="s">
        <v>244</v>
      </c>
      <c r="L467" s="83">
        <v>2</v>
      </c>
      <c r="M467">
        <v>55.9</v>
      </c>
    </row>
    <row r="468" spans="1:27" x14ac:dyDescent="0.25">
      <c r="A468" s="74" t="s">
        <v>181</v>
      </c>
      <c r="B468" s="76">
        <v>1</v>
      </c>
      <c r="C468" s="76">
        <v>9</v>
      </c>
      <c r="D468" s="85">
        <v>43745</v>
      </c>
      <c r="E468" s="17" t="s">
        <v>232</v>
      </c>
      <c r="F468" s="17" t="s">
        <v>342</v>
      </c>
      <c r="H468" t="s">
        <v>229</v>
      </c>
      <c r="I468" s="76" t="s">
        <v>243</v>
      </c>
      <c r="J468" s="76" t="s">
        <v>244</v>
      </c>
      <c r="L468" s="76">
        <v>1.8</v>
      </c>
      <c r="M468">
        <v>40.9</v>
      </c>
    </row>
    <row r="469" spans="1:27" x14ac:dyDescent="0.25">
      <c r="A469" s="74" t="s">
        <v>181</v>
      </c>
      <c r="B469" s="76">
        <v>1</v>
      </c>
      <c r="C469" s="76">
        <v>10</v>
      </c>
      <c r="D469" s="85">
        <v>43745</v>
      </c>
      <c r="E469" s="17" t="s">
        <v>232</v>
      </c>
      <c r="F469" s="17" t="s">
        <v>343</v>
      </c>
      <c r="H469" t="s">
        <v>250</v>
      </c>
      <c r="I469" s="76" t="s">
        <v>243</v>
      </c>
      <c r="J469" s="76" t="s">
        <v>244</v>
      </c>
      <c r="L469" s="76">
        <v>1.8</v>
      </c>
      <c r="M469">
        <v>41.5</v>
      </c>
    </row>
    <row r="470" spans="1:27" x14ac:dyDescent="0.25">
      <c r="A470" s="74" t="s">
        <v>181</v>
      </c>
      <c r="B470" s="76">
        <v>2</v>
      </c>
      <c r="C470" s="76">
        <v>1</v>
      </c>
      <c r="D470" s="85">
        <v>43745</v>
      </c>
      <c r="E470" s="17" t="s">
        <v>232</v>
      </c>
      <c r="F470" s="17" t="s">
        <v>247</v>
      </c>
      <c r="H470" t="s">
        <v>229</v>
      </c>
      <c r="I470" s="76" t="s">
        <v>230</v>
      </c>
      <c r="J470" s="76" t="s">
        <v>231</v>
      </c>
      <c r="L470" s="76">
        <v>1.7</v>
      </c>
      <c r="M470">
        <v>43.8</v>
      </c>
      <c r="P470" s="74" t="s">
        <v>181</v>
      </c>
      <c r="Q470" s="76">
        <v>2</v>
      </c>
      <c r="R470" s="76">
        <v>1</v>
      </c>
      <c r="U470" s="76">
        <v>100</v>
      </c>
      <c r="V470" s="76">
        <v>1</v>
      </c>
      <c r="W470" s="76" t="s">
        <v>209</v>
      </c>
      <c r="X470" s="76" t="s">
        <v>207</v>
      </c>
      <c r="Y470" s="25"/>
      <c r="Z470" s="76" t="s">
        <v>181</v>
      </c>
      <c r="AA470" s="76">
        <v>2</v>
      </c>
    </row>
    <row r="471" spans="1:27" x14ac:dyDescent="0.25">
      <c r="A471" s="74" t="s">
        <v>181</v>
      </c>
      <c r="B471" s="76">
        <v>2</v>
      </c>
      <c r="C471" s="76">
        <v>2</v>
      </c>
      <c r="D471" s="85">
        <v>43745</v>
      </c>
      <c r="E471" s="17">
        <v>0</v>
      </c>
      <c r="F471" s="17" t="s">
        <v>247</v>
      </c>
      <c r="H471" t="s">
        <v>242</v>
      </c>
      <c r="I471" s="76" t="s">
        <v>243</v>
      </c>
      <c r="J471" s="76" t="s">
        <v>239</v>
      </c>
      <c r="L471" s="76">
        <v>1.9</v>
      </c>
      <c r="M471" s="84">
        <v>51</v>
      </c>
    </row>
    <row r="472" spans="1:27" x14ac:dyDescent="0.25">
      <c r="A472" s="74" t="s">
        <v>181</v>
      </c>
      <c r="B472" s="76">
        <v>2</v>
      </c>
      <c r="C472" s="76">
        <v>3</v>
      </c>
      <c r="D472" s="85">
        <v>43745</v>
      </c>
      <c r="E472" s="17" t="s">
        <v>232</v>
      </c>
      <c r="F472" s="17" t="s">
        <v>247</v>
      </c>
      <c r="H472" t="s">
        <v>229</v>
      </c>
      <c r="I472" s="76" t="s">
        <v>235</v>
      </c>
      <c r="J472" s="76" t="s">
        <v>244</v>
      </c>
      <c r="L472" s="76">
        <v>1.7</v>
      </c>
      <c r="M472">
        <v>44.9</v>
      </c>
    </row>
    <row r="473" spans="1:27" x14ac:dyDescent="0.25">
      <c r="A473" s="74" t="s">
        <v>181</v>
      </c>
      <c r="B473" s="76">
        <v>2</v>
      </c>
      <c r="C473" s="76">
        <v>4</v>
      </c>
      <c r="D473" s="85">
        <v>43745</v>
      </c>
      <c r="E473" s="17" t="s">
        <v>237</v>
      </c>
      <c r="F473" s="17" t="s">
        <v>260</v>
      </c>
      <c r="H473" t="s">
        <v>261</v>
      </c>
      <c r="I473" s="76" t="s">
        <v>243</v>
      </c>
      <c r="J473" s="76" t="s">
        <v>244</v>
      </c>
      <c r="L473" s="76">
        <v>2.1</v>
      </c>
      <c r="M473">
        <v>92.6</v>
      </c>
    </row>
    <row r="474" spans="1:27" x14ac:dyDescent="0.25">
      <c r="A474" s="74" t="s">
        <v>181</v>
      </c>
      <c r="B474" s="76">
        <v>2</v>
      </c>
      <c r="C474" s="76">
        <v>5</v>
      </c>
      <c r="D474" s="85">
        <v>43745</v>
      </c>
      <c r="E474" s="17" t="s">
        <v>232</v>
      </c>
      <c r="F474" s="17" t="s">
        <v>247</v>
      </c>
      <c r="H474" t="s">
        <v>229</v>
      </c>
      <c r="I474" s="76" t="s">
        <v>243</v>
      </c>
      <c r="J474" s="76" t="s">
        <v>244</v>
      </c>
      <c r="L474" s="76">
        <v>1.9</v>
      </c>
      <c r="M474" s="84">
        <v>63</v>
      </c>
    </row>
    <row r="475" spans="1:27" x14ac:dyDescent="0.25">
      <c r="A475" s="74" t="s">
        <v>181</v>
      </c>
      <c r="B475" s="76">
        <v>2</v>
      </c>
      <c r="C475" s="76">
        <v>6</v>
      </c>
      <c r="D475" s="85">
        <v>43745</v>
      </c>
      <c r="E475" s="17" t="s">
        <v>232</v>
      </c>
      <c r="F475" s="17" t="s">
        <v>260</v>
      </c>
      <c r="H475" t="s">
        <v>229</v>
      </c>
      <c r="I475" s="76" t="s">
        <v>230</v>
      </c>
      <c r="J475" s="76" t="s">
        <v>244</v>
      </c>
      <c r="L475" s="83">
        <v>2</v>
      </c>
      <c r="M475">
        <v>77.8</v>
      </c>
    </row>
    <row r="476" spans="1:27" x14ac:dyDescent="0.25">
      <c r="A476" s="74" t="s">
        <v>181</v>
      </c>
      <c r="B476" s="76">
        <v>2</v>
      </c>
      <c r="C476" s="76">
        <v>7</v>
      </c>
      <c r="D476" s="85">
        <v>43745</v>
      </c>
      <c r="E476" s="17" t="s">
        <v>232</v>
      </c>
      <c r="F476" s="17" t="s">
        <v>247</v>
      </c>
      <c r="H476" t="s">
        <v>239</v>
      </c>
      <c r="I476" s="76" t="s">
        <v>235</v>
      </c>
      <c r="J476" s="76" t="s">
        <v>350</v>
      </c>
      <c r="L476" s="76">
        <v>2.2000000000000002</v>
      </c>
      <c r="M476">
        <v>89.8</v>
      </c>
    </row>
    <row r="477" spans="1:27" x14ac:dyDescent="0.25">
      <c r="A477" s="74" t="s">
        <v>181</v>
      </c>
      <c r="B477" s="76">
        <v>2</v>
      </c>
      <c r="C477" s="76">
        <v>8</v>
      </c>
      <c r="D477" s="85">
        <v>43745</v>
      </c>
      <c r="E477" s="17" t="s">
        <v>232</v>
      </c>
      <c r="F477" s="17" t="s">
        <v>233</v>
      </c>
      <c r="H477" t="s">
        <v>242</v>
      </c>
      <c r="I477" s="76" t="s">
        <v>230</v>
      </c>
      <c r="J477" s="76" t="s">
        <v>259</v>
      </c>
      <c r="L477" s="76">
        <v>1.6</v>
      </c>
      <c r="M477">
        <v>50.6</v>
      </c>
    </row>
    <row r="478" spans="1:27" x14ac:dyDescent="0.25">
      <c r="A478" s="74" t="s">
        <v>181</v>
      </c>
      <c r="B478" s="76">
        <v>2</v>
      </c>
      <c r="C478" s="76">
        <v>9</v>
      </c>
      <c r="D478" s="85">
        <v>43745</v>
      </c>
      <c r="E478" s="17" t="s">
        <v>232</v>
      </c>
      <c r="F478" s="17" t="s">
        <v>247</v>
      </c>
      <c r="H478" t="s">
        <v>365</v>
      </c>
      <c r="I478" s="76" t="s">
        <v>230</v>
      </c>
      <c r="J478" s="76" t="s">
        <v>244</v>
      </c>
      <c r="L478" s="76">
        <v>1.8</v>
      </c>
      <c r="M478">
        <v>53.9</v>
      </c>
    </row>
    <row r="479" spans="1:27" x14ac:dyDescent="0.25">
      <c r="A479" s="74" t="s">
        <v>181</v>
      </c>
      <c r="B479" s="76">
        <v>2</v>
      </c>
      <c r="C479" s="76">
        <v>10</v>
      </c>
      <c r="D479" s="85">
        <v>43745</v>
      </c>
      <c r="E479" s="17" t="s">
        <v>237</v>
      </c>
      <c r="F479" s="17" t="s">
        <v>228</v>
      </c>
      <c r="H479" t="s">
        <v>246</v>
      </c>
      <c r="I479" s="76" t="s">
        <v>243</v>
      </c>
      <c r="J479" s="76" t="s">
        <v>239</v>
      </c>
      <c r="L479" s="76">
        <v>2.2000000000000002</v>
      </c>
      <c r="M479">
        <v>85.2</v>
      </c>
    </row>
    <row r="480" spans="1:27" x14ac:dyDescent="0.25">
      <c r="A480" s="74" t="s">
        <v>181</v>
      </c>
      <c r="B480" s="76">
        <v>3</v>
      </c>
      <c r="C480" s="76">
        <v>1</v>
      </c>
      <c r="D480" s="85">
        <v>43746</v>
      </c>
      <c r="E480" s="17" t="s">
        <v>227</v>
      </c>
      <c r="F480" s="17" t="s">
        <v>228</v>
      </c>
      <c r="H480" t="s">
        <v>229</v>
      </c>
      <c r="I480" s="76" t="s">
        <v>230</v>
      </c>
      <c r="J480" s="76" t="s">
        <v>231</v>
      </c>
      <c r="L480" s="76">
        <v>1.8</v>
      </c>
      <c r="M480">
        <v>64.400000000000006</v>
      </c>
      <c r="P480" s="74" t="s">
        <v>181</v>
      </c>
      <c r="Q480" s="76">
        <v>3</v>
      </c>
      <c r="R480" s="76">
        <v>10</v>
      </c>
      <c r="U480" s="76">
        <v>10</v>
      </c>
      <c r="V480" s="76">
        <v>1</v>
      </c>
      <c r="W480" s="76" t="s">
        <v>211</v>
      </c>
      <c r="X480" s="76" t="s">
        <v>207</v>
      </c>
      <c r="Y480" s="25"/>
      <c r="Z480" s="76" t="s">
        <v>181</v>
      </c>
      <c r="AA480" s="76">
        <v>3</v>
      </c>
    </row>
    <row r="481" spans="1:27" x14ac:dyDescent="0.25">
      <c r="A481" s="74" t="s">
        <v>181</v>
      </c>
      <c r="B481" s="76">
        <v>3</v>
      </c>
      <c r="C481" s="76">
        <v>2</v>
      </c>
      <c r="D481" s="85">
        <v>43746</v>
      </c>
      <c r="E481" s="17" t="s">
        <v>232</v>
      </c>
      <c r="F481" s="17" t="s">
        <v>233</v>
      </c>
      <c r="H481" t="s">
        <v>234</v>
      </c>
      <c r="I481" s="76" t="s">
        <v>235</v>
      </c>
      <c r="J481" s="76" t="s">
        <v>236</v>
      </c>
      <c r="L481" s="83">
        <v>2</v>
      </c>
      <c r="M481">
        <v>59.2</v>
      </c>
    </row>
    <row r="482" spans="1:27" x14ac:dyDescent="0.25">
      <c r="A482" s="74" t="s">
        <v>181</v>
      </c>
      <c r="B482" s="76">
        <v>3</v>
      </c>
      <c r="C482" s="76">
        <v>3</v>
      </c>
      <c r="D482" s="85">
        <v>43746</v>
      </c>
      <c r="E482" s="17" t="s">
        <v>237</v>
      </c>
      <c r="F482" s="17" t="s">
        <v>238</v>
      </c>
      <c r="H482" t="s">
        <v>239</v>
      </c>
      <c r="I482" s="76" t="s">
        <v>240</v>
      </c>
      <c r="J482" s="76" t="s">
        <v>241</v>
      </c>
      <c r="L482" s="76">
        <v>1.9</v>
      </c>
      <c r="M482">
        <v>66.099999999999994</v>
      </c>
    </row>
    <row r="483" spans="1:27" x14ac:dyDescent="0.25">
      <c r="A483" s="74" t="s">
        <v>181</v>
      </c>
      <c r="B483" s="76">
        <v>3</v>
      </c>
      <c r="C483" s="76">
        <v>4</v>
      </c>
      <c r="D483" s="85">
        <v>43746</v>
      </c>
      <c r="E483" s="17" t="s">
        <v>232</v>
      </c>
      <c r="F483" s="17" t="s">
        <v>233</v>
      </c>
      <c r="H483" t="s">
        <v>242</v>
      </c>
      <c r="I483" s="76" t="s">
        <v>243</v>
      </c>
      <c r="J483" s="76" t="s">
        <v>244</v>
      </c>
      <c r="L483" s="76">
        <v>1.6</v>
      </c>
      <c r="M483">
        <v>54.6</v>
      </c>
    </row>
    <row r="484" spans="1:27" x14ac:dyDescent="0.25">
      <c r="A484" s="74" t="s">
        <v>181</v>
      </c>
      <c r="B484" s="76">
        <v>3</v>
      </c>
      <c r="C484" s="76">
        <v>5</v>
      </c>
      <c r="D484" s="85">
        <v>43746</v>
      </c>
      <c r="E484" s="17">
        <v>0</v>
      </c>
      <c r="F484" s="17" t="s">
        <v>233</v>
      </c>
      <c r="H484" t="s">
        <v>245</v>
      </c>
      <c r="I484" s="76" t="s">
        <v>243</v>
      </c>
      <c r="J484" s="76" t="s">
        <v>244</v>
      </c>
      <c r="L484" s="76">
        <v>1.7</v>
      </c>
      <c r="M484">
        <v>41.2</v>
      </c>
    </row>
    <row r="485" spans="1:27" x14ac:dyDescent="0.25">
      <c r="A485" s="74" t="s">
        <v>181</v>
      </c>
      <c r="B485" s="76">
        <v>3</v>
      </c>
      <c r="C485" s="76">
        <v>6</v>
      </c>
      <c r="D485" s="85">
        <v>43746</v>
      </c>
      <c r="E485" s="17">
        <v>0</v>
      </c>
      <c r="F485" s="17" t="s">
        <v>228</v>
      </c>
      <c r="H485" t="s">
        <v>246</v>
      </c>
      <c r="I485" s="76" t="s">
        <v>243</v>
      </c>
      <c r="J485" s="76" t="s">
        <v>244</v>
      </c>
      <c r="L485" s="83">
        <v>2</v>
      </c>
      <c r="M485">
        <v>76.900000000000006</v>
      </c>
    </row>
    <row r="486" spans="1:27" x14ac:dyDescent="0.25">
      <c r="A486" s="74" t="s">
        <v>181</v>
      </c>
      <c r="B486" s="76">
        <v>3</v>
      </c>
      <c r="C486" s="76">
        <v>7</v>
      </c>
      <c r="D486" s="85">
        <v>43746</v>
      </c>
      <c r="E486" s="17" t="s">
        <v>232</v>
      </c>
      <c r="F486" s="17" t="s">
        <v>247</v>
      </c>
      <c r="H486" t="s">
        <v>248</v>
      </c>
      <c r="I486" s="76" t="s">
        <v>243</v>
      </c>
      <c r="J486" s="76" t="s">
        <v>249</v>
      </c>
      <c r="L486" s="76">
        <v>1.8</v>
      </c>
      <c r="M486">
        <v>51.2</v>
      </c>
    </row>
    <row r="487" spans="1:27" x14ac:dyDescent="0.25">
      <c r="A487" s="74" t="s">
        <v>181</v>
      </c>
      <c r="B487" s="76">
        <v>3</v>
      </c>
      <c r="C487" s="76">
        <v>8</v>
      </c>
      <c r="D487" s="85">
        <v>43746</v>
      </c>
      <c r="E487" s="17" t="s">
        <v>232</v>
      </c>
      <c r="F487" s="17" t="s">
        <v>228</v>
      </c>
      <c r="H487" t="s">
        <v>239</v>
      </c>
      <c r="I487" s="76" t="s">
        <v>243</v>
      </c>
      <c r="J487" s="76" t="s">
        <v>244</v>
      </c>
      <c r="L487" s="76">
        <v>2.1</v>
      </c>
      <c r="M487">
        <v>72.3</v>
      </c>
    </row>
    <row r="488" spans="1:27" x14ac:dyDescent="0.25">
      <c r="A488" s="74" t="s">
        <v>181</v>
      </c>
      <c r="B488" s="76">
        <v>3</v>
      </c>
      <c r="C488" s="76">
        <v>9</v>
      </c>
      <c r="D488" s="85">
        <v>43746</v>
      </c>
      <c r="E488" s="17" t="s">
        <v>232</v>
      </c>
      <c r="F488" s="17" t="s">
        <v>228</v>
      </c>
      <c r="H488" t="s">
        <v>250</v>
      </c>
      <c r="I488" s="76" t="s">
        <v>243</v>
      </c>
      <c r="J488" s="76" t="s">
        <v>244</v>
      </c>
      <c r="L488" s="76">
        <v>1.9</v>
      </c>
      <c r="M488">
        <v>68.7</v>
      </c>
    </row>
    <row r="489" spans="1:27" x14ac:dyDescent="0.25">
      <c r="A489" s="74" t="s">
        <v>181</v>
      </c>
      <c r="B489" s="76">
        <v>3</v>
      </c>
      <c r="C489" s="76">
        <v>10</v>
      </c>
      <c r="D489" s="85">
        <v>43746</v>
      </c>
      <c r="E489" s="17">
        <v>0</v>
      </c>
      <c r="F489" s="17" t="s">
        <v>247</v>
      </c>
      <c r="H489" t="s">
        <v>251</v>
      </c>
      <c r="I489" s="76" t="s">
        <v>239</v>
      </c>
      <c r="J489" s="76" t="s">
        <v>253</v>
      </c>
      <c r="L489" s="76">
        <v>1.9</v>
      </c>
      <c r="M489">
        <v>56.6</v>
      </c>
      <c r="N489" t="s">
        <v>252</v>
      </c>
    </row>
    <row r="490" spans="1:27" x14ac:dyDescent="0.25">
      <c r="A490" s="74" t="s">
        <v>181</v>
      </c>
      <c r="B490" s="76">
        <v>4</v>
      </c>
      <c r="C490" s="76">
        <v>1</v>
      </c>
      <c r="D490" s="85">
        <v>43748</v>
      </c>
      <c r="E490" s="17">
        <v>0</v>
      </c>
      <c r="F490" s="17" t="s">
        <v>247</v>
      </c>
      <c r="H490" t="s">
        <v>250</v>
      </c>
      <c r="I490" s="76" t="s">
        <v>230</v>
      </c>
      <c r="J490" s="76" t="s">
        <v>244</v>
      </c>
      <c r="L490" s="83">
        <v>2</v>
      </c>
      <c r="M490">
        <v>76.7</v>
      </c>
      <c r="P490" s="74" t="s">
        <v>181</v>
      </c>
      <c r="Q490" s="76">
        <v>4</v>
      </c>
      <c r="R490" s="76">
        <v>6</v>
      </c>
      <c r="U490" s="76">
        <v>8</v>
      </c>
      <c r="V490" s="76">
        <v>1</v>
      </c>
      <c r="W490" s="76" t="s">
        <v>206</v>
      </c>
      <c r="X490" s="76" t="s">
        <v>207</v>
      </c>
      <c r="Y490" s="25"/>
      <c r="Z490" s="76" t="s">
        <v>181</v>
      </c>
      <c r="AA490" s="76">
        <v>4</v>
      </c>
    </row>
    <row r="491" spans="1:27" x14ac:dyDescent="0.25">
      <c r="A491" s="74" t="s">
        <v>181</v>
      </c>
      <c r="B491" s="76">
        <v>4</v>
      </c>
      <c r="C491" s="76">
        <v>2</v>
      </c>
      <c r="D491" s="85">
        <v>43748</v>
      </c>
      <c r="E491" s="17" t="s">
        <v>232</v>
      </c>
      <c r="F491" s="17" t="s">
        <v>260</v>
      </c>
      <c r="H491" t="s">
        <v>246</v>
      </c>
      <c r="I491" s="76" t="s">
        <v>258</v>
      </c>
      <c r="J491" s="76" t="s">
        <v>259</v>
      </c>
      <c r="L491" s="76">
        <v>2.1</v>
      </c>
      <c r="M491">
        <v>80.5</v>
      </c>
    </row>
    <row r="492" spans="1:27" x14ac:dyDescent="0.25">
      <c r="A492" s="74" t="s">
        <v>181</v>
      </c>
      <c r="B492" s="76">
        <v>4</v>
      </c>
      <c r="C492" s="76">
        <v>3</v>
      </c>
      <c r="D492" s="85">
        <v>43748</v>
      </c>
      <c r="E492" s="17" t="s">
        <v>232</v>
      </c>
      <c r="F492" s="17" t="s">
        <v>267</v>
      </c>
      <c r="H492" t="s">
        <v>250</v>
      </c>
      <c r="I492" s="76" t="s">
        <v>230</v>
      </c>
      <c r="J492" s="76" t="s">
        <v>253</v>
      </c>
      <c r="L492" s="76">
        <v>2.2999999999999998</v>
      </c>
      <c r="M492">
        <v>73.900000000000006</v>
      </c>
      <c r="N492" t="s">
        <v>269</v>
      </c>
    </row>
    <row r="493" spans="1:27" x14ac:dyDescent="0.25">
      <c r="A493" s="74" t="s">
        <v>181</v>
      </c>
      <c r="B493" s="76">
        <v>4</v>
      </c>
      <c r="C493" s="76">
        <v>4</v>
      </c>
      <c r="D493" s="85">
        <v>43748</v>
      </c>
      <c r="E493" s="17" t="s">
        <v>237</v>
      </c>
      <c r="F493" s="17" t="s">
        <v>267</v>
      </c>
      <c r="H493" t="s">
        <v>229</v>
      </c>
      <c r="I493" s="76" t="s">
        <v>230</v>
      </c>
      <c r="J493" s="76" t="s">
        <v>244</v>
      </c>
      <c r="L493" s="76">
        <v>1.7</v>
      </c>
      <c r="M493">
        <v>49.8</v>
      </c>
    </row>
    <row r="494" spans="1:27" x14ac:dyDescent="0.25">
      <c r="A494" s="74" t="s">
        <v>181</v>
      </c>
      <c r="B494" s="76">
        <v>4</v>
      </c>
      <c r="C494" s="76">
        <v>5</v>
      </c>
      <c r="D494" s="85">
        <v>43748</v>
      </c>
      <c r="E494" s="17">
        <v>0</v>
      </c>
      <c r="F494" s="17" t="s">
        <v>247</v>
      </c>
      <c r="H494" t="s">
        <v>250</v>
      </c>
      <c r="I494" s="76" t="s">
        <v>230</v>
      </c>
      <c r="J494" s="76" t="s">
        <v>249</v>
      </c>
      <c r="L494" s="76">
        <v>2.1</v>
      </c>
      <c r="M494" s="84">
        <v>79</v>
      </c>
    </row>
    <row r="495" spans="1:27" x14ac:dyDescent="0.25">
      <c r="A495" s="74" t="s">
        <v>181</v>
      </c>
      <c r="B495" s="76">
        <v>4</v>
      </c>
      <c r="C495" s="76">
        <v>6</v>
      </c>
      <c r="D495" s="85">
        <v>43748</v>
      </c>
      <c r="E495" s="17" t="s">
        <v>227</v>
      </c>
      <c r="F495" s="17" t="s">
        <v>238</v>
      </c>
      <c r="H495" t="s">
        <v>246</v>
      </c>
      <c r="I495" s="76" t="s">
        <v>243</v>
      </c>
      <c r="J495" s="76" t="s">
        <v>319</v>
      </c>
      <c r="L495" s="76">
        <v>1.5</v>
      </c>
      <c r="M495" s="84">
        <v>35</v>
      </c>
    </row>
    <row r="496" spans="1:27" x14ac:dyDescent="0.25">
      <c r="A496" s="74" t="s">
        <v>181</v>
      </c>
      <c r="B496" s="76">
        <v>4</v>
      </c>
      <c r="C496" s="76">
        <v>7</v>
      </c>
      <c r="D496" s="85">
        <v>43748</v>
      </c>
      <c r="E496" s="17" t="s">
        <v>237</v>
      </c>
      <c r="F496" s="17" t="s">
        <v>260</v>
      </c>
      <c r="H496" t="s">
        <v>229</v>
      </c>
      <c r="I496" s="76" t="s">
        <v>243</v>
      </c>
      <c r="J496" s="76" t="s">
        <v>244</v>
      </c>
      <c r="L496" s="76">
        <v>1.1000000000000001</v>
      </c>
      <c r="M496">
        <v>19.899999999999999</v>
      </c>
    </row>
    <row r="497" spans="1:27" x14ac:dyDescent="0.25">
      <c r="A497" s="74" t="s">
        <v>181</v>
      </c>
      <c r="B497" s="76">
        <v>4</v>
      </c>
      <c r="C497" s="76">
        <v>8</v>
      </c>
      <c r="D497" s="85">
        <v>43748</v>
      </c>
      <c r="E497" s="17" t="s">
        <v>232</v>
      </c>
      <c r="F497" s="17" t="s">
        <v>247</v>
      </c>
      <c r="H497" t="s">
        <v>242</v>
      </c>
      <c r="I497" s="76" t="s">
        <v>243</v>
      </c>
      <c r="J497" s="76" t="s">
        <v>239</v>
      </c>
      <c r="L497" s="76">
        <v>1.6</v>
      </c>
      <c r="M497">
        <v>44.9</v>
      </c>
    </row>
    <row r="498" spans="1:27" x14ac:dyDescent="0.25">
      <c r="A498" s="74" t="s">
        <v>181</v>
      </c>
      <c r="B498" s="76">
        <v>4</v>
      </c>
      <c r="C498" s="76">
        <v>9</v>
      </c>
      <c r="D498" s="85">
        <v>43748</v>
      </c>
      <c r="E498" s="17" t="s">
        <v>232</v>
      </c>
      <c r="F498" s="17" t="s">
        <v>260</v>
      </c>
      <c r="H498" t="s">
        <v>250</v>
      </c>
      <c r="I498" s="76" t="s">
        <v>230</v>
      </c>
      <c r="J498" s="76" t="s">
        <v>244</v>
      </c>
      <c r="L498" s="76">
        <v>1.8</v>
      </c>
      <c r="M498">
        <v>48.4</v>
      </c>
    </row>
    <row r="499" spans="1:27" x14ac:dyDescent="0.25">
      <c r="A499" s="74" t="s">
        <v>181</v>
      </c>
      <c r="B499" s="76">
        <v>4</v>
      </c>
      <c r="C499" s="76">
        <v>10</v>
      </c>
      <c r="D499" s="85">
        <v>43748</v>
      </c>
      <c r="E499" s="17">
        <v>0</v>
      </c>
      <c r="F499" s="17" t="s">
        <v>233</v>
      </c>
      <c r="H499" t="s">
        <v>242</v>
      </c>
      <c r="I499" s="76" t="s">
        <v>243</v>
      </c>
      <c r="J499" s="76" t="s">
        <v>239</v>
      </c>
      <c r="L499" s="76">
        <v>1.9</v>
      </c>
      <c r="M499">
        <v>62.5</v>
      </c>
    </row>
    <row r="500" spans="1:27" x14ac:dyDescent="0.25">
      <c r="A500" s="74" t="s">
        <v>181</v>
      </c>
      <c r="B500" s="76">
        <v>5</v>
      </c>
      <c r="C500" s="76">
        <v>1</v>
      </c>
      <c r="D500" s="85">
        <v>43748</v>
      </c>
      <c r="E500" s="17">
        <v>0</v>
      </c>
      <c r="F500" s="17" t="s">
        <v>306</v>
      </c>
      <c r="H500" t="s">
        <v>239</v>
      </c>
      <c r="I500" t="s">
        <v>243</v>
      </c>
      <c r="J500" s="76" t="s">
        <v>253</v>
      </c>
      <c r="L500" s="76">
        <v>2.1</v>
      </c>
      <c r="M500">
        <v>85.7</v>
      </c>
      <c r="N500" t="s">
        <v>269</v>
      </c>
      <c r="O500" s="74" t="s">
        <v>263</v>
      </c>
      <c r="P500" s="74" t="s">
        <v>181</v>
      </c>
      <c r="Q500" s="76">
        <v>5</v>
      </c>
      <c r="R500" s="76">
        <v>1</v>
      </c>
      <c r="U500" s="76">
        <v>0</v>
      </c>
      <c r="V500" s="76">
        <v>1</v>
      </c>
      <c r="W500" s="76" t="s">
        <v>95</v>
      </c>
      <c r="X500" s="76" t="s">
        <v>204</v>
      </c>
      <c r="Y500" s="25"/>
      <c r="Z500" s="76" t="s">
        <v>181</v>
      </c>
      <c r="AA500" s="76">
        <v>5</v>
      </c>
    </row>
    <row r="501" spans="1:27" x14ac:dyDescent="0.25">
      <c r="A501" s="74" t="s">
        <v>181</v>
      </c>
      <c r="B501" s="76">
        <v>5</v>
      </c>
      <c r="C501" s="76">
        <v>2</v>
      </c>
      <c r="D501" s="85">
        <v>43748</v>
      </c>
      <c r="E501" s="17" t="s">
        <v>232</v>
      </c>
      <c r="F501" s="17" t="s">
        <v>303</v>
      </c>
      <c r="H501" t="s">
        <v>250</v>
      </c>
      <c r="I501" s="76" t="s">
        <v>230</v>
      </c>
      <c r="J501" s="76" t="s">
        <v>249</v>
      </c>
      <c r="L501" s="76">
        <v>2.2000000000000002</v>
      </c>
      <c r="M501">
        <v>64.900000000000006</v>
      </c>
    </row>
    <row r="502" spans="1:27" x14ac:dyDescent="0.25">
      <c r="A502" s="74" t="s">
        <v>181</v>
      </c>
      <c r="B502" s="76">
        <v>5</v>
      </c>
      <c r="C502" s="76">
        <v>3</v>
      </c>
      <c r="D502" s="85">
        <v>43748</v>
      </c>
      <c r="E502" s="17" t="s">
        <v>232</v>
      </c>
      <c r="F502" s="17" t="s">
        <v>247</v>
      </c>
      <c r="H502" t="s">
        <v>242</v>
      </c>
      <c r="I502" s="76" t="s">
        <v>243</v>
      </c>
      <c r="J502" s="76" t="s">
        <v>253</v>
      </c>
      <c r="L502" s="76">
        <v>1.7</v>
      </c>
      <c r="M502">
        <v>40.5</v>
      </c>
      <c r="N502" t="s">
        <v>269</v>
      </c>
    </row>
    <row r="503" spans="1:27" x14ac:dyDescent="0.25">
      <c r="A503" s="74" t="s">
        <v>181</v>
      </c>
      <c r="B503" s="76">
        <v>5</v>
      </c>
      <c r="C503" s="76">
        <v>4</v>
      </c>
      <c r="D503" s="85">
        <v>43748</v>
      </c>
      <c r="E503" s="17" t="s">
        <v>237</v>
      </c>
      <c r="F503" s="17" t="s">
        <v>228</v>
      </c>
      <c r="H503" t="s">
        <v>254</v>
      </c>
      <c r="I503" s="76" t="s">
        <v>255</v>
      </c>
      <c r="J503" s="76" t="s">
        <v>253</v>
      </c>
      <c r="L503" s="76">
        <v>1.7</v>
      </c>
      <c r="M503">
        <v>37.200000000000003</v>
      </c>
      <c r="N503" t="s">
        <v>257</v>
      </c>
    </row>
    <row r="504" spans="1:27" x14ac:dyDescent="0.25">
      <c r="A504" s="74" t="s">
        <v>181</v>
      </c>
      <c r="B504" s="76">
        <v>5</v>
      </c>
      <c r="C504" s="76">
        <v>5</v>
      </c>
      <c r="D504" s="85">
        <v>43748</v>
      </c>
      <c r="E504" s="17">
        <v>0</v>
      </c>
      <c r="F504" s="17" t="s">
        <v>233</v>
      </c>
      <c r="H504" t="s">
        <v>242</v>
      </c>
      <c r="I504" s="76" t="s">
        <v>230</v>
      </c>
      <c r="J504" s="76" t="s">
        <v>259</v>
      </c>
      <c r="L504" s="76">
        <v>1.8</v>
      </c>
      <c r="M504">
        <v>50.7</v>
      </c>
      <c r="O504" s="74" t="s">
        <v>263</v>
      </c>
    </row>
    <row r="505" spans="1:27" x14ac:dyDescent="0.25">
      <c r="A505" s="74" t="s">
        <v>181</v>
      </c>
      <c r="B505" s="76">
        <v>5</v>
      </c>
      <c r="C505" s="76">
        <v>6</v>
      </c>
      <c r="D505" s="85">
        <v>43748</v>
      </c>
      <c r="E505" s="17">
        <v>0</v>
      </c>
      <c r="F505" s="17" t="s">
        <v>228</v>
      </c>
      <c r="H505" t="s">
        <v>242</v>
      </c>
      <c r="I505" s="76" t="s">
        <v>243</v>
      </c>
      <c r="J505" s="76" t="s">
        <v>253</v>
      </c>
      <c r="L505" s="83">
        <v>2</v>
      </c>
      <c r="M505">
        <v>63.4</v>
      </c>
      <c r="N505" t="s">
        <v>269</v>
      </c>
      <c r="O505" s="74" t="s">
        <v>263</v>
      </c>
    </row>
    <row r="506" spans="1:27" x14ac:dyDescent="0.25">
      <c r="A506" s="74" t="s">
        <v>181</v>
      </c>
      <c r="B506" s="76">
        <v>5</v>
      </c>
      <c r="C506" s="76">
        <v>7</v>
      </c>
      <c r="D506" s="85">
        <v>43748</v>
      </c>
      <c r="E506" s="17" t="s">
        <v>232</v>
      </c>
      <c r="F506" s="17" t="s">
        <v>303</v>
      </c>
      <c r="H506" t="s">
        <v>264</v>
      </c>
      <c r="I506" s="76" t="s">
        <v>243</v>
      </c>
      <c r="J506" s="76" t="s">
        <v>244</v>
      </c>
      <c r="L506" s="76">
        <v>2.1</v>
      </c>
      <c r="M506">
        <v>80.5</v>
      </c>
    </row>
    <row r="507" spans="1:27" x14ac:dyDescent="0.25">
      <c r="A507" s="74" t="s">
        <v>181</v>
      </c>
      <c r="B507" s="76">
        <v>5</v>
      </c>
      <c r="C507" s="76">
        <v>8</v>
      </c>
      <c r="D507" s="85">
        <v>43748</v>
      </c>
      <c r="E507" s="17" t="s">
        <v>232</v>
      </c>
      <c r="F507" s="17" t="s">
        <v>305</v>
      </c>
      <c r="H507" t="s">
        <v>273</v>
      </c>
      <c r="I507" s="76" t="s">
        <v>243</v>
      </c>
      <c r="J507" s="76" t="s">
        <v>259</v>
      </c>
      <c r="L507" s="76">
        <v>2.4</v>
      </c>
      <c r="M507">
        <v>86.9</v>
      </c>
    </row>
    <row r="508" spans="1:27" x14ac:dyDescent="0.25">
      <c r="A508" s="74" t="s">
        <v>181</v>
      </c>
      <c r="B508" s="76">
        <v>5</v>
      </c>
      <c r="C508" s="76">
        <v>9</v>
      </c>
      <c r="D508" s="85">
        <v>43748</v>
      </c>
      <c r="E508" s="17" t="s">
        <v>232</v>
      </c>
      <c r="F508" s="17" t="s">
        <v>303</v>
      </c>
      <c r="H508" t="s">
        <v>229</v>
      </c>
      <c r="I508" s="76" t="s">
        <v>230</v>
      </c>
      <c r="J508" s="76" t="s">
        <v>231</v>
      </c>
      <c r="L508" s="83">
        <v>2</v>
      </c>
      <c r="M508">
        <v>68.400000000000006</v>
      </c>
    </row>
    <row r="509" spans="1:27" x14ac:dyDescent="0.25">
      <c r="A509" s="74" t="s">
        <v>181</v>
      </c>
      <c r="B509" s="76">
        <v>5</v>
      </c>
      <c r="C509" s="76">
        <v>10</v>
      </c>
      <c r="D509" s="85">
        <v>43748</v>
      </c>
      <c r="E509" s="17">
        <v>0</v>
      </c>
      <c r="F509" s="17" t="s">
        <v>303</v>
      </c>
      <c r="H509" t="s">
        <v>234</v>
      </c>
      <c r="I509" s="76" t="s">
        <v>235</v>
      </c>
      <c r="J509" s="76" t="s">
        <v>319</v>
      </c>
      <c r="L509" s="76">
        <v>1.9</v>
      </c>
      <c r="M509">
        <v>55.8</v>
      </c>
    </row>
    <row r="510" spans="1:27" x14ac:dyDescent="0.25">
      <c r="A510" t="s">
        <v>182</v>
      </c>
      <c r="B510" s="76">
        <v>1</v>
      </c>
      <c r="C510" s="76">
        <v>1</v>
      </c>
      <c r="D510" s="85">
        <v>43745</v>
      </c>
      <c r="E510" s="17" t="s">
        <v>232</v>
      </c>
      <c r="F510" s="17" t="s">
        <v>260</v>
      </c>
      <c r="H510" t="s">
        <v>351</v>
      </c>
      <c r="I510" s="76" t="s">
        <v>239</v>
      </c>
      <c r="J510" s="76" t="s">
        <v>259</v>
      </c>
      <c r="L510" s="76">
        <v>2.4</v>
      </c>
      <c r="M510">
        <v>91.6</v>
      </c>
      <c r="P510" s="74" t="s">
        <v>182</v>
      </c>
      <c r="Q510" s="76">
        <v>1</v>
      </c>
      <c r="R510" s="76">
        <v>2</v>
      </c>
      <c r="S510" s="76">
        <v>5</v>
      </c>
      <c r="T510" s="74" t="s">
        <v>170</v>
      </c>
      <c r="U510" s="76">
        <v>2</v>
      </c>
      <c r="V510" s="76">
        <v>1</v>
      </c>
      <c r="W510" s="76" t="s">
        <v>95</v>
      </c>
      <c r="X510" s="76" t="s">
        <v>204</v>
      </c>
      <c r="Y510" s="25"/>
      <c r="Z510" s="76" t="s">
        <v>182</v>
      </c>
      <c r="AA510" s="76">
        <v>1</v>
      </c>
    </row>
    <row r="511" spans="1:27" x14ac:dyDescent="0.25">
      <c r="A511" s="74" t="s">
        <v>182</v>
      </c>
      <c r="B511" s="76">
        <v>1</v>
      </c>
      <c r="C511" s="76">
        <v>2</v>
      </c>
      <c r="D511" s="85">
        <v>43745</v>
      </c>
      <c r="E511" s="17" t="s">
        <v>237</v>
      </c>
      <c r="F511" s="17" t="s">
        <v>247</v>
      </c>
      <c r="H511" t="s">
        <v>229</v>
      </c>
      <c r="I511" s="76" t="s">
        <v>243</v>
      </c>
      <c r="J511" s="76" t="s">
        <v>244</v>
      </c>
      <c r="L511" s="76">
        <v>1.8</v>
      </c>
      <c r="M511">
        <v>38.700000000000003</v>
      </c>
      <c r="P511" s="74"/>
      <c r="Q511" s="76"/>
      <c r="R511" s="76"/>
      <c r="S511" s="74"/>
      <c r="T511" s="74"/>
      <c r="W511" s="76"/>
      <c r="X511" s="76"/>
      <c r="Y511" s="25"/>
      <c r="Z511" s="76"/>
      <c r="AA511" s="76"/>
    </row>
    <row r="512" spans="1:27" x14ac:dyDescent="0.25">
      <c r="A512" s="74" t="s">
        <v>182</v>
      </c>
      <c r="B512" s="76">
        <v>1</v>
      </c>
      <c r="C512" s="76">
        <v>3</v>
      </c>
      <c r="D512" s="85">
        <v>43745</v>
      </c>
      <c r="E512" s="17" t="s">
        <v>232</v>
      </c>
      <c r="F512" s="17" t="s">
        <v>247</v>
      </c>
      <c r="H512" t="s">
        <v>246</v>
      </c>
      <c r="I512" s="76" t="s">
        <v>243</v>
      </c>
      <c r="J512" s="76" t="s">
        <v>249</v>
      </c>
      <c r="L512" s="76">
        <v>2.2000000000000002</v>
      </c>
      <c r="M512">
        <v>73.3</v>
      </c>
      <c r="P512" s="74"/>
      <c r="Q512" s="76"/>
      <c r="R512" s="76"/>
      <c r="S512" s="74"/>
      <c r="T512" s="74"/>
      <c r="W512" s="76"/>
      <c r="X512" s="76"/>
      <c r="Y512" s="25"/>
      <c r="Z512" s="76"/>
      <c r="AA512" s="76"/>
    </row>
    <row r="513" spans="1:27" x14ac:dyDescent="0.25">
      <c r="A513" s="74" t="s">
        <v>182</v>
      </c>
      <c r="B513" s="76">
        <v>1</v>
      </c>
      <c r="C513" s="76">
        <v>4</v>
      </c>
      <c r="D513" s="85">
        <v>43745</v>
      </c>
      <c r="F513" s="17" t="s">
        <v>238</v>
      </c>
      <c r="H513" t="s">
        <v>315</v>
      </c>
      <c r="I513" s="76" t="s">
        <v>239</v>
      </c>
      <c r="J513" s="76" t="s">
        <v>253</v>
      </c>
      <c r="L513" s="76">
        <v>2.2999999999999998</v>
      </c>
      <c r="M513">
        <v>94.1</v>
      </c>
      <c r="N513" t="s">
        <v>257</v>
      </c>
      <c r="P513" s="74"/>
      <c r="Q513" s="76"/>
      <c r="R513" s="76"/>
      <c r="S513" s="74"/>
      <c r="T513" s="74"/>
      <c r="W513" s="76"/>
      <c r="X513" s="76"/>
      <c r="Y513" s="25"/>
      <c r="Z513" s="76"/>
      <c r="AA513" s="76"/>
    </row>
    <row r="514" spans="1:27" x14ac:dyDescent="0.25">
      <c r="A514" s="74" t="s">
        <v>182</v>
      </c>
      <c r="B514" s="76">
        <v>1</v>
      </c>
      <c r="C514" s="76">
        <v>5</v>
      </c>
      <c r="D514" s="85">
        <v>43745</v>
      </c>
      <c r="F514" s="17" t="s">
        <v>247</v>
      </c>
      <c r="H514" t="s">
        <v>242</v>
      </c>
      <c r="I514" s="76" t="s">
        <v>243</v>
      </c>
      <c r="J514" s="76" t="s">
        <v>239</v>
      </c>
      <c r="L514" s="76">
        <v>2.1</v>
      </c>
      <c r="M514">
        <v>71.400000000000006</v>
      </c>
      <c r="P514" s="74"/>
      <c r="Q514" s="76"/>
      <c r="R514" s="76"/>
      <c r="S514" s="74"/>
      <c r="T514" s="74"/>
      <c r="W514" s="76"/>
      <c r="X514" s="76"/>
      <c r="Y514" s="25"/>
      <c r="Z514" s="76"/>
      <c r="AA514" s="76"/>
    </row>
    <row r="515" spans="1:27" x14ac:dyDescent="0.25">
      <c r="A515" s="74" t="s">
        <v>182</v>
      </c>
      <c r="B515" s="76">
        <v>1</v>
      </c>
      <c r="C515" s="76">
        <v>6</v>
      </c>
      <c r="D515" s="85">
        <v>43745</v>
      </c>
      <c r="F515" s="17" t="s">
        <v>247</v>
      </c>
      <c r="H515" t="s">
        <v>242</v>
      </c>
      <c r="I515" s="76" t="s">
        <v>243</v>
      </c>
      <c r="J515" s="76" t="s">
        <v>253</v>
      </c>
      <c r="L515" s="76">
        <v>1.9</v>
      </c>
      <c r="M515">
        <v>48.8</v>
      </c>
      <c r="N515" t="s">
        <v>269</v>
      </c>
    </row>
    <row r="516" spans="1:27" x14ac:dyDescent="0.25">
      <c r="A516" s="74" t="s">
        <v>182</v>
      </c>
      <c r="B516" s="76">
        <v>1</v>
      </c>
      <c r="C516" s="76">
        <v>7</v>
      </c>
      <c r="D516" s="85">
        <v>43745</v>
      </c>
      <c r="F516" s="17" t="s">
        <v>228</v>
      </c>
      <c r="H516" t="s">
        <v>242</v>
      </c>
      <c r="I516" s="76" t="s">
        <v>243</v>
      </c>
      <c r="J516" s="76" t="s">
        <v>236</v>
      </c>
      <c r="L516" s="76">
        <v>1.9</v>
      </c>
      <c r="M516">
        <v>43.8</v>
      </c>
    </row>
    <row r="517" spans="1:27" x14ac:dyDescent="0.25">
      <c r="A517" s="74" t="s">
        <v>182</v>
      </c>
      <c r="B517" s="76">
        <v>1</v>
      </c>
      <c r="C517" s="76">
        <v>8</v>
      </c>
      <c r="D517" s="85">
        <v>43745</v>
      </c>
      <c r="F517" s="17" t="s">
        <v>247</v>
      </c>
      <c r="H517" t="s">
        <v>246</v>
      </c>
      <c r="I517" s="76" t="s">
        <v>349</v>
      </c>
      <c r="J517" s="76" t="s">
        <v>249</v>
      </c>
      <c r="L517" s="76">
        <v>2.2000000000000002</v>
      </c>
      <c r="M517">
        <v>81.8</v>
      </c>
    </row>
    <row r="518" spans="1:27" x14ac:dyDescent="0.25">
      <c r="A518" s="74" t="s">
        <v>182</v>
      </c>
      <c r="B518" s="76">
        <v>1</v>
      </c>
      <c r="C518" s="76">
        <v>9</v>
      </c>
      <c r="D518" s="85">
        <v>43745</v>
      </c>
      <c r="F518" s="17" t="s">
        <v>247</v>
      </c>
      <c r="H518" t="s">
        <v>246</v>
      </c>
      <c r="I518" s="76" t="s">
        <v>243</v>
      </c>
      <c r="J518" s="76" t="s">
        <v>244</v>
      </c>
      <c r="L518" s="76">
        <v>2.2000000000000002</v>
      </c>
      <c r="M518">
        <v>82.6</v>
      </c>
    </row>
    <row r="519" spans="1:27" x14ac:dyDescent="0.25">
      <c r="A519" s="74" t="s">
        <v>182</v>
      </c>
      <c r="B519" s="76">
        <v>1</v>
      </c>
      <c r="C519" s="76">
        <v>10</v>
      </c>
      <c r="D519" s="85">
        <v>43745</v>
      </c>
      <c r="E519" s="17" t="s">
        <v>232</v>
      </c>
      <c r="F519" s="17" t="s">
        <v>260</v>
      </c>
      <c r="H519" t="s">
        <v>234</v>
      </c>
      <c r="I519" s="76" t="s">
        <v>348</v>
      </c>
      <c r="J519" s="76" t="s">
        <v>352</v>
      </c>
      <c r="L519" s="83">
        <v>2</v>
      </c>
      <c r="M519">
        <v>65.5</v>
      </c>
    </row>
    <row r="520" spans="1:27" x14ac:dyDescent="0.25">
      <c r="A520" s="74" t="s">
        <v>182</v>
      </c>
      <c r="B520" s="76">
        <v>2</v>
      </c>
      <c r="C520" s="76">
        <v>1</v>
      </c>
      <c r="D520" s="85">
        <v>43745</v>
      </c>
      <c r="E520" s="17" t="s">
        <v>232</v>
      </c>
      <c r="F520" s="17" t="s">
        <v>260</v>
      </c>
      <c r="H520" t="s">
        <v>229</v>
      </c>
      <c r="I520" s="76" t="s">
        <v>230</v>
      </c>
      <c r="J520" s="76" t="s">
        <v>231</v>
      </c>
      <c r="L520" s="76">
        <v>1.9</v>
      </c>
      <c r="M520">
        <v>65.8</v>
      </c>
      <c r="P520" s="74" t="s">
        <v>182</v>
      </c>
      <c r="Q520" s="76">
        <v>2</v>
      </c>
      <c r="R520" s="76">
        <v>7</v>
      </c>
      <c r="U520" s="76">
        <v>15</v>
      </c>
      <c r="V520" s="76">
        <v>1</v>
      </c>
      <c r="W520" s="76" t="s">
        <v>206</v>
      </c>
      <c r="X520" s="76" t="s">
        <v>207</v>
      </c>
      <c r="Y520" s="25"/>
      <c r="Z520" s="76" t="s">
        <v>182</v>
      </c>
      <c r="AA520" s="76">
        <v>2</v>
      </c>
    </row>
    <row r="521" spans="1:27" x14ac:dyDescent="0.25">
      <c r="A521" s="74" t="s">
        <v>182</v>
      </c>
      <c r="B521" s="76">
        <v>2</v>
      </c>
      <c r="C521" s="76">
        <v>2</v>
      </c>
      <c r="D521" s="85">
        <v>43745</v>
      </c>
      <c r="E521" s="17" t="s">
        <v>232</v>
      </c>
      <c r="F521" s="17" t="s">
        <v>267</v>
      </c>
      <c r="H521" t="s">
        <v>248</v>
      </c>
      <c r="I521" s="76" t="s">
        <v>258</v>
      </c>
      <c r="J521" s="76" t="s">
        <v>239</v>
      </c>
      <c r="L521" s="83">
        <v>2</v>
      </c>
      <c r="M521">
        <v>77.900000000000006</v>
      </c>
    </row>
    <row r="522" spans="1:27" x14ac:dyDescent="0.25">
      <c r="A522" s="74" t="s">
        <v>182</v>
      </c>
      <c r="B522" s="76">
        <v>2</v>
      </c>
      <c r="C522" s="76">
        <v>3</v>
      </c>
      <c r="D522" s="85">
        <v>43745</v>
      </c>
      <c r="E522" s="17">
        <v>0</v>
      </c>
      <c r="F522" s="17" t="s">
        <v>228</v>
      </c>
      <c r="H522" t="s">
        <v>239</v>
      </c>
      <c r="I522" s="76" t="s">
        <v>243</v>
      </c>
      <c r="J522" s="76" t="s">
        <v>249</v>
      </c>
      <c r="L522" s="76">
        <v>2.1</v>
      </c>
      <c r="M522">
        <v>78.5</v>
      </c>
    </row>
    <row r="523" spans="1:27" x14ac:dyDescent="0.25">
      <c r="A523" s="74" t="s">
        <v>182</v>
      </c>
      <c r="B523" s="76">
        <v>2</v>
      </c>
      <c r="C523" s="76">
        <v>4</v>
      </c>
      <c r="D523" s="85">
        <v>43745</v>
      </c>
      <c r="E523" s="17" t="s">
        <v>232</v>
      </c>
      <c r="F523" s="17" t="s">
        <v>247</v>
      </c>
      <c r="H523" t="s">
        <v>250</v>
      </c>
      <c r="I523" s="76" t="s">
        <v>235</v>
      </c>
      <c r="J523" s="76" t="s">
        <v>249</v>
      </c>
      <c r="L523" s="83">
        <v>2.2999999999999998</v>
      </c>
      <c r="M523">
        <v>93.7</v>
      </c>
    </row>
    <row r="524" spans="1:27" x14ac:dyDescent="0.25">
      <c r="A524" s="74" t="s">
        <v>182</v>
      </c>
      <c r="B524" s="76">
        <v>2</v>
      </c>
      <c r="C524" s="76">
        <v>5</v>
      </c>
      <c r="D524" s="85">
        <v>43745</v>
      </c>
      <c r="E524" s="17" t="s">
        <v>232</v>
      </c>
      <c r="F524" s="17" t="s">
        <v>233</v>
      </c>
      <c r="H524" t="s">
        <v>246</v>
      </c>
      <c r="I524" s="76" t="s">
        <v>243</v>
      </c>
      <c r="J524" s="76" t="s">
        <v>244</v>
      </c>
      <c r="L524" s="76">
        <v>2.1</v>
      </c>
      <c r="M524">
        <v>69.3</v>
      </c>
    </row>
    <row r="525" spans="1:27" x14ac:dyDescent="0.25">
      <c r="A525" s="74" t="s">
        <v>182</v>
      </c>
      <c r="B525" s="76">
        <v>2</v>
      </c>
      <c r="C525" s="76">
        <v>6</v>
      </c>
      <c r="D525" s="85">
        <v>43745</v>
      </c>
      <c r="E525" s="17" t="s">
        <v>232</v>
      </c>
      <c r="F525" s="17" t="s">
        <v>233</v>
      </c>
      <c r="H525" t="s">
        <v>234</v>
      </c>
      <c r="I525" s="76" t="s">
        <v>258</v>
      </c>
      <c r="J525" s="76" t="s">
        <v>319</v>
      </c>
      <c r="L525" s="83">
        <v>1.8</v>
      </c>
      <c r="M525">
        <v>50.8</v>
      </c>
    </row>
    <row r="526" spans="1:27" x14ac:dyDescent="0.25">
      <c r="A526" s="74" t="s">
        <v>182</v>
      </c>
      <c r="B526" s="76">
        <v>2</v>
      </c>
      <c r="C526" s="76">
        <v>7</v>
      </c>
      <c r="D526" s="85">
        <v>43745</v>
      </c>
      <c r="E526" s="17">
        <v>0</v>
      </c>
      <c r="F526" s="17" t="s">
        <v>233</v>
      </c>
      <c r="H526" t="s">
        <v>234</v>
      </c>
      <c r="I526" s="76" t="s">
        <v>235</v>
      </c>
      <c r="J526" s="76" t="s">
        <v>237</v>
      </c>
      <c r="L526" s="76">
        <v>2.2000000000000002</v>
      </c>
      <c r="M526">
        <v>78.8</v>
      </c>
      <c r="O526" s="74" t="s">
        <v>314</v>
      </c>
    </row>
    <row r="527" spans="1:27" x14ac:dyDescent="0.25">
      <c r="A527" s="74" t="s">
        <v>182</v>
      </c>
      <c r="B527" s="76">
        <v>2</v>
      </c>
      <c r="C527" s="76">
        <v>8</v>
      </c>
      <c r="D527" s="85">
        <v>43745</v>
      </c>
      <c r="E527" s="17" t="s">
        <v>232</v>
      </c>
      <c r="F527" s="17" t="s">
        <v>247</v>
      </c>
      <c r="H527" t="s">
        <v>250</v>
      </c>
      <c r="I527" s="76" t="s">
        <v>235</v>
      </c>
      <c r="J527" s="76" t="s">
        <v>239</v>
      </c>
      <c r="L527" s="83">
        <v>2.2000000000000002</v>
      </c>
      <c r="M527">
        <v>80.900000000000006</v>
      </c>
    </row>
    <row r="528" spans="1:27" x14ac:dyDescent="0.25">
      <c r="A528" s="74" t="s">
        <v>182</v>
      </c>
      <c r="B528" s="76">
        <v>2</v>
      </c>
      <c r="C528" s="76">
        <v>9</v>
      </c>
      <c r="D528" s="85">
        <v>43745</v>
      </c>
      <c r="E528" s="17">
        <v>0</v>
      </c>
      <c r="F528" s="17" t="s">
        <v>233</v>
      </c>
      <c r="H528" t="s">
        <v>242</v>
      </c>
      <c r="I528" s="76" t="s">
        <v>235</v>
      </c>
      <c r="J528" s="76" t="s">
        <v>259</v>
      </c>
      <c r="L528" s="76">
        <v>2.2000000000000002</v>
      </c>
      <c r="M528">
        <v>74.3</v>
      </c>
    </row>
    <row r="529" spans="1:27" x14ac:dyDescent="0.25">
      <c r="A529" s="74" t="s">
        <v>182</v>
      </c>
      <c r="B529" s="76">
        <v>2</v>
      </c>
      <c r="C529" s="76">
        <v>10</v>
      </c>
      <c r="D529" s="85">
        <v>43745</v>
      </c>
      <c r="E529" s="17" t="s">
        <v>232</v>
      </c>
      <c r="F529" s="17" t="s">
        <v>228</v>
      </c>
      <c r="H529" t="s">
        <v>250</v>
      </c>
      <c r="I529" s="76" t="s">
        <v>243</v>
      </c>
      <c r="J529" s="76" t="s">
        <v>244</v>
      </c>
      <c r="L529" s="83">
        <v>2.2000000000000002</v>
      </c>
      <c r="M529">
        <v>85.7</v>
      </c>
    </row>
    <row r="530" spans="1:27" x14ac:dyDescent="0.25">
      <c r="A530" s="74" t="s">
        <v>182</v>
      </c>
      <c r="B530" s="76">
        <v>3</v>
      </c>
      <c r="C530" s="76">
        <v>1</v>
      </c>
      <c r="D530" s="85">
        <v>43746</v>
      </c>
      <c r="E530" s="17" t="s">
        <v>232</v>
      </c>
      <c r="F530" s="17" t="s">
        <v>247</v>
      </c>
      <c r="H530" t="s">
        <v>273</v>
      </c>
      <c r="I530" s="76" t="s">
        <v>243</v>
      </c>
      <c r="J530" s="76" t="s">
        <v>244</v>
      </c>
      <c r="L530" s="76">
        <v>2.1</v>
      </c>
      <c r="M530">
        <v>84.5</v>
      </c>
      <c r="P530" s="74" t="s">
        <v>182</v>
      </c>
      <c r="Q530" s="76">
        <v>3</v>
      </c>
      <c r="R530" s="76">
        <v>5</v>
      </c>
      <c r="U530" s="76">
        <v>20</v>
      </c>
      <c r="V530" s="76">
        <v>1</v>
      </c>
      <c r="W530" s="76" t="s">
        <v>206</v>
      </c>
      <c r="X530" s="76" t="s">
        <v>204</v>
      </c>
      <c r="Y530" s="25"/>
      <c r="Z530" s="76" t="s">
        <v>182</v>
      </c>
      <c r="AA530" s="76">
        <v>3</v>
      </c>
    </row>
    <row r="531" spans="1:27" x14ac:dyDescent="0.25">
      <c r="A531" s="74" t="s">
        <v>182</v>
      </c>
      <c r="B531" s="76">
        <v>3</v>
      </c>
      <c r="C531" s="76">
        <v>2</v>
      </c>
      <c r="D531" s="85">
        <v>43746</v>
      </c>
      <c r="E531" s="17">
        <v>0</v>
      </c>
      <c r="F531" s="17">
        <v>0</v>
      </c>
      <c r="H531" t="s">
        <v>254</v>
      </c>
      <c r="I531" t="s">
        <v>239</v>
      </c>
      <c r="J531" s="76" t="s">
        <v>236</v>
      </c>
      <c r="L531" s="76">
        <v>1.4</v>
      </c>
      <c r="M531">
        <v>26.4</v>
      </c>
    </row>
    <row r="532" spans="1:27" x14ac:dyDescent="0.25">
      <c r="A532" s="74" t="s">
        <v>182</v>
      </c>
      <c r="B532" s="76">
        <v>3</v>
      </c>
      <c r="C532" s="76">
        <v>3</v>
      </c>
      <c r="D532" s="85">
        <v>43746</v>
      </c>
      <c r="E532" s="17" t="s">
        <v>232</v>
      </c>
      <c r="F532" s="17" t="s">
        <v>260</v>
      </c>
      <c r="H532" t="s">
        <v>246</v>
      </c>
      <c r="I532" s="76" t="s">
        <v>235</v>
      </c>
      <c r="J532" s="76" t="s">
        <v>253</v>
      </c>
      <c r="L532" s="83">
        <v>2</v>
      </c>
      <c r="M532">
        <v>69.2</v>
      </c>
      <c r="N532" t="s">
        <v>252</v>
      </c>
    </row>
    <row r="533" spans="1:27" x14ac:dyDescent="0.25">
      <c r="A533" s="74" t="s">
        <v>182</v>
      </c>
      <c r="B533" s="76">
        <v>3</v>
      </c>
      <c r="C533" s="76">
        <v>4</v>
      </c>
      <c r="D533" s="85">
        <v>43746</v>
      </c>
      <c r="E533" s="17" t="s">
        <v>232</v>
      </c>
      <c r="F533" s="17" t="s">
        <v>247</v>
      </c>
      <c r="H533" t="s">
        <v>261</v>
      </c>
      <c r="I533" s="76" t="s">
        <v>243</v>
      </c>
      <c r="J533" s="76" t="s">
        <v>244</v>
      </c>
      <c r="L533" s="76">
        <v>2.4</v>
      </c>
      <c r="M533">
        <v>112.6</v>
      </c>
    </row>
    <row r="534" spans="1:27" x14ac:dyDescent="0.25">
      <c r="A534" s="74" t="s">
        <v>182</v>
      </c>
      <c r="B534" s="76">
        <v>3</v>
      </c>
      <c r="C534" s="76">
        <v>5</v>
      </c>
      <c r="D534" s="85">
        <v>43746</v>
      </c>
      <c r="E534" s="17" t="s">
        <v>237</v>
      </c>
      <c r="F534" s="17" t="s">
        <v>260</v>
      </c>
      <c r="H534" t="s">
        <v>246</v>
      </c>
      <c r="I534" s="76" t="s">
        <v>243</v>
      </c>
      <c r="J534" s="76" t="s">
        <v>244</v>
      </c>
      <c r="L534" s="76">
        <v>1.9</v>
      </c>
      <c r="M534">
        <v>69.400000000000006</v>
      </c>
    </row>
    <row r="535" spans="1:27" x14ac:dyDescent="0.25">
      <c r="A535" s="74" t="s">
        <v>182</v>
      </c>
      <c r="B535" s="76">
        <v>3</v>
      </c>
      <c r="C535" s="76">
        <v>6</v>
      </c>
      <c r="D535" s="85">
        <v>43746</v>
      </c>
      <c r="E535" s="17" t="s">
        <v>232</v>
      </c>
      <c r="F535" s="17" t="s">
        <v>228</v>
      </c>
      <c r="H535" t="s">
        <v>239</v>
      </c>
      <c r="I535" s="76" t="s">
        <v>243</v>
      </c>
      <c r="J535" s="76" t="s">
        <v>244</v>
      </c>
      <c r="L535" s="76">
        <v>1.6</v>
      </c>
      <c r="M535">
        <v>57.7</v>
      </c>
    </row>
    <row r="536" spans="1:27" x14ac:dyDescent="0.25">
      <c r="A536" s="74" t="s">
        <v>182</v>
      </c>
      <c r="B536" s="76">
        <v>3</v>
      </c>
      <c r="C536" s="76">
        <v>7</v>
      </c>
      <c r="D536" s="85">
        <v>43746</v>
      </c>
      <c r="E536" s="17" t="s">
        <v>232</v>
      </c>
      <c r="F536" s="17" t="s">
        <v>233</v>
      </c>
      <c r="H536" t="s">
        <v>242</v>
      </c>
      <c r="I536" s="76" t="s">
        <v>243</v>
      </c>
      <c r="J536" s="76" t="s">
        <v>249</v>
      </c>
      <c r="L536" s="83">
        <v>2</v>
      </c>
      <c r="M536">
        <v>68.8</v>
      </c>
    </row>
    <row r="537" spans="1:27" x14ac:dyDescent="0.25">
      <c r="A537" s="74" t="s">
        <v>182</v>
      </c>
      <c r="B537" s="76">
        <v>3</v>
      </c>
      <c r="C537" s="76">
        <v>8</v>
      </c>
      <c r="D537" s="85">
        <v>43746</v>
      </c>
      <c r="E537" s="17" t="s">
        <v>232</v>
      </c>
      <c r="F537" s="17" t="s">
        <v>247</v>
      </c>
      <c r="H537" t="s">
        <v>274</v>
      </c>
      <c r="I537" s="76" t="s">
        <v>243</v>
      </c>
      <c r="J537" s="76" t="s">
        <v>275</v>
      </c>
      <c r="L537" s="76">
        <v>1.8</v>
      </c>
      <c r="M537" s="84">
        <v>69</v>
      </c>
    </row>
    <row r="538" spans="1:27" x14ac:dyDescent="0.25">
      <c r="A538" s="74" t="s">
        <v>182</v>
      </c>
      <c r="B538" s="76">
        <v>3</v>
      </c>
      <c r="C538" s="76">
        <v>9</v>
      </c>
      <c r="D538" s="85">
        <v>43746</v>
      </c>
      <c r="E538" s="17">
        <v>0</v>
      </c>
      <c r="F538" s="17" t="s">
        <v>247</v>
      </c>
      <c r="H538" t="s">
        <v>234</v>
      </c>
      <c r="I538" s="76" t="s">
        <v>235</v>
      </c>
      <c r="J538" s="76" t="s">
        <v>239</v>
      </c>
      <c r="L538" s="76">
        <v>1.8</v>
      </c>
      <c r="M538">
        <v>55.9</v>
      </c>
    </row>
    <row r="539" spans="1:27" x14ac:dyDescent="0.25">
      <c r="A539" s="74" t="s">
        <v>182</v>
      </c>
      <c r="B539" s="76">
        <v>3</v>
      </c>
      <c r="C539" s="76">
        <v>10</v>
      </c>
      <c r="D539" s="85">
        <v>43746</v>
      </c>
    </row>
    <row r="540" spans="1:27" x14ac:dyDescent="0.25">
      <c r="A540" s="74" t="s">
        <v>182</v>
      </c>
      <c r="B540" s="76">
        <v>4</v>
      </c>
      <c r="C540" s="76">
        <v>1</v>
      </c>
      <c r="D540" s="85">
        <v>43748</v>
      </c>
      <c r="E540" s="17" t="s">
        <v>232</v>
      </c>
      <c r="F540" s="17" t="s">
        <v>260</v>
      </c>
      <c r="H540" t="s">
        <v>261</v>
      </c>
      <c r="I540" s="76" t="s">
        <v>243</v>
      </c>
      <c r="J540" s="76" t="s">
        <v>244</v>
      </c>
      <c r="L540" s="76">
        <v>1.8</v>
      </c>
      <c r="M540">
        <v>72.7</v>
      </c>
      <c r="P540" s="74" t="s">
        <v>182</v>
      </c>
      <c r="Q540" s="76">
        <v>4</v>
      </c>
      <c r="R540" s="76">
        <v>1</v>
      </c>
      <c r="U540" s="76">
        <v>4</v>
      </c>
      <c r="V540" s="76">
        <v>1</v>
      </c>
      <c r="W540" s="76" t="s">
        <v>206</v>
      </c>
      <c r="X540" s="76" t="s">
        <v>207</v>
      </c>
      <c r="Y540" s="25"/>
      <c r="Z540" s="76" t="s">
        <v>182</v>
      </c>
      <c r="AA540" s="76">
        <v>4</v>
      </c>
    </row>
    <row r="541" spans="1:27" x14ac:dyDescent="0.25">
      <c r="A541" s="74" t="s">
        <v>182</v>
      </c>
      <c r="B541" s="76">
        <v>4</v>
      </c>
      <c r="C541" s="76">
        <v>2</v>
      </c>
      <c r="D541" s="85">
        <v>43748</v>
      </c>
      <c r="E541" s="17">
        <v>0</v>
      </c>
      <c r="F541" s="17" t="s">
        <v>228</v>
      </c>
      <c r="H541" t="s">
        <v>333</v>
      </c>
      <c r="I541" s="76" t="s">
        <v>243</v>
      </c>
      <c r="J541" s="76" t="s">
        <v>259</v>
      </c>
      <c r="L541" s="76">
        <v>1.7</v>
      </c>
      <c r="M541">
        <v>54.7</v>
      </c>
    </row>
    <row r="542" spans="1:27" x14ac:dyDescent="0.25">
      <c r="A542" s="74" t="s">
        <v>182</v>
      </c>
      <c r="B542" s="76">
        <v>4</v>
      </c>
      <c r="C542" s="76">
        <v>3</v>
      </c>
      <c r="D542" s="85">
        <v>43748</v>
      </c>
      <c r="E542" s="17" t="s">
        <v>232</v>
      </c>
      <c r="F542" s="17" t="s">
        <v>233</v>
      </c>
      <c r="H542" t="s">
        <v>229</v>
      </c>
      <c r="I542" s="76" t="s">
        <v>230</v>
      </c>
      <c r="J542" s="76" t="s">
        <v>231</v>
      </c>
      <c r="L542" s="76">
        <v>2.1</v>
      </c>
      <c r="M542" s="84">
        <v>74</v>
      </c>
    </row>
    <row r="543" spans="1:27" x14ac:dyDescent="0.25">
      <c r="A543" s="74" t="s">
        <v>182</v>
      </c>
      <c r="B543" s="76">
        <v>4</v>
      </c>
      <c r="C543" s="76">
        <v>4</v>
      </c>
      <c r="D543" s="85">
        <v>43748</v>
      </c>
      <c r="E543" s="17" t="s">
        <v>232</v>
      </c>
      <c r="F543" s="17" t="s">
        <v>260</v>
      </c>
      <c r="H543" t="s">
        <v>264</v>
      </c>
      <c r="I543" s="76" t="s">
        <v>243</v>
      </c>
      <c r="J543" s="76" t="s">
        <v>249</v>
      </c>
      <c r="L543" s="76">
        <v>2.1</v>
      </c>
      <c r="M543">
        <v>72.7</v>
      </c>
    </row>
    <row r="544" spans="1:27" x14ac:dyDescent="0.25">
      <c r="A544" s="74" t="s">
        <v>182</v>
      </c>
      <c r="B544" s="76">
        <v>4</v>
      </c>
      <c r="C544" s="76">
        <v>5</v>
      </c>
      <c r="D544" s="85">
        <v>43748</v>
      </c>
      <c r="E544" s="17" t="s">
        <v>232</v>
      </c>
      <c r="F544" s="17" t="s">
        <v>267</v>
      </c>
      <c r="H544" t="s">
        <v>246</v>
      </c>
      <c r="I544" s="76" t="s">
        <v>272</v>
      </c>
      <c r="J544" s="76" t="s">
        <v>239</v>
      </c>
      <c r="L544" s="76">
        <v>2.4</v>
      </c>
      <c r="M544">
        <v>101.1</v>
      </c>
    </row>
    <row r="545" spans="1:27" x14ac:dyDescent="0.25">
      <c r="A545" s="74" t="s">
        <v>182</v>
      </c>
      <c r="B545" s="76">
        <v>4</v>
      </c>
      <c r="C545" s="76">
        <v>6</v>
      </c>
      <c r="D545" s="85">
        <v>43748</v>
      </c>
      <c r="E545" s="17" t="s">
        <v>232</v>
      </c>
      <c r="F545" s="17" t="s">
        <v>247</v>
      </c>
      <c r="H545" t="s">
        <v>234</v>
      </c>
      <c r="I545" s="76" t="s">
        <v>235</v>
      </c>
      <c r="J545" s="76" t="s">
        <v>304</v>
      </c>
      <c r="L545" s="76">
        <v>1.8</v>
      </c>
      <c r="M545">
        <v>40.700000000000003</v>
      </c>
    </row>
    <row r="546" spans="1:27" x14ac:dyDescent="0.25">
      <c r="A546" s="74" t="s">
        <v>182</v>
      </c>
      <c r="B546" s="76">
        <v>4</v>
      </c>
      <c r="C546" s="76">
        <v>7</v>
      </c>
      <c r="D546" s="85">
        <v>43748</v>
      </c>
      <c r="E546" s="17">
        <v>0</v>
      </c>
      <c r="F546" s="17" t="s">
        <v>247</v>
      </c>
      <c r="H546" t="s">
        <v>334</v>
      </c>
      <c r="I546" s="76" t="s">
        <v>243</v>
      </c>
      <c r="J546" s="76" t="s">
        <v>244</v>
      </c>
      <c r="L546" s="76">
        <v>1.7</v>
      </c>
      <c r="M546">
        <v>43.2</v>
      </c>
    </row>
    <row r="547" spans="1:27" x14ac:dyDescent="0.25">
      <c r="A547" s="74" t="s">
        <v>182</v>
      </c>
      <c r="B547" s="76">
        <v>4</v>
      </c>
      <c r="C547" s="76">
        <v>8</v>
      </c>
      <c r="D547" s="85">
        <v>43748</v>
      </c>
      <c r="E547" s="17" t="s">
        <v>232</v>
      </c>
      <c r="F547" s="17" t="s">
        <v>260</v>
      </c>
      <c r="H547" t="s">
        <v>273</v>
      </c>
      <c r="I547" s="76" t="s">
        <v>243</v>
      </c>
      <c r="J547" s="76" t="s">
        <v>244</v>
      </c>
      <c r="L547" s="83">
        <v>2</v>
      </c>
      <c r="M547">
        <v>74.3</v>
      </c>
    </row>
    <row r="548" spans="1:27" x14ac:dyDescent="0.25">
      <c r="A548" s="74" t="s">
        <v>182</v>
      </c>
      <c r="B548" s="76">
        <v>4</v>
      </c>
      <c r="C548" s="76">
        <v>9</v>
      </c>
      <c r="D548" s="85">
        <v>43748</v>
      </c>
      <c r="E548" s="17" t="s">
        <v>232</v>
      </c>
      <c r="F548" s="17" t="s">
        <v>228</v>
      </c>
      <c r="H548" t="s">
        <v>239</v>
      </c>
      <c r="I548" s="76" t="s">
        <v>243</v>
      </c>
      <c r="J548" s="76" t="s">
        <v>249</v>
      </c>
      <c r="L548" s="76">
        <v>2.1</v>
      </c>
      <c r="M548">
        <v>81.7</v>
      </c>
    </row>
    <row r="549" spans="1:27" x14ac:dyDescent="0.25">
      <c r="A549" s="74" t="s">
        <v>182</v>
      </c>
      <c r="B549" s="76">
        <v>4</v>
      </c>
      <c r="C549" s="76">
        <v>10</v>
      </c>
      <c r="D549" s="85">
        <v>43748</v>
      </c>
      <c r="E549" s="17" t="s">
        <v>232</v>
      </c>
      <c r="F549" s="17" t="s">
        <v>233</v>
      </c>
      <c r="H549" t="s">
        <v>234</v>
      </c>
      <c r="I549" s="76" t="s">
        <v>235</v>
      </c>
      <c r="J549" s="76" t="s">
        <v>319</v>
      </c>
      <c r="L549" s="76">
        <v>2.1</v>
      </c>
      <c r="M549" s="84">
        <v>59</v>
      </c>
      <c r="O549" s="74" t="s">
        <v>263</v>
      </c>
    </row>
    <row r="550" spans="1:27" x14ac:dyDescent="0.25">
      <c r="A550" s="74" t="s">
        <v>182</v>
      </c>
      <c r="B550" s="76">
        <v>5</v>
      </c>
      <c r="C550" s="76">
        <v>1</v>
      </c>
      <c r="D550" s="85">
        <v>43748</v>
      </c>
      <c r="E550" s="17">
        <v>0</v>
      </c>
      <c r="F550" s="17" t="s">
        <v>306</v>
      </c>
      <c r="H550" t="s">
        <v>250</v>
      </c>
      <c r="I550" t="s">
        <v>243</v>
      </c>
      <c r="J550" s="76" t="s">
        <v>249</v>
      </c>
      <c r="L550" s="76">
        <v>1.7</v>
      </c>
      <c r="M550">
        <v>47.7</v>
      </c>
      <c r="O550" s="74" t="s">
        <v>263</v>
      </c>
      <c r="P550" s="74" t="s">
        <v>182</v>
      </c>
      <c r="Q550" s="76">
        <v>5</v>
      </c>
      <c r="R550" s="76">
        <v>10</v>
      </c>
      <c r="U550" s="76">
        <v>3</v>
      </c>
      <c r="V550" s="76">
        <v>1</v>
      </c>
      <c r="W550" s="76" t="s">
        <v>211</v>
      </c>
      <c r="X550" s="76" t="s">
        <v>204</v>
      </c>
      <c r="Y550" s="25"/>
      <c r="Z550" s="76" t="s">
        <v>182</v>
      </c>
      <c r="AA550" s="76">
        <v>5</v>
      </c>
    </row>
    <row r="551" spans="1:27" x14ac:dyDescent="0.25">
      <c r="A551" s="74" t="s">
        <v>182</v>
      </c>
      <c r="B551" s="76">
        <v>5</v>
      </c>
      <c r="C551" s="76">
        <v>2</v>
      </c>
      <c r="D551" s="85">
        <v>43748</v>
      </c>
      <c r="E551" s="17" t="s">
        <v>227</v>
      </c>
      <c r="F551" s="17" t="s">
        <v>305</v>
      </c>
      <c r="H551" t="s">
        <v>229</v>
      </c>
      <c r="I551" s="76" t="s">
        <v>230</v>
      </c>
      <c r="J551" s="76" t="s">
        <v>244</v>
      </c>
      <c r="L551" s="76">
        <v>2.2000000000000002</v>
      </c>
      <c r="M551">
        <v>78.900000000000006</v>
      </c>
    </row>
    <row r="552" spans="1:27" x14ac:dyDescent="0.25">
      <c r="A552" s="74" t="s">
        <v>182</v>
      </c>
      <c r="B552" s="76">
        <v>5</v>
      </c>
      <c r="C552" s="76">
        <v>3</v>
      </c>
      <c r="D552" s="85">
        <v>43748</v>
      </c>
      <c r="E552" s="17">
        <v>0</v>
      </c>
      <c r="F552" s="17" t="s">
        <v>233</v>
      </c>
      <c r="H552" t="s">
        <v>239</v>
      </c>
      <c r="I552" t="s">
        <v>243</v>
      </c>
      <c r="J552" s="76" t="s">
        <v>244</v>
      </c>
      <c r="L552" s="76">
        <v>1.8</v>
      </c>
      <c r="M552">
        <v>59.7</v>
      </c>
    </row>
    <row r="553" spans="1:27" x14ac:dyDescent="0.25">
      <c r="A553" s="74" t="s">
        <v>182</v>
      </c>
      <c r="B553" s="76">
        <v>5</v>
      </c>
      <c r="C553" s="76">
        <v>4</v>
      </c>
      <c r="D553" s="85">
        <v>43748</v>
      </c>
      <c r="E553" s="17" t="s">
        <v>232</v>
      </c>
      <c r="F553" s="17" t="s">
        <v>303</v>
      </c>
      <c r="H553" t="s">
        <v>239</v>
      </c>
      <c r="I553" s="76" t="s">
        <v>243</v>
      </c>
      <c r="J553" s="76" t="s">
        <v>239</v>
      </c>
      <c r="L553" s="76">
        <v>1.9</v>
      </c>
      <c r="M553">
        <v>69.3</v>
      </c>
      <c r="O553" s="74" t="s">
        <v>263</v>
      </c>
    </row>
    <row r="554" spans="1:27" x14ac:dyDescent="0.25">
      <c r="A554" s="74" t="s">
        <v>182</v>
      </c>
      <c r="B554" s="76">
        <v>5</v>
      </c>
      <c r="C554" s="76">
        <v>5</v>
      </c>
      <c r="D554" s="85">
        <v>43748</v>
      </c>
      <c r="E554" s="17">
        <v>0</v>
      </c>
      <c r="F554" s="17" t="s">
        <v>305</v>
      </c>
      <c r="H554" t="s">
        <v>313</v>
      </c>
      <c r="I554" t="s">
        <v>235</v>
      </c>
      <c r="J554" s="76" t="s">
        <v>259</v>
      </c>
      <c r="L554" s="76">
        <v>2.1</v>
      </c>
      <c r="M554" s="84">
        <v>79</v>
      </c>
    </row>
    <row r="555" spans="1:27" x14ac:dyDescent="0.25">
      <c r="A555" s="74" t="s">
        <v>182</v>
      </c>
      <c r="B555" s="76">
        <v>5</v>
      </c>
      <c r="C555" s="76">
        <v>6</v>
      </c>
      <c r="D555" s="85">
        <v>43748</v>
      </c>
      <c r="E555" s="17" t="s">
        <v>232</v>
      </c>
      <c r="F555" s="17" t="s">
        <v>303</v>
      </c>
      <c r="H555" t="s">
        <v>250</v>
      </c>
      <c r="I555" s="76" t="s">
        <v>243</v>
      </c>
      <c r="J555" s="76" t="s">
        <v>244</v>
      </c>
      <c r="L555" s="76">
        <v>2.2999999999999998</v>
      </c>
      <c r="M555">
        <v>99.2</v>
      </c>
    </row>
    <row r="556" spans="1:27" x14ac:dyDescent="0.25">
      <c r="A556" s="74" t="s">
        <v>182</v>
      </c>
      <c r="B556" s="76">
        <v>5</v>
      </c>
      <c r="C556" s="76">
        <v>7</v>
      </c>
      <c r="D556" s="85">
        <v>43748</v>
      </c>
      <c r="E556" s="17">
        <v>0</v>
      </c>
      <c r="F556" s="17" t="s">
        <v>228</v>
      </c>
      <c r="H556" t="s">
        <v>246</v>
      </c>
      <c r="I556" t="s">
        <v>235</v>
      </c>
      <c r="J556" s="76" t="s">
        <v>259</v>
      </c>
      <c r="L556" s="83">
        <v>2</v>
      </c>
      <c r="M556">
        <v>61.5</v>
      </c>
    </row>
    <row r="557" spans="1:27" x14ac:dyDescent="0.25">
      <c r="A557" s="74" t="s">
        <v>182</v>
      </c>
      <c r="B557" s="76">
        <v>5</v>
      </c>
      <c r="C557" s="76">
        <v>8</v>
      </c>
      <c r="D557" s="85">
        <v>43748</v>
      </c>
      <c r="E557" s="17" t="s">
        <v>232</v>
      </c>
      <c r="F557" s="17" t="s">
        <v>303</v>
      </c>
      <c r="H557" t="s">
        <v>246</v>
      </c>
      <c r="I557" s="76" t="s">
        <v>243</v>
      </c>
      <c r="J557" s="76" t="s">
        <v>244</v>
      </c>
      <c r="L557" s="76">
        <v>2.1</v>
      </c>
      <c r="M557">
        <v>66.599999999999994</v>
      </c>
    </row>
    <row r="558" spans="1:27" x14ac:dyDescent="0.25">
      <c r="A558" s="74" t="s">
        <v>182</v>
      </c>
      <c r="B558" s="76">
        <v>5</v>
      </c>
      <c r="C558" s="76">
        <v>9</v>
      </c>
      <c r="D558" s="85">
        <v>43748</v>
      </c>
      <c r="E558" s="17">
        <v>0</v>
      </c>
      <c r="F558" s="17" t="s">
        <v>306</v>
      </c>
      <c r="H558" t="s">
        <v>270</v>
      </c>
      <c r="I558" t="s">
        <v>258</v>
      </c>
      <c r="J558" s="76" t="s">
        <v>239</v>
      </c>
      <c r="L558" s="76">
        <v>1.6</v>
      </c>
      <c r="M558">
        <v>48.4</v>
      </c>
    </row>
    <row r="559" spans="1:27" x14ac:dyDescent="0.25">
      <c r="A559" s="74" t="s">
        <v>182</v>
      </c>
      <c r="B559" s="76">
        <v>5</v>
      </c>
      <c r="C559" s="76">
        <v>10</v>
      </c>
      <c r="D559" s="85">
        <v>43748</v>
      </c>
      <c r="E559" s="17">
        <v>0</v>
      </c>
      <c r="F559" s="17" t="s">
        <v>303</v>
      </c>
      <c r="H559" t="s">
        <v>250</v>
      </c>
      <c r="I559" s="76" t="s">
        <v>243</v>
      </c>
      <c r="J559" s="76" t="s">
        <v>253</v>
      </c>
      <c r="L559" s="83">
        <v>2</v>
      </c>
      <c r="M559" s="84">
        <v>66</v>
      </c>
      <c r="N559" t="s">
        <v>269</v>
      </c>
    </row>
    <row r="560" spans="1:27" x14ac:dyDescent="0.25">
      <c r="A560" t="s">
        <v>183</v>
      </c>
      <c r="B560" s="76">
        <v>1</v>
      </c>
      <c r="C560" s="76">
        <v>1</v>
      </c>
      <c r="D560" s="85">
        <v>43745</v>
      </c>
      <c r="E560" s="17" t="s">
        <v>227</v>
      </c>
      <c r="F560" s="17" t="s">
        <v>233</v>
      </c>
      <c r="H560" t="s">
        <v>229</v>
      </c>
      <c r="I560" s="76" t="s">
        <v>230</v>
      </c>
      <c r="J560" s="76" t="s">
        <v>244</v>
      </c>
      <c r="L560" s="76">
        <v>1.7</v>
      </c>
      <c r="M560">
        <v>42.9</v>
      </c>
      <c r="O560" s="74" t="s">
        <v>353</v>
      </c>
      <c r="P560" s="74" t="s">
        <v>183</v>
      </c>
      <c r="Q560" s="76">
        <v>1</v>
      </c>
      <c r="R560" s="76">
        <v>70</v>
      </c>
      <c r="S560" s="76">
        <v>5</v>
      </c>
      <c r="U560" s="76">
        <v>1</v>
      </c>
      <c r="V560" s="76">
        <v>1</v>
      </c>
      <c r="W560" s="76" t="s">
        <v>95</v>
      </c>
      <c r="X560" s="76" t="s">
        <v>204</v>
      </c>
      <c r="Y560" s="25" t="s">
        <v>217</v>
      </c>
      <c r="Z560" s="76" t="s">
        <v>183</v>
      </c>
      <c r="AA560" s="76">
        <v>1</v>
      </c>
    </row>
    <row r="561" spans="1:27" x14ac:dyDescent="0.25">
      <c r="A561" s="74" t="s">
        <v>183</v>
      </c>
      <c r="B561" s="76">
        <v>1</v>
      </c>
      <c r="C561" s="76">
        <v>2</v>
      </c>
      <c r="D561" s="85">
        <v>43745</v>
      </c>
      <c r="E561" s="17" t="s">
        <v>237</v>
      </c>
      <c r="F561" s="17" t="s">
        <v>247</v>
      </c>
      <c r="H561" t="s">
        <v>229</v>
      </c>
      <c r="I561" s="76" t="s">
        <v>243</v>
      </c>
      <c r="J561" s="76" t="s">
        <v>231</v>
      </c>
      <c r="L561" s="76">
        <v>1.9</v>
      </c>
      <c r="M561">
        <v>59.1</v>
      </c>
      <c r="P561" s="74"/>
      <c r="Q561" s="76"/>
      <c r="R561" s="76"/>
      <c r="S561" s="74"/>
      <c r="W561" s="76"/>
      <c r="X561" s="76"/>
      <c r="Y561" s="25"/>
      <c r="Z561" s="76"/>
      <c r="AA561" s="76"/>
    </row>
    <row r="562" spans="1:27" x14ac:dyDescent="0.25">
      <c r="A562" s="74" t="s">
        <v>183</v>
      </c>
      <c r="B562" s="76">
        <v>1</v>
      </c>
      <c r="C562" s="76">
        <v>3</v>
      </c>
      <c r="D562" s="85">
        <v>43745</v>
      </c>
      <c r="E562" s="17" t="s">
        <v>232</v>
      </c>
      <c r="F562" s="17" t="s">
        <v>247</v>
      </c>
      <c r="H562" t="s">
        <v>250</v>
      </c>
      <c r="I562" s="76" t="s">
        <v>230</v>
      </c>
      <c r="J562" s="76" t="s">
        <v>244</v>
      </c>
      <c r="L562" s="76">
        <v>1.9</v>
      </c>
      <c r="M562">
        <v>57.6</v>
      </c>
      <c r="P562" s="74"/>
      <c r="Q562" s="76"/>
      <c r="R562" s="76"/>
      <c r="S562" s="74"/>
      <c r="W562" s="76"/>
      <c r="X562" s="76"/>
      <c r="Y562" s="25"/>
      <c r="Z562" s="76"/>
      <c r="AA562" s="76"/>
    </row>
    <row r="563" spans="1:27" x14ac:dyDescent="0.25">
      <c r="A563" s="74" t="s">
        <v>183</v>
      </c>
      <c r="B563" s="76">
        <v>1</v>
      </c>
      <c r="C563" s="76">
        <v>4</v>
      </c>
      <c r="D563" s="85">
        <v>43745</v>
      </c>
      <c r="E563" s="17" t="s">
        <v>237</v>
      </c>
      <c r="F563" s="17" t="s">
        <v>267</v>
      </c>
      <c r="H563" t="s">
        <v>246</v>
      </c>
      <c r="I563" s="76" t="s">
        <v>349</v>
      </c>
      <c r="J563" s="76" t="s">
        <v>239</v>
      </c>
      <c r="L563" s="76">
        <v>2.2999999999999998</v>
      </c>
      <c r="M563">
        <v>100.6</v>
      </c>
      <c r="P563" s="74"/>
      <c r="Q563" s="76"/>
      <c r="R563" s="76"/>
      <c r="S563" s="74"/>
      <c r="W563" s="76"/>
      <c r="X563" s="76"/>
      <c r="Y563" s="25"/>
      <c r="Z563" s="76"/>
      <c r="AA563" s="76"/>
    </row>
    <row r="564" spans="1:27" x14ac:dyDescent="0.25">
      <c r="A564" s="74" t="s">
        <v>183</v>
      </c>
      <c r="B564" s="76">
        <v>1</v>
      </c>
      <c r="C564" s="76">
        <v>5</v>
      </c>
      <c r="D564" s="85">
        <v>43745</v>
      </c>
      <c r="E564" s="17" t="s">
        <v>232</v>
      </c>
      <c r="F564" s="17" t="s">
        <v>247</v>
      </c>
      <c r="H564" t="s">
        <v>229</v>
      </c>
      <c r="I564" s="76" t="s">
        <v>243</v>
      </c>
      <c r="J564" s="76" t="s">
        <v>231</v>
      </c>
      <c r="L564" s="76">
        <v>2.1</v>
      </c>
      <c r="M564">
        <v>77.5</v>
      </c>
      <c r="P564" s="74"/>
      <c r="Q564" s="76"/>
      <c r="R564" s="76"/>
      <c r="S564" s="74"/>
      <c r="W564" s="76"/>
      <c r="X564" s="76"/>
      <c r="Y564" s="25"/>
      <c r="Z564" s="76"/>
      <c r="AA564" s="76"/>
    </row>
    <row r="565" spans="1:27" x14ac:dyDescent="0.25">
      <c r="A565" s="74" t="s">
        <v>183</v>
      </c>
      <c r="B565" s="76">
        <v>1</v>
      </c>
      <c r="C565" s="76">
        <v>6</v>
      </c>
      <c r="D565" s="85">
        <v>43745</v>
      </c>
      <c r="E565" s="17" t="s">
        <v>232</v>
      </c>
      <c r="F565" s="17" t="s">
        <v>247</v>
      </c>
      <c r="H565" t="s">
        <v>229</v>
      </c>
      <c r="I565" s="76" t="s">
        <v>243</v>
      </c>
      <c r="J565" s="76" t="s">
        <v>231</v>
      </c>
      <c r="L565" s="76">
        <v>2.2999999999999998</v>
      </c>
      <c r="M565">
        <v>100.8</v>
      </c>
    </row>
    <row r="566" spans="1:27" x14ac:dyDescent="0.25">
      <c r="A566" s="74" t="s">
        <v>183</v>
      </c>
      <c r="B566" s="76">
        <v>1</v>
      </c>
      <c r="C566" s="76">
        <v>7</v>
      </c>
      <c r="D566" s="85">
        <v>43745</v>
      </c>
      <c r="E566" s="17" t="s">
        <v>232</v>
      </c>
      <c r="F566" s="17" t="s">
        <v>233</v>
      </c>
      <c r="H566" t="s">
        <v>229</v>
      </c>
      <c r="I566" s="76" t="s">
        <v>243</v>
      </c>
      <c r="J566" s="76" t="s">
        <v>309</v>
      </c>
      <c r="L566" s="83">
        <v>2</v>
      </c>
      <c r="M566">
        <v>66.900000000000006</v>
      </c>
    </row>
    <row r="567" spans="1:27" x14ac:dyDescent="0.25">
      <c r="A567" s="74" t="s">
        <v>183</v>
      </c>
      <c r="B567" s="76">
        <v>1</v>
      </c>
      <c r="C567" s="76">
        <v>8</v>
      </c>
      <c r="D567" s="85">
        <v>43745</v>
      </c>
    </row>
    <row r="568" spans="1:27" x14ac:dyDescent="0.25">
      <c r="A568" s="74" t="s">
        <v>183</v>
      </c>
      <c r="B568" s="76">
        <v>1</v>
      </c>
      <c r="C568" s="76">
        <v>9</v>
      </c>
      <c r="D568" s="85">
        <v>43745</v>
      </c>
    </row>
    <row r="569" spans="1:27" x14ac:dyDescent="0.25">
      <c r="A569" s="74" t="s">
        <v>183</v>
      </c>
      <c r="B569" s="76">
        <v>1</v>
      </c>
      <c r="C569" s="76">
        <v>10</v>
      </c>
      <c r="D569" s="85">
        <v>43745</v>
      </c>
    </row>
    <row r="570" spans="1:27" x14ac:dyDescent="0.25">
      <c r="A570" s="74" t="s">
        <v>183</v>
      </c>
      <c r="B570" s="76">
        <v>2</v>
      </c>
      <c r="C570" s="76">
        <v>1</v>
      </c>
      <c r="D570" s="85">
        <v>43745</v>
      </c>
      <c r="E570" s="17">
        <v>0</v>
      </c>
      <c r="F570" s="17" t="s">
        <v>228</v>
      </c>
      <c r="H570" t="s">
        <v>248</v>
      </c>
      <c r="I570" t="s">
        <v>349</v>
      </c>
      <c r="J570" s="76" t="s">
        <v>237</v>
      </c>
      <c r="L570" s="76">
        <v>1.8</v>
      </c>
      <c r="M570" s="84">
        <v>56</v>
      </c>
      <c r="P570" s="74" t="s">
        <v>183</v>
      </c>
      <c r="Q570" s="76">
        <v>2</v>
      </c>
      <c r="R570" s="76">
        <v>2</v>
      </c>
      <c r="U570" s="76">
        <v>1</v>
      </c>
      <c r="V570" s="76">
        <v>1</v>
      </c>
      <c r="W570" s="76" t="s">
        <v>95</v>
      </c>
      <c r="X570" s="76" t="s">
        <v>204</v>
      </c>
      <c r="Y570" s="25"/>
      <c r="Z570" s="76" t="s">
        <v>183</v>
      </c>
      <c r="AA570" s="76">
        <v>2</v>
      </c>
    </row>
    <row r="571" spans="1:27" x14ac:dyDescent="0.25">
      <c r="A571" s="74" t="s">
        <v>183</v>
      </c>
      <c r="B571" s="76">
        <v>2</v>
      </c>
      <c r="C571" s="76">
        <v>2</v>
      </c>
      <c r="D571" s="85">
        <v>43745</v>
      </c>
      <c r="E571" s="17">
        <v>0</v>
      </c>
      <c r="F571" s="17" t="s">
        <v>247</v>
      </c>
      <c r="H571" t="s">
        <v>229</v>
      </c>
      <c r="I571" t="s">
        <v>348</v>
      </c>
      <c r="J571" s="76" t="s">
        <v>244</v>
      </c>
      <c r="L571" s="76">
        <v>1.7</v>
      </c>
      <c r="M571">
        <v>59.2</v>
      </c>
    </row>
    <row r="572" spans="1:27" x14ac:dyDescent="0.25">
      <c r="A572" s="74" t="s">
        <v>183</v>
      </c>
      <c r="B572" s="76">
        <v>2</v>
      </c>
      <c r="C572" s="76">
        <v>3</v>
      </c>
      <c r="D572" s="85">
        <v>43745</v>
      </c>
      <c r="E572" s="17" t="s">
        <v>232</v>
      </c>
      <c r="F572" s="17" t="s">
        <v>228</v>
      </c>
      <c r="H572" t="s">
        <v>246</v>
      </c>
      <c r="I572" s="76" t="s">
        <v>243</v>
      </c>
      <c r="J572" s="76" t="s">
        <v>239</v>
      </c>
      <c r="L572" s="76">
        <v>1.7</v>
      </c>
      <c r="M572">
        <v>55.9</v>
      </c>
    </row>
    <row r="573" spans="1:27" x14ac:dyDescent="0.25">
      <c r="A573" s="74" t="s">
        <v>183</v>
      </c>
      <c r="B573" s="76">
        <v>2</v>
      </c>
      <c r="C573" s="76">
        <v>4</v>
      </c>
      <c r="D573" s="85">
        <v>43745</v>
      </c>
      <c r="E573" s="17" t="s">
        <v>232</v>
      </c>
      <c r="F573" s="17" t="s">
        <v>228</v>
      </c>
      <c r="H573" t="s">
        <v>229</v>
      </c>
      <c r="I573" s="76" t="s">
        <v>349</v>
      </c>
      <c r="J573" s="76" t="s">
        <v>259</v>
      </c>
      <c r="L573" s="76">
        <v>1.9</v>
      </c>
      <c r="M573">
        <v>69.7</v>
      </c>
    </row>
    <row r="574" spans="1:27" x14ac:dyDescent="0.25">
      <c r="A574" s="74" t="s">
        <v>183</v>
      </c>
      <c r="B574" s="76">
        <v>2</v>
      </c>
      <c r="C574" s="76">
        <v>5</v>
      </c>
      <c r="D574" s="85">
        <v>43745</v>
      </c>
      <c r="E574" s="17">
        <v>0</v>
      </c>
      <c r="F574" s="17" t="s">
        <v>228</v>
      </c>
      <c r="H574" t="s">
        <v>246</v>
      </c>
      <c r="I574" t="s">
        <v>243</v>
      </c>
      <c r="J574" s="76" t="s">
        <v>249</v>
      </c>
      <c r="L574" s="76">
        <v>1.7</v>
      </c>
      <c r="M574">
        <v>49.5</v>
      </c>
    </row>
    <row r="575" spans="1:27" x14ac:dyDescent="0.25">
      <c r="A575" s="74" t="s">
        <v>183</v>
      </c>
      <c r="B575" s="76">
        <v>2</v>
      </c>
      <c r="C575" s="76">
        <v>6</v>
      </c>
      <c r="D575" s="85">
        <v>43745</v>
      </c>
      <c r="E575" s="17">
        <v>0</v>
      </c>
      <c r="F575" s="17" t="s">
        <v>247</v>
      </c>
      <c r="H575" t="s">
        <v>242</v>
      </c>
      <c r="I575" t="s">
        <v>354</v>
      </c>
      <c r="J575" s="76" t="s">
        <v>236</v>
      </c>
      <c r="L575" s="76">
        <v>1.9</v>
      </c>
      <c r="M575">
        <v>54.3</v>
      </c>
    </row>
    <row r="576" spans="1:27" x14ac:dyDescent="0.25">
      <c r="A576" s="74" t="s">
        <v>183</v>
      </c>
      <c r="B576" s="76">
        <v>2</v>
      </c>
      <c r="C576" s="76">
        <v>7</v>
      </c>
      <c r="D576" s="85">
        <v>43745</v>
      </c>
      <c r="E576" s="17" t="s">
        <v>232</v>
      </c>
      <c r="F576" s="17" t="s">
        <v>228</v>
      </c>
      <c r="H576" t="s">
        <v>229</v>
      </c>
      <c r="I576" s="76" t="s">
        <v>243</v>
      </c>
      <c r="J576" s="76" t="s">
        <v>244</v>
      </c>
      <c r="L576" s="83">
        <v>2</v>
      </c>
      <c r="M576">
        <v>71.7</v>
      </c>
    </row>
    <row r="577" spans="1:27" x14ac:dyDescent="0.25">
      <c r="A577" s="74" t="s">
        <v>183</v>
      </c>
      <c r="B577" s="76">
        <v>2</v>
      </c>
      <c r="C577" s="76">
        <v>8</v>
      </c>
      <c r="D577" s="85">
        <v>43745</v>
      </c>
      <c r="E577" s="17">
        <v>0</v>
      </c>
      <c r="F577" s="17" t="s">
        <v>260</v>
      </c>
      <c r="H577" t="s">
        <v>246</v>
      </c>
      <c r="I577" s="76" t="s">
        <v>243</v>
      </c>
      <c r="J577" s="76" t="s">
        <v>244</v>
      </c>
      <c r="L577" s="76">
        <v>1.8</v>
      </c>
      <c r="M577">
        <v>67.5</v>
      </c>
    </row>
    <row r="578" spans="1:27" x14ac:dyDescent="0.25">
      <c r="A578" s="74" t="s">
        <v>183</v>
      </c>
      <c r="B578" s="76">
        <v>2</v>
      </c>
      <c r="C578" s="76">
        <v>9</v>
      </c>
      <c r="D578" s="85">
        <v>43745</v>
      </c>
      <c r="E578" s="17">
        <v>0</v>
      </c>
      <c r="F578" s="17" t="s">
        <v>247</v>
      </c>
      <c r="H578" t="s">
        <v>246</v>
      </c>
      <c r="I578" s="76" t="s">
        <v>243</v>
      </c>
      <c r="J578" s="76" t="s">
        <v>239</v>
      </c>
      <c r="L578" s="83">
        <v>2</v>
      </c>
      <c r="M578">
        <v>61.9</v>
      </c>
    </row>
    <row r="579" spans="1:27" x14ac:dyDescent="0.25">
      <c r="A579" s="74" t="s">
        <v>183</v>
      </c>
      <c r="B579" s="76">
        <v>2</v>
      </c>
      <c r="C579" s="76">
        <v>10</v>
      </c>
      <c r="D579" s="85">
        <v>43745</v>
      </c>
      <c r="E579" s="17" t="s">
        <v>232</v>
      </c>
      <c r="F579" s="17" t="s">
        <v>247</v>
      </c>
      <c r="H579" t="s">
        <v>239</v>
      </c>
      <c r="I579" s="76" t="s">
        <v>243</v>
      </c>
      <c r="J579" s="76" t="s">
        <v>244</v>
      </c>
      <c r="L579" s="76">
        <v>1.9</v>
      </c>
      <c r="M579">
        <v>65.3</v>
      </c>
    </row>
    <row r="580" spans="1:27" x14ac:dyDescent="0.25">
      <c r="A580" s="74" t="s">
        <v>183</v>
      </c>
      <c r="B580" s="76">
        <v>2</v>
      </c>
      <c r="C580" s="76">
        <v>11</v>
      </c>
      <c r="D580" s="85">
        <v>43745</v>
      </c>
      <c r="E580" s="76">
        <v>0</v>
      </c>
      <c r="F580" s="76" t="s">
        <v>228</v>
      </c>
      <c r="H580" s="74" t="s">
        <v>239</v>
      </c>
      <c r="I580" s="76" t="s">
        <v>348</v>
      </c>
      <c r="J580" s="76" t="s">
        <v>253</v>
      </c>
      <c r="L580" s="83">
        <v>2.1</v>
      </c>
      <c r="M580" s="74">
        <v>81.8</v>
      </c>
      <c r="N580" s="74" t="s">
        <v>269</v>
      </c>
      <c r="W580" s="74"/>
      <c r="X580" s="74"/>
      <c r="Y580" s="74"/>
      <c r="Z580" s="74"/>
      <c r="AA580" s="74"/>
    </row>
    <row r="581" spans="1:27" x14ac:dyDescent="0.25">
      <c r="A581" s="74" t="s">
        <v>183</v>
      </c>
      <c r="B581" s="76">
        <v>2</v>
      </c>
      <c r="C581" s="76">
        <v>12</v>
      </c>
      <c r="D581" s="85">
        <v>43745</v>
      </c>
      <c r="E581" s="76" t="s">
        <v>232</v>
      </c>
      <c r="F581" s="76" t="s">
        <v>247</v>
      </c>
      <c r="H581" s="74" t="s">
        <v>242</v>
      </c>
      <c r="I581" s="76" t="s">
        <v>348</v>
      </c>
      <c r="J581" s="76" t="s">
        <v>239</v>
      </c>
      <c r="L581" s="83">
        <v>2</v>
      </c>
      <c r="M581" s="74">
        <v>80.3</v>
      </c>
      <c r="N581" s="74"/>
      <c r="W581" s="74"/>
      <c r="X581" s="74"/>
      <c r="Y581" s="74"/>
      <c r="Z581" s="74"/>
      <c r="AA581" s="74"/>
    </row>
    <row r="582" spans="1:27" x14ac:dyDescent="0.25">
      <c r="A582" s="74" t="s">
        <v>183</v>
      </c>
      <c r="B582" s="76">
        <v>2</v>
      </c>
      <c r="C582" s="76">
        <v>13</v>
      </c>
      <c r="D582" s="85">
        <v>43745</v>
      </c>
      <c r="E582" s="76">
        <v>0</v>
      </c>
      <c r="F582" s="76" t="s">
        <v>228</v>
      </c>
      <c r="H582" s="74" t="s">
        <v>261</v>
      </c>
      <c r="I582" s="76" t="s">
        <v>243</v>
      </c>
      <c r="J582" s="76" t="s">
        <v>244</v>
      </c>
      <c r="L582" s="83">
        <v>2</v>
      </c>
      <c r="M582" s="74">
        <v>66.599999999999994</v>
      </c>
      <c r="N582" s="74"/>
      <c r="W582" s="74"/>
      <c r="X582" s="74"/>
      <c r="Y582" s="74"/>
      <c r="Z582" s="74"/>
      <c r="AA582" s="74"/>
    </row>
    <row r="583" spans="1:27" x14ac:dyDescent="0.25">
      <c r="A583" s="74" t="s">
        <v>183</v>
      </c>
      <c r="B583" s="76">
        <v>3</v>
      </c>
      <c r="C583" s="76">
        <v>1</v>
      </c>
      <c r="D583" s="85">
        <v>43746</v>
      </c>
      <c r="E583" s="17" t="s">
        <v>232</v>
      </c>
      <c r="F583" s="17" t="s">
        <v>260</v>
      </c>
      <c r="H583" t="s">
        <v>246</v>
      </c>
      <c r="I583" s="76" t="s">
        <v>243</v>
      </c>
      <c r="J583" s="76" t="s">
        <v>249</v>
      </c>
      <c r="L583" s="76">
        <v>2.1</v>
      </c>
      <c r="M583">
        <v>93.4</v>
      </c>
      <c r="P583" s="74" t="s">
        <v>183</v>
      </c>
      <c r="Q583" s="76">
        <v>3</v>
      </c>
      <c r="R583" s="76">
        <v>6</v>
      </c>
      <c r="U583" s="76">
        <v>15</v>
      </c>
      <c r="V583" s="76">
        <v>1</v>
      </c>
      <c r="W583" s="76" t="s">
        <v>211</v>
      </c>
      <c r="X583" s="76" t="s">
        <v>204</v>
      </c>
      <c r="Y583" s="25"/>
      <c r="Z583" s="76" t="s">
        <v>183</v>
      </c>
      <c r="AA583" s="76">
        <v>3</v>
      </c>
    </row>
    <row r="584" spans="1:27" x14ac:dyDescent="0.25">
      <c r="A584" s="74" t="s">
        <v>183</v>
      </c>
      <c r="B584" s="76">
        <v>3</v>
      </c>
      <c r="C584" s="76">
        <v>2</v>
      </c>
      <c r="D584" s="85">
        <v>43746</v>
      </c>
      <c r="E584" s="17" t="s">
        <v>237</v>
      </c>
      <c r="F584" s="17" t="s">
        <v>260</v>
      </c>
      <c r="H584" t="s">
        <v>239</v>
      </c>
      <c r="I584" s="76" t="s">
        <v>243</v>
      </c>
      <c r="J584" s="76" t="s">
        <v>241</v>
      </c>
      <c r="L584" s="76">
        <v>1.7</v>
      </c>
      <c r="M584" s="84">
        <v>53</v>
      </c>
    </row>
    <row r="585" spans="1:27" x14ac:dyDescent="0.25">
      <c r="A585" s="74" t="s">
        <v>183</v>
      </c>
      <c r="B585" s="76">
        <v>3</v>
      </c>
      <c r="C585" s="76">
        <v>3</v>
      </c>
      <c r="D585" s="85">
        <v>43746</v>
      </c>
      <c r="E585" s="17" t="s">
        <v>232</v>
      </c>
      <c r="F585" s="17" t="s">
        <v>268</v>
      </c>
      <c r="H585" t="s">
        <v>239</v>
      </c>
      <c r="I585" s="76" t="s">
        <v>243</v>
      </c>
      <c r="J585" s="76" t="s">
        <v>253</v>
      </c>
      <c r="L585" s="76">
        <v>2.2000000000000002</v>
      </c>
      <c r="M585">
        <v>81.8</v>
      </c>
      <c r="N585" t="s">
        <v>269</v>
      </c>
    </row>
    <row r="586" spans="1:27" x14ac:dyDescent="0.25">
      <c r="A586" s="74" t="s">
        <v>183</v>
      </c>
      <c r="B586" s="76">
        <v>3</v>
      </c>
      <c r="C586" s="76">
        <v>4</v>
      </c>
      <c r="D586" s="85">
        <v>43746</v>
      </c>
      <c r="E586" s="17" t="s">
        <v>237</v>
      </c>
      <c r="F586" s="17" t="s">
        <v>247</v>
      </c>
      <c r="H586" t="s">
        <v>250</v>
      </c>
      <c r="I586" s="76" t="s">
        <v>243</v>
      </c>
      <c r="J586" s="76" t="s">
        <v>244</v>
      </c>
      <c r="L586" s="76">
        <v>2.2000000000000002</v>
      </c>
      <c r="M586">
        <v>82.7</v>
      </c>
    </row>
    <row r="587" spans="1:27" x14ac:dyDescent="0.25">
      <c r="A587" s="74" t="s">
        <v>183</v>
      </c>
      <c r="B587" s="76">
        <v>3</v>
      </c>
      <c r="C587" s="76">
        <v>5</v>
      </c>
      <c r="D587" s="85">
        <v>43746</v>
      </c>
      <c r="E587" s="17" t="s">
        <v>232</v>
      </c>
      <c r="F587" s="17" t="s">
        <v>260</v>
      </c>
      <c r="H587" t="s">
        <v>270</v>
      </c>
      <c r="I587" s="76" t="s">
        <v>243</v>
      </c>
      <c r="J587" s="76" t="s">
        <v>249</v>
      </c>
      <c r="L587" s="76">
        <v>2.2999999999999998</v>
      </c>
      <c r="M587" s="84">
        <v>91</v>
      </c>
    </row>
    <row r="588" spans="1:27" x14ac:dyDescent="0.25">
      <c r="A588" s="74" t="s">
        <v>183</v>
      </c>
      <c r="B588" s="76">
        <v>3</v>
      </c>
      <c r="C588" s="76">
        <v>6</v>
      </c>
      <c r="D588" s="85">
        <v>43746</v>
      </c>
      <c r="E588" s="17" t="s">
        <v>232</v>
      </c>
      <c r="F588" s="17" t="s">
        <v>260</v>
      </c>
      <c r="H588" t="s">
        <v>229</v>
      </c>
      <c r="I588" s="76" t="s">
        <v>230</v>
      </c>
      <c r="J588" s="76" t="s">
        <v>231</v>
      </c>
      <c r="L588" s="76">
        <v>1.6</v>
      </c>
      <c r="M588">
        <v>51.5</v>
      </c>
    </row>
    <row r="589" spans="1:27" x14ac:dyDescent="0.25">
      <c r="A589" s="74" t="s">
        <v>183</v>
      </c>
      <c r="B589" s="76">
        <v>3</v>
      </c>
      <c r="C589" s="76">
        <v>7</v>
      </c>
      <c r="D589" s="85">
        <v>43746</v>
      </c>
      <c r="E589" s="17" t="s">
        <v>232</v>
      </c>
      <c r="F589" s="17" t="s">
        <v>233</v>
      </c>
      <c r="H589" t="s">
        <v>251</v>
      </c>
      <c r="I589" s="76" t="s">
        <v>239</v>
      </c>
      <c r="J589" s="76" t="s">
        <v>253</v>
      </c>
      <c r="L589" s="76">
        <v>1.6</v>
      </c>
      <c r="M589">
        <v>62.1</v>
      </c>
      <c r="N589" t="s">
        <v>271</v>
      </c>
    </row>
    <row r="590" spans="1:27" s="74" customFormat="1" x14ac:dyDescent="0.25">
      <c r="A590" s="74" t="s">
        <v>183</v>
      </c>
      <c r="B590" s="76">
        <v>3</v>
      </c>
      <c r="C590" s="76">
        <v>8</v>
      </c>
      <c r="D590" s="85">
        <v>43746</v>
      </c>
      <c r="E590" s="17">
        <v>0</v>
      </c>
      <c r="F590" s="17" t="s">
        <v>233</v>
      </c>
      <c r="G590" s="76"/>
      <c r="H590" t="s">
        <v>234</v>
      </c>
      <c r="I590" s="76" t="s">
        <v>272</v>
      </c>
      <c r="J590" s="76" t="s">
        <v>253</v>
      </c>
      <c r="K590" s="76"/>
      <c r="L590" s="76">
        <v>1.8</v>
      </c>
      <c r="M590">
        <v>58.9</v>
      </c>
      <c r="N590" t="s">
        <v>256</v>
      </c>
      <c r="U590" s="76"/>
      <c r="V590" s="76"/>
      <c r="W590"/>
      <c r="X590"/>
      <c r="Y590"/>
      <c r="Z590"/>
      <c r="AA590"/>
    </row>
    <row r="591" spans="1:27" s="74" customFormat="1" x14ac:dyDescent="0.25">
      <c r="A591" s="74" t="s">
        <v>183</v>
      </c>
      <c r="B591" s="76">
        <v>3</v>
      </c>
      <c r="C591" s="76">
        <v>9</v>
      </c>
      <c r="D591" s="85">
        <v>43746</v>
      </c>
      <c r="E591" s="17">
        <v>0</v>
      </c>
      <c r="F591" s="17" t="s">
        <v>233</v>
      </c>
      <c r="G591" s="76"/>
      <c r="H591" t="s">
        <v>239</v>
      </c>
      <c r="I591" s="76" t="s">
        <v>239</v>
      </c>
      <c r="J591" s="76" t="s">
        <v>236</v>
      </c>
      <c r="K591" s="76"/>
      <c r="L591" s="76">
        <v>1.3</v>
      </c>
      <c r="M591" s="84">
        <v>39</v>
      </c>
      <c r="N591"/>
      <c r="U591" s="76"/>
      <c r="V591" s="76"/>
      <c r="W591"/>
      <c r="X591"/>
      <c r="Y591"/>
      <c r="Z591"/>
      <c r="AA591"/>
    </row>
    <row r="592" spans="1:27" s="74" customFormat="1" x14ac:dyDescent="0.25">
      <c r="A592" s="74" t="s">
        <v>183</v>
      </c>
      <c r="B592" s="76">
        <v>3</v>
      </c>
      <c r="C592" s="76">
        <v>10</v>
      </c>
      <c r="D592" s="85">
        <v>43746</v>
      </c>
      <c r="E592" s="17" t="s">
        <v>232</v>
      </c>
      <c r="F592" s="17" t="s">
        <v>233</v>
      </c>
      <c r="G592" s="76"/>
      <c r="H592" t="s">
        <v>239</v>
      </c>
      <c r="I592" s="76" t="s">
        <v>243</v>
      </c>
      <c r="J592" s="76" t="s">
        <v>244</v>
      </c>
      <c r="K592" s="76"/>
      <c r="L592" s="76">
        <v>1.7</v>
      </c>
      <c r="M592">
        <v>52.1</v>
      </c>
      <c r="N592"/>
      <c r="U592" s="76"/>
      <c r="V592" s="76"/>
      <c r="W592"/>
      <c r="X592"/>
      <c r="Y592"/>
      <c r="Z592"/>
      <c r="AA592"/>
    </row>
    <row r="593" spans="1:27" x14ac:dyDescent="0.25">
      <c r="A593" s="74" t="s">
        <v>183</v>
      </c>
      <c r="B593" s="76">
        <v>4</v>
      </c>
      <c r="C593" s="76">
        <v>1</v>
      </c>
      <c r="D593" s="85">
        <v>43748</v>
      </c>
      <c r="E593" s="17">
        <v>0</v>
      </c>
      <c r="F593" s="17" t="s">
        <v>267</v>
      </c>
      <c r="H593" t="s">
        <v>248</v>
      </c>
      <c r="I593" s="76" t="s">
        <v>255</v>
      </c>
      <c r="J593" s="76" t="s">
        <v>253</v>
      </c>
      <c r="L593" s="76">
        <v>1.8</v>
      </c>
      <c r="M593">
        <v>52.7</v>
      </c>
      <c r="N593" t="s">
        <v>257</v>
      </c>
      <c r="P593" s="74" t="s">
        <v>183</v>
      </c>
      <c r="Q593" s="76">
        <v>4</v>
      </c>
      <c r="R593" s="76">
        <v>1</v>
      </c>
      <c r="U593" s="76">
        <v>3</v>
      </c>
      <c r="V593" s="76">
        <v>1</v>
      </c>
      <c r="W593" s="76" t="s">
        <v>211</v>
      </c>
      <c r="X593" s="76" t="s">
        <v>204</v>
      </c>
      <c r="Y593" s="25"/>
      <c r="Z593" s="76" t="s">
        <v>183</v>
      </c>
      <c r="AA593" s="76">
        <v>4</v>
      </c>
    </row>
    <row r="594" spans="1:27" x14ac:dyDescent="0.25">
      <c r="A594" s="74" t="s">
        <v>183</v>
      </c>
      <c r="B594" s="76">
        <v>4</v>
      </c>
      <c r="C594" s="76">
        <v>2</v>
      </c>
      <c r="D594" s="85">
        <v>43748</v>
      </c>
      <c r="E594" s="17" t="s">
        <v>232</v>
      </c>
      <c r="F594" s="17" t="s">
        <v>228</v>
      </c>
      <c r="H594" t="s">
        <v>246</v>
      </c>
      <c r="I594" s="76" t="s">
        <v>258</v>
      </c>
      <c r="J594" s="76" t="s">
        <v>239</v>
      </c>
      <c r="L594" s="83">
        <v>2</v>
      </c>
      <c r="M594">
        <v>71.5</v>
      </c>
    </row>
    <row r="595" spans="1:27" x14ac:dyDescent="0.25">
      <c r="A595" s="74" t="s">
        <v>183</v>
      </c>
      <c r="B595" s="76">
        <v>4</v>
      </c>
      <c r="C595" s="76">
        <v>3</v>
      </c>
      <c r="D595" s="85">
        <v>43748</v>
      </c>
      <c r="E595" s="17" t="s">
        <v>237</v>
      </c>
      <c r="F595" s="17" t="s">
        <v>228</v>
      </c>
      <c r="H595" t="s">
        <v>246</v>
      </c>
      <c r="I595" s="76" t="s">
        <v>243</v>
      </c>
      <c r="J595" s="76" t="s">
        <v>249</v>
      </c>
      <c r="L595" s="83">
        <v>2</v>
      </c>
      <c r="M595" s="84">
        <v>82</v>
      </c>
    </row>
    <row r="596" spans="1:27" x14ac:dyDescent="0.25">
      <c r="A596" s="74" t="s">
        <v>183</v>
      </c>
      <c r="B596" s="76">
        <v>4</v>
      </c>
      <c r="C596" s="76">
        <v>4</v>
      </c>
      <c r="D596" s="85">
        <v>43748</v>
      </c>
      <c r="E596" s="17">
        <v>0</v>
      </c>
      <c r="F596" s="17" t="s">
        <v>267</v>
      </c>
      <c r="H596" t="s">
        <v>246</v>
      </c>
      <c r="I596" s="76" t="s">
        <v>243</v>
      </c>
      <c r="J596" s="76" t="s">
        <v>239</v>
      </c>
      <c r="L596" s="76">
        <v>2.5</v>
      </c>
      <c r="M596">
        <v>104.8</v>
      </c>
    </row>
    <row r="597" spans="1:27" x14ac:dyDescent="0.25">
      <c r="A597" s="74" t="s">
        <v>183</v>
      </c>
      <c r="B597" s="76">
        <v>4</v>
      </c>
      <c r="C597" s="76">
        <v>5</v>
      </c>
      <c r="D597" s="85">
        <v>43748</v>
      </c>
      <c r="E597" s="17" t="s">
        <v>232</v>
      </c>
      <c r="F597" s="17" t="s">
        <v>228</v>
      </c>
      <c r="H597" t="s">
        <v>229</v>
      </c>
      <c r="I597" s="76" t="s">
        <v>243</v>
      </c>
      <c r="J597" s="76" t="s">
        <v>244</v>
      </c>
      <c r="L597" s="76">
        <v>2.1</v>
      </c>
      <c r="M597">
        <v>78.8</v>
      </c>
    </row>
    <row r="598" spans="1:27" x14ac:dyDescent="0.25">
      <c r="A598" s="74" t="s">
        <v>183</v>
      </c>
      <c r="B598" s="76">
        <v>4</v>
      </c>
      <c r="C598" s="76">
        <v>6</v>
      </c>
      <c r="D598" s="85">
        <v>43748</v>
      </c>
      <c r="E598" s="17" t="s">
        <v>232</v>
      </c>
      <c r="F598" s="17" t="s">
        <v>260</v>
      </c>
      <c r="H598" t="s">
        <v>246</v>
      </c>
      <c r="I598" s="76" t="s">
        <v>243</v>
      </c>
      <c r="J598" s="76" t="s">
        <v>259</v>
      </c>
      <c r="L598" s="76">
        <v>2.1</v>
      </c>
      <c r="M598">
        <v>77.599999999999994</v>
      </c>
    </row>
    <row r="599" spans="1:27" x14ac:dyDescent="0.25">
      <c r="A599" s="74" t="s">
        <v>183</v>
      </c>
      <c r="B599" s="76">
        <v>4</v>
      </c>
      <c r="C599" s="76">
        <v>7</v>
      </c>
      <c r="D599" s="85">
        <v>43748</v>
      </c>
      <c r="E599" s="17" t="s">
        <v>232</v>
      </c>
      <c r="F599" s="17" t="s">
        <v>233</v>
      </c>
      <c r="H599" t="s">
        <v>335</v>
      </c>
      <c r="I599" s="76" t="s">
        <v>235</v>
      </c>
      <c r="J599" s="76" t="s">
        <v>236</v>
      </c>
      <c r="L599" s="76">
        <v>1.6</v>
      </c>
      <c r="M599">
        <v>43.2</v>
      </c>
    </row>
    <row r="600" spans="1:27" x14ac:dyDescent="0.25">
      <c r="A600" s="74" t="s">
        <v>183</v>
      </c>
      <c r="B600" s="76">
        <v>4</v>
      </c>
      <c r="C600" s="76">
        <v>8</v>
      </c>
      <c r="D600" s="85">
        <v>43748</v>
      </c>
      <c r="E600" s="17">
        <v>0</v>
      </c>
      <c r="F600" s="17" t="s">
        <v>233</v>
      </c>
      <c r="H600" t="s">
        <v>234</v>
      </c>
      <c r="I600" s="76" t="s">
        <v>243</v>
      </c>
      <c r="J600" s="76" t="s">
        <v>239</v>
      </c>
      <c r="L600" s="83">
        <v>2</v>
      </c>
      <c r="M600">
        <v>58.6</v>
      </c>
    </row>
    <row r="601" spans="1:27" x14ac:dyDescent="0.25">
      <c r="A601" s="74" t="s">
        <v>183</v>
      </c>
      <c r="B601" s="76">
        <v>4</v>
      </c>
      <c r="C601" s="76">
        <v>9</v>
      </c>
      <c r="D601" s="85">
        <v>43748</v>
      </c>
      <c r="E601" s="17" t="s">
        <v>232</v>
      </c>
      <c r="F601" s="17" t="s">
        <v>260</v>
      </c>
      <c r="H601" t="s">
        <v>239</v>
      </c>
      <c r="I601" s="76" t="s">
        <v>235</v>
      </c>
      <c r="J601" s="76" t="s">
        <v>249</v>
      </c>
      <c r="L601" s="76">
        <v>2.2000000000000002</v>
      </c>
      <c r="M601" s="84">
        <v>88</v>
      </c>
    </row>
    <row r="602" spans="1:27" x14ac:dyDescent="0.25">
      <c r="A602" s="74" t="s">
        <v>183</v>
      </c>
      <c r="B602" s="76">
        <v>4</v>
      </c>
      <c r="C602" s="76">
        <v>10</v>
      </c>
      <c r="D602" s="85">
        <v>43748</v>
      </c>
      <c r="E602" s="17" t="s">
        <v>232</v>
      </c>
      <c r="F602" s="17" t="s">
        <v>228</v>
      </c>
      <c r="H602" t="s">
        <v>248</v>
      </c>
      <c r="I602" s="76" t="s">
        <v>243</v>
      </c>
      <c r="J602" s="76" t="s">
        <v>259</v>
      </c>
      <c r="L602" s="76">
        <v>1.8</v>
      </c>
      <c r="M602">
        <v>55.2</v>
      </c>
    </row>
    <row r="603" spans="1:27" x14ac:dyDescent="0.25">
      <c r="A603" s="74" t="s">
        <v>183</v>
      </c>
      <c r="B603" s="76">
        <v>5</v>
      </c>
      <c r="C603" s="76">
        <v>1</v>
      </c>
      <c r="D603" s="85">
        <v>43748</v>
      </c>
      <c r="E603" s="17" t="s">
        <v>232</v>
      </c>
      <c r="F603" s="17" t="s">
        <v>228</v>
      </c>
      <c r="H603" s="76" t="s">
        <v>274</v>
      </c>
      <c r="I603" s="76" t="s">
        <v>230</v>
      </c>
      <c r="J603" s="76" t="s">
        <v>259</v>
      </c>
      <c r="L603" s="76">
        <v>1.8</v>
      </c>
      <c r="M603" s="84">
        <v>55</v>
      </c>
      <c r="P603" s="74" t="s">
        <v>183</v>
      </c>
      <c r="Q603" s="76">
        <v>5</v>
      </c>
      <c r="R603" s="76">
        <v>1.5</v>
      </c>
      <c r="U603" s="76">
        <v>0</v>
      </c>
      <c r="V603" s="76">
        <v>1</v>
      </c>
      <c r="W603" s="76" t="s">
        <v>211</v>
      </c>
      <c r="X603" s="76" t="s">
        <v>204</v>
      </c>
      <c r="Y603" s="25"/>
      <c r="Z603" s="76" t="s">
        <v>183</v>
      </c>
      <c r="AA603" s="76">
        <v>5</v>
      </c>
    </row>
    <row r="604" spans="1:27" x14ac:dyDescent="0.25">
      <c r="A604" s="74" t="s">
        <v>183</v>
      </c>
      <c r="B604" s="76">
        <v>5</v>
      </c>
      <c r="C604" s="76">
        <v>2</v>
      </c>
      <c r="D604" s="85">
        <v>43748</v>
      </c>
      <c r="E604" s="17" t="s">
        <v>232</v>
      </c>
      <c r="F604" s="17" t="s">
        <v>305</v>
      </c>
      <c r="H604" t="s">
        <v>246</v>
      </c>
      <c r="I604" s="76" t="s">
        <v>243</v>
      </c>
      <c r="J604" s="76" t="s">
        <v>249</v>
      </c>
      <c r="L604" s="76">
        <v>2.2999999999999998</v>
      </c>
      <c r="M604">
        <v>87.4</v>
      </c>
    </row>
    <row r="605" spans="1:27" x14ac:dyDescent="0.25">
      <c r="A605" s="74" t="s">
        <v>183</v>
      </c>
      <c r="B605" s="76">
        <v>5</v>
      </c>
      <c r="C605" s="76">
        <v>3</v>
      </c>
      <c r="D605" s="85">
        <v>43748</v>
      </c>
      <c r="E605" s="17">
        <v>0</v>
      </c>
      <c r="F605" s="17" t="s">
        <v>233</v>
      </c>
      <c r="H605" t="s">
        <v>250</v>
      </c>
      <c r="I605" t="s">
        <v>230</v>
      </c>
      <c r="J605" s="76" t="s">
        <v>249</v>
      </c>
      <c r="L605" s="76">
        <v>1.9</v>
      </c>
      <c r="M605" s="84">
        <v>64</v>
      </c>
      <c r="O605" s="74" t="s">
        <v>263</v>
      </c>
    </row>
    <row r="606" spans="1:27" x14ac:dyDescent="0.25">
      <c r="A606" s="74" t="s">
        <v>183</v>
      </c>
      <c r="B606" s="76">
        <v>5</v>
      </c>
      <c r="C606" s="76">
        <v>4</v>
      </c>
      <c r="D606" s="85">
        <v>43748</v>
      </c>
      <c r="E606" s="17" t="s">
        <v>227</v>
      </c>
      <c r="F606" s="17" t="s">
        <v>305</v>
      </c>
      <c r="H606" t="s">
        <v>276</v>
      </c>
      <c r="I606" s="76" t="s">
        <v>230</v>
      </c>
      <c r="J606" s="76" t="s">
        <v>319</v>
      </c>
      <c r="L606" s="76">
        <v>1.8</v>
      </c>
      <c r="M606">
        <v>53.2</v>
      </c>
    </row>
    <row r="607" spans="1:27" x14ac:dyDescent="0.25">
      <c r="A607" s="74" t="s">
        <v>183</v>
      </c>
      <c r="B607" s="76">
        <v>5</v>
      </c>
      <c r="C607" s="76">
        <v>5</v>
      </c>
      <c r="D607" s="85">
        <v>43748</v>
      </c>
      <c r="E607" s="17" t="s">
        <v>237</v>
      </c>
      <c r="F607" s="17" t="s">
        <v>305</v>
      </c>
      <c r="H607" t="s">
        <v>229</v>
      </c>
      <c r="I607" s="76" t="s">
        <v>243</v>
      </c>
      <c r="J607" s="76" t="s">
        <v>253</v>
      </c>
      <c r="L607" s="76">
        <v>1.6</v>
      </c>
      <c r="M607" s="84">
        <v>39.4</v>
      </c>
      <c r="N607" t="s">
        <v>269</v>
      </c>
      <c r="O607" s="74" t="s">
        <v>263</v>
      </c>
    </row>
    <row r="608" spans="1:27" x14ac:dyDescent="0.25">
      <c r="A608" s="74" t="s">
        <v>183</v>
      </c>
      <c r="B608" s="76">
        <v>5</v>
      </c>
      <c r="C608" s="76">
        <v>6</v>
      </c>
      <c r="D608" s="85">
        <v>43748</v>
      </c>
      <c r="E608" s="17" t="s">
        <v>232</v>
      </c>
      <c r="F608" s="17" t="s">
        <v>247</v>
      </c>
      <c r="H608" t="s">
        <v>234</v>
      </c>
      <c r="I608" s="76" t="s">
        <v>230</v>
      </c>
      <c r="J608" s="76" t="s">
        <v>259</v>
      </c>
      <c r="L608" s="83">
        <v>2</v>
      </c>
      <c r="M608">
        <v>62.3</v>
      </c>
    </row>
    <row r="609" spans="1:27" x14ac:dyDescent="0.25">
      <c r="A609" s="74" t="s">
        <v>183</v>
      </c>
      <c r="B609" s="76">
        <v>5</v>
      </c>
      <c r="C609" s="76">
        <v>7</v>
      </c>
      <c r="D609" s="85">
        <v>43748</v>
      </c>
      <c r="E609" s="17" t="s">
        <v>232</v>
      </c>
      <c r="F609" s="17" t="s">
        <v>228</v>
      </c>
      <c r="H609" t="s">
        <v>229</v>
      </c>
      <c r="I609" s="76" t="s">
        <v>230</v>
      </c>
      <c r="J609" s="76" t="s">
        <v>231</v>
      </c>
      <c r="L609" s="83">
        <v>2</v>
      </c>
      <c r="M609" s="84">
        <v>61.4</v>
      </c>
    </row>
    <row r="610" spans="1:27" x14ac:dyDescent="0.25">
      <c r="A610" s="74" t="s">
        <v>183</v>
      </c>
      <c r="B610" s="76">
        <v>5</v>
      </c>
      <c r="C610" s="76">
        <v>8</v>
      </c>
      <c r="D610" s="85">
        <v>43748</v>
      </c>
      <c r="E610" s="17" t="s">
        <v>237</v>
      </c>
      <c r="F610" s="17" t="s">
        <v>305</v>
      </c>
      <c r="H610" t="s">
        <v>250</v>
      </c>
      <c r="I610" s="76" t="s">
        <v>243</v>
      </c>
      <c r="J610" s="76" t="s">
        <v>244</v>
      </c>
      <c r="L610" s="76">
        <v>2.2000000000000002</v>
      </c>
      <c r="M610">
        <v>79.5</v>
      </c>
    </row>
    <row r="611" spans="1:27" x14ac:dyDescent="0.25">
      <c r="A611" s="74" t="s">
        <v>183</v>
      </c>
      <c r="B611" s="76">
        <v>5</v>
      </c>
      <c r="C611" s="76">
        <v>9</v>
      </c>
      <c r="D611" s="85">
        <v>43748</v>
      </c>
      <c r="E611" s="17" t="s">
        <v>232</v>
      </c>
      <c r="F611" s="17" t="s">
        <v>247</v>
      </c>
      <c r="H611" t="s">
        <v>239</v>
      </c>
      <c r="I611" s="76" t="s">
        <v>230</v>
      </c>
      <c r="J611" s="76" t="s">
        <v>231</v>
      </c>
      <c r="L611" s="76">
        <v>2.1</v>
      </c>
      <c r="M611" s="84">
        <v>61.8</v>
      </c>
    </row>
    <row r="612" spans="1:27" x14ac:dyDescent="0.25">
      <c r="A612" s="74" t="s">
        <v>183</v>
      </c>
      <c r="B612" s="76">
        <v>5</v>
      </c>
      <c r="C612" s="76">
        <v>10</v>
      </c>
      <c r="D612" s="85">
        <v>43748</v>
      </c>
      <c r="E612" s="17" t="s">
        <v>232</v>
      </c>
      <c r="F612" s="17" t="s">
        <v>303</v>
      </c>
      <c r="H612" t="s">
        <v>246</v>
      </c>
      <c r="I612" s="76" t="s">
        <v>230</v>
      </c>
      <c r="J612" s="76" t="s">
        <v>253</v>
      </c>
      <c r="L612" s="76">
        <v>1.8</v>
      </c>
      <c r="M612">
        <v>48.9</v>
      </c>
      <c r="N612" t="s">
        <v>269</v>
      </c>
    </row>
    <row r="613" spans="1:27" x14ac:dyDescent="0.25">
      <c r="A613" t="s">
        <v>184</v>
      </c>
      <c r="B613" s="76">
        <v>1</v>
      </c>
      <c r="C613" s="76">
        <v>1</v>
      </c>
      <c r="D613" s="85">
        <v>43745</v>
      </c>
      <c r="F613" s="17" t="s">
        <v>342</v>
      </c>
      <c r="H613" t="s">
        <v>250</v>
      </c>
      <c r="I613" s="76" t="s">
        <v>243</v>
      </c>
      <c r="J613" s="76" t="s">
        <v>244</v>
      </c>
      <c r="L613" s="76">
        <v>2.5</v>
      </c>
      <c r="M613" s="84">
        <v>86.5</v>
      </c>
      <c r="P613" s="74" t="s">
        <v>184</v>
      </c>
      <c r="Q613" s="76">
        <v>1</v>
      </c>
      <c r="R613" s="76">
        <v>3</v>
      </c>
      <c r="S613" s="76">
        <v>5</v>
      </c>
      <c r="U613" s="76">
        <v>0</v>
      </c>
      <c r="V613" s="76">
        <v>1</v>
      </c>
      <c r="W613" s="76" t="s">
        <v>95</v>
      </c>
      <c r="X613" s="76" t="s">
        <v>204</v>
      </c>
      <c r="Y613" s="25"/>
      <c r="Z613" s="76" t="s">
        <v>184</v>
      </c>
      <c r="AA613" s="76">
        <v>1</v>
      </c>
    </row>
    <row r="614" spans="1:27" x14ac:dyDescent="0.25">
      <c r="A614" s="74" t="s">
        <v>184</v>
      </c>
      <c r="B614" s="76">
        <v>1</v>
      </c>
      <c r="C614" s="76">
        <v>2</v>
      </c>
      <c r="D614" s="85">
        <v>43745</v>
      </c>
      <c r="E614" s="17" t="s">
        <v>232</v>
      </c>
      <c r="F614" s="17" t="s">
        <v>343</v>
      </c>
      <c r="H614" t="s">
        <v>246</v>
      </c>
      <c r="I614" s="76" t="s">
        <v>243</v>
      </c>
      <c r="J614" s="76" t="s">
        <v>259</v>
      </c>
      <c r="L614" s="76">
        <v>2.1</v>
      </c>
      <c r="M614">
        <v>63.8</v>
      </c>
      <c r="P614" s="74"/>
      <c r="Q614" s="76"/>
      <c r="R614" s="76"/>
      <c r="S614" s="74"/>
      <c r="W614" s="76"/>
      <c r="X614" s="76"/>
      <c r="Y614" s="25"/>
      <c r="Z614" s="76"/>
      <c r="AA614" s="76"/>
    </row>
    <row r="615" spans="1:27" x14ac:dyDescent="0.25">
      <c r="A615" s="74" t="s">
        <v>184</v>
      </c>
      <c r="B615" s="76">
        <v>1</v>
      </c>
      <c r="C615" s="76">
        <v>3</v>
      </c>
      <c r="D615" s="85">
        <v>43745</v>
      </c>
      <c r="F615" s="17" t="s">
        <v>342</v>
      </c>
      <c r="H615" t="s">
        <v>229</v>
      </c>
      <c r="I615" s="76" t="s">
        <v>243</v>
      </c>
      <c r="J615" s="76" t="s">
        <v>231</v>
      </c>
      <c r="L615" s="83">
        <v>2</v>
      </c>
      <c r="M615" s="84">
        <v>64.099999999999994</v>
      </c>
      <c r="P615" s="74"/>
      <c r="Q615" s="76"/>
      <c r="R615" s="76"/>
      <c r="S615" s="74"/>
      <c r="W615" s="76"/>
      <c r="X615" s="76"/>
      <c r="Y615" s="25"/>
      <c r="Z615" s="76"/>
      <c r="AA615" s="76"/>
    </row>
    <row r="616" spans="1:27" x14ac:dyDescent="0.25">
      <c r="A616" s="74" t="s">
        <v>184</v>
      </c>
      <c r="B616" s="76">
        <v>1</v>
      </c>
      <c r="C616" s="76">
        <v>4</v>
      </c>
      <c r="D616" s="85">
        <v>43745</v>
      </c>
      <c r="E616" s="17" t="s">
        <v>232</v>
      </c>
      <c r="F616" s="17" t="s">
        <v>342</v>
      </c>
      <c r="H616" t="s">
        <v>229</v>
      </c>
      <c r="I616" s="76" t="s">
        <v>243</v>
      </c>
      <c r="J616" s="76" t="s">
        <v>244</v>
      </c>
      <c r="L616" s="76">
        <v>2.1</v>
      </c>
      <c r="M616">
        <v>76.2</v>
      </c>
      <c r="P616" s="74"/>
      <c r="Q616" s="76"/>
      <c r="R616" s="76"/>
      <c r="S616" s="74"/>
      <c r="W616" s="76"/>
      <c r="X616" s="76"/>
      <c r="Y616" s="25"/>
      <c r="Z616" s="76"/>
      <c r="AA616" s="76"/>
    </row>
    <row r="617" spans="1:27" x14ac:dyDescent="0.25">
      <c r="A617" s="74" t="s">
        <v>184</v>
      </c>
      <c r="B617" s="76">
        <v>1</v>
      </c>
      <c r="C617" s="76">
        <v>5</v>
      </c>
      <c r="D617" s="85">
        <v>43745</v>
      </c>
      <c r="E617" s="17" t="s">
        <v>232</v>
      </c>
      <c r="F617" s="17" t="s">
        <v>343</v>
      </c>
      <c r="H617" t="s">
        <v>250</v>
      </c>
      <c r="I617" s="76" t="s">
        <v>348</v>
      </c>
      <c r="J617" s="76" t="s">
        <v>239</v>
      </c>
      <c r="L617" s="76">
        <v>2.2999999999999998</v>
      </c>
      <c r="M617" s="84">
        <v>73.5</v>
      </c>
      <c r="P617" s="74"/>
      <c r="Q617" s="76"/>
      <c r="R617" s="76"/>
      <c r="S617" s="74"/>
      <c r="W617" s="76"/>
      <c r="X617" s="76"/>
      <c r="Y617" s="25"/>
      <c r="Z617" s="76"/>
      <c r="AA617" s="76"/>
    </row>
    <row r="618" spans="1:27" x14ac:dyDescent="0.25">
      <c r="A618" s="74" t="s">
        <v>184</v>
      </c>
      <c r="B618" s="76">
        <v>1</v>
      </c>
      <c r="C618" s="76">
        <v>6</v>
      </c>
      <c r="D618" s="85">
        <v>43745</v>
      </c>
      <c r="E618" s="17" t="s">
        <v>232</v>
      </c>
      <c r="F618" s="17" t="s">
        <v>342</v>
      </c>
      <c r="H618" t="s">
        <v>242</v>
      </c>
      <c r="I618" s="76" t="s">
        <v>243</v>
      </c>
      <c r="J618" s="76" t="s">
        <v>331</v>
      </c>
      <c r="L618" s="76">
        <v>1.9</v>
      </c>
      <c r="M618">
        <v>47.5</v>
      </c>
    </row>
    <row r="619" spans="1:27" x14ac:dyDescent="0.25">
      <c r="A619" s="74" t="s">
        <v>184</v>
      </c>
      <c r="B619" s="76">
        <v>1</v>
      </c>
      <c r="C619" s="76">
        <v>7</v>
      </c>
      <c r="D619" s="85">
        <v>43745</v>
      </c>
      <c r="E619" s="17" t="s">
        <v>237</v>
      </c>
      <c r="F619" s="17" t="s">
        <v>342</v>
      </c>
      <c r="H619" t="s">
        <v>276</v>
      </c>
      <c r="I619" s="76" t="s">
        <v>239</v>
      </c>
      <c r="J619" s="76" t="s">
        <v>253</v>
      </c>
      <c r="L619" s="83">
        <v>2</v>
      </c>
      <c r="M619" s="84">
        <v>57.3</v>
      </c>
      <c r="N619" t="s">
        <v>269</v>
      </c>
    </row>
    <row r="620" spans="1:27" x14ac:dyDescent="0.25">
      <c r="A620" s="74" t="s">
        <v>184</v>
      </c>
      <c r="B620" s="76">
        <v>1</v>
      </c>
      <c r="C620" s="76">
        <v>8</v>
      </c>
      <c r="D620" s="85">
        <v>43745</v>
      </c>
      <c r="F620" s="17" t="s">
        <v>342</v>
      </c>
      <c r="H620" t="s">
        <v>242</v>
      </c>
      <c r="I620" s="76" t="s">
        <v>243</v>
      </c>
      <c r="J620" s="76" t="s">
        <v>239</v>
      </c>
      <c r="L620" s="76">
        <v>2.2999999999999998</v>
      </c>
      <c r="M620">
        <v>77.2</v>
      </c>
    </row>
    <row r="621" spans="1:27" x14ac:dyDescent="0.25">
      <c r="A621" s="74" t="s">
        <v>184</v>
      </c>
      <c r="B621" s="76">
        <v>1</v>
      </c>
      <c r="C621" s="76">
        <v>9</v>
      </c>
      <c r="D621" s="85">
        <v>43745</v>
      </c>
      <c r="E621" s="17" t="s">
        <v>232</v>
      </c>
      <c r="F621" s="17" t="s">
        <v>343</v>
      </c>
      <c r="H621" t="s">
        <v>250</v>
      </c>
      <c r="I621" s="76" t="s">
        <v>239</v>
      </c>
      <c r="J621" s="76" t="s">
        <v>239</v>
      </c>
      <c r="L621" s="76">
        <v>1.9</v>
      </c>
      <c r="M621" s="84">
        <v>66.2</v>
      </c>
    </row>
    <row r="622" spans="1:27" x14ac:dyDescent="0.25">
      <c r="A622" s="74" t="s">
        <v>184</v>
      </c>
      <c r="B622" s="76">
        <v>1</v>
      </c>
      <c r="C622" s="76">
        <v>10</v>
      </c>
      <c r="D622" s="85">
        <v>43745</v>
      </c>
      <c r="F622" s="17" t="s">
        <v>343</v>
      </c>
      <c r="H622" t="s">
        <v>239</v>
      </c>
      <c r="I622" s="76" t="s">
        <v>243</v>
      </c>
      <c r="J622" s="76" t="s">
        <v>249</v>
      </c>
      <c r="L622" s="83">
        <v>2</v>
      </c>
      <c r="M622">
        <v>71.8</v>
      </c>
    </row>
    <row r="623" spans="1:27" x14ac:dyDescent="0.25">
      <c r="A623" s="74" t="s">
        <v>184</v>
      </c>
      <c r="B623" s="76">
        <v>2</v>
      </c>
      <c r="C623" s="76">
        <v>1</v>
      </c>
      <c r="D623" s="85">
        <v>43745</v>
      </c>
      <c r="E623" s="17" t="s">
        <v>232</v>
      </c>
      <c r="F623" s="17" t="s">
        <v>228</v>
      </c>
      <c r="H623" t="s">
        <v>239</v>
      </c>
      <c r="I623" s="76" t="s">
        <v>243</v>
      </c>
      <c r="J623" s="76" t="s">
        <v>244</v>
      </c>
      <c r="L623" s="76">
        <v>1.9</v>
      </c>
      <c r="M623" s="84">
        <v>72.900000000000006</v>
      </c>
      <c r="P623" s="74" t="s">
        <v>184</v>
      </c>
      <c r="Q623" s="76">
        <v>2</v>
      </c>
      <c r="R623" s="76">
        <v>0.5</v>
      </c>
      <c r="U623" s="76">
        <v>0</v>
      </c>
      <c r="V623" s="76">
        <v>1</v>
      </c>
      <c r="W623" s="76" t="s">
        <v>95</v>
      </c>
      <c r="X623" s="76" t="s">
        <v>204</v>
      </c>
      <c r="Y623" s="25"/>
      <c r="Z623" s="76" t="s">
        <v>184</v>
      </c>
      <c r="AA623" s="76">
        <v>2</v>
      </c>
    </row>
    <row r="624" spans="1:27" x14ac:dyDescent="0.25">
      <c r="A624" s="74" t="s">
        <v>184</v>
      </c>
      <c r="B624" s="76">
        <v>2</v>
      </c>
      <c r="C624" s="76">
        <v>2</v>
      </c>
      <c r="D624" s="85">
        <v>43745</v>
      </c>
      <c r="E624" s="17" t="s">
        <v>237</v>
      </c>
      <c r="F624" s="17" t="s">
        <v>247</v>
      </c>
      <c r="H624" t="s">
        <v>229</v>
      </c>
      <c r="I624" s="76" t="s">
        <v>230</v>
      </c>
      <c r="J624" s="76" t="s">
        <v>231</v>
      </c>
      <c r="L624" s="76">
        <v>1.9</v>
      </c>
      <c r="M624" s="84">
        <v>58</v>
      </c>
    </row>
    <row r="625" spans="1:27" x14ac:dyDescent="0.25">
      <c r="A625" s="74" t="s">
        <v>184</v>
      </c>
      <c r="B625" s="76">
        <v>2</v>
      </c>
      <c r="C625" s="76">
        <v>3</v>
      </c>
      <c r="D625" s="85">
        <v>43745</v>
      </c>
      <c r="E625" s="17" t="s">
        <v>232</v>
      </c>
      <c r="F625" s="17" t="s">
        <v>228</v>
      </c>
      <c r="H625" t="s">
        <v>261</v>
      </c>
      <c r="I625" s="76" t="s">
        <v>230</v>
      </c>
      <c r="J625" s="76" t="s">
        <v>244</v>
      </c>
      <c r="L625" s="76">
        <v>2.1</v>
      </c>
      <c r="M625" s="84">
        <v>56.7</v>
      </c>
      <c r="O625" s="74" t="s">
        <v>358</v>
      </c>
    </row>
    <row r="626" spans="1:27" x14ac:dyDescent="0.25">
      <c r="A626" s="74" t="s">
        <v>184</v>
      </c>
      <c r="B626" s="76">
        <v>2</v>
      </c>
      <c r="C626" s="76">
        <v>4</v>
      </c>
      <c r="D626" s="85">
        <v>43745</v>
      </c>
      <c r="E626" s="17" t="s">
        <v>232</v>
      </c>
      <c r="F626" s="17" t="s">
        <v>260</v>
      </c>
      <c r="H626" t="s">
        <v>245</v>
      </c>
      <c r="I626" s="76" t="s">
        <v>243</v>
      </c>
      <c r="J626" s="76" t="s">
        <v>244</v>
      </c>
      <c r="L626" s="83">
        <v>2</v>
      </c>
      <c r="M626" s="84">
        <v>66.5</v>
      </c>
    </row>
    <row r="627" spans="1:27" x14ac:dyDescent="0.25">
      <c r="A627" s="74" t="s">
        <v>184</v>
      </c>
      <c r="B627" s="76">
        <v>2</v>
      </c>
      <c r="C627" s="76">
        <v>5</v>
      </c>
      <c r="D627" s="85">
        <v>43745</v>
      </c>
      <c r="E627" s="17" t="s">
        <v>232</v>
      </c>
      <c r="F627" s="17" t="s">
        <v>267</v>
      </c>
      <c r="H627" t="s">
        <v>250</v>
      </c>
      <c r="I627" s="76" t="s">
        <v>243</v>
      </c>
      <c r="J627" s="76" t="s">
        <v>249</v>
      </c>
      <c r="L627" s="76">
        <v>1.8</v>
      </c>
      <c r="M627" s="84">
        <v>51.3</v>
      </c>
    </row>
    <row r="628" spans="1:27" x14ac:dyDescent="0.25">
      <c r="A628" s="74" t="s">
        <v>184</v>
      </c>
      <c r="B628" s="76">
        <v>2</v>
      </c>
      <c r="C628" s="76">
        <v>6</v>
      </c>
      <c r="D628" s="85">
        <v>43745</v>
      </c>
      <c r="E628" s="17" t="s">
        <v>232</v>
      </c>
      <c r="F628" s="17" t="s">
        <v>228</v>
      </c>
      <c r="H628" t="s">
        <v>250</v>
      </c>
      <c r="I628" s="76" t="s">
        <v>243</v>
      </c>
      <c r="J628" s="76" t="s">
        <v>244</v>
      </c>
      <c r="L628" s="76">
        <v>1.9</v>
      </c>
      <c r="M628" s="84">
        <v>69</v>
      </c>
    </row>
    <row r="629" spans="1:27" x14ac:dyDescent="0.25">
      <c r="A629" s="74" t="s">
        <v>184</v>
      </c>
      <c r="B629" s="76">
        <v>2</v>
      </c>
      <c r="C629" s="76">
        <v>7</v>
      </c>
      <c r="D629" s="85">
        <v>43745</v>
      </c>
      <c r="E629" s="17" t="s">
        <v>232</v>
      </c>
      <c r="F629" s="17" t="s">
        <v>247</v>
      </c>
      <c r="H629" t="s">
        <v>251</v>
      </c>
      <c r="I629" s="76" t="s">
        <v>258</v>
      </c>
      <c r="J629" s="76" t="s">
        <v>239</v>
      </c>
      <c r="L629" s="76">
        <v>1.8</v>
      </c>
      <c r="M629" s="84">
        <v>59.1</v>
      </c>
    </row>
    <row r="630" spans="1:27" x14ac:dyDescent="0.25">
      <c r="A630" s="74" t="s">
        <v>184</v>
      </c>
      <c r="B630" s="76">
        <v>2</v>
      </c>
      <c r="C630" s="76">
        <v>8</v>
      </c>
      <c r="D630" s="85">
        <v>43745</v>
      </c>
      <c r="E630" s="17" t="s">
        <v>232</v>
      </c>
      <c r="F630" s="17" t="s">
        <v>247</v>
      </c>
      <c r="H630" t="s">
        <v>250</v>
      </c>
      <c r="I630" s="76" t="s">
        <v>243</v>
      </c>
      <c r="J630" s="76" t="s">
        <v>249</v>
      </c>
      <c r="L630" s="76">
        <v>1.7</v>
      </c>
      <c r="M630" s="84">
        <v>49</v>
      </c>
    </row>
    <row r="631" spans="1:27" x14ac:dyDescent="0.25">
      <c r="A631" s="74" t="s">
        <v>184</v>
      </c>
      <c r="B631" s="76">
        <v>2</v>
      </c>
      <c r="C631" s="76">
        <v>9</v>
      </c>
      <c r="D631" s="85">
        <v>43745</v>
      </c>
      <c r="E631" s="17" t="s">
        <v>232</v>
      </c>
      <c r="F631" s="17" t="s">
        <v>228</v>
      </c>
      <c r="H631" t="s">
        <v>229</v>
      </c>
      <c r="I631" s="76" t="s">
        <v>243</v>
      </c>
      <c r="J631" s="76" t="s">
        <v>244</v>
      </c>
      <c r="L631" s="76">
        <v>1.9</v>
      </c>
      <c r="M631" s="84">
        <v>56.1</v>
      </c>
    </row>
    <row r="632" spans="1:27" x14ac:dyDescent="0.25">
      <c r="A632" s="74" t="s">
        <v>184</v>
      </c>
      <c r="B632" s="76">
        <v>2</v>
      </c>
      <c r="C632" s="76">
        <v>10</v>
      </c>
      <c r="D632" s="85">
        <v>43745</v>
      </c>
      <c r="E632" s="17" t="s">
        <v>232</v>
      </c>
      <c r="F632" s="17" t="s">
        <v>247</v>
      </c>
      <c r="H632" t="s">
        <v>234</v>
      </c>
      <c r="I632" s="76" t="s">
        <v>235</v>
      </c>
      <c r="J632" s="76" t="s">
        <v>319</v>
      </c>
      <c r="L632" s="76">
        <v>1.9</v>
      </c>
      <c r="M632" s="84">
        <v>54</v>
      </c>
    </row>
    <row r="633" spans="1:27" x14ac:dyDescent="0.25">
      <c r="A633" s="74" t="s">
        <v>184</v>
      </c>
      <c r="B633" s="76">
        <v>3</v>
      </c>
      <c r="C633" s="76">
        <v>1</v>
      </c>
      <c r="D633" s="85">
        <v>43746</v>
      </c>
      <c r="E633" s="17" t="s">
        <v>237</v>
      </c>
      <c r="F633" s="17" t="s">
        <v>228</v>
      </c>
      <c r="H633" t="s">
        <v>239</v>
      </c>
      <c r="I633" s="76" t="s">
        <v>235</v>
      </c>
      <c r="J633" s="76" t="s">
        <v>249</v>
      </c>
      <c r="L633" s="76">
        <v>2.2999999999999998</v>
      </c>
      <c r="M633">
        <v>110.1</v>
      </c>
      <c r="P633" s="74" t="s">
        <v>184</v>
      </c>
      <c r="Q633" s="76">
        <v>3</v>
      </c>
      <c r="R633" s="76">
        <v>2</v>
      </c>
      <c r="U633" s="76">
        <v>12</v>
      </c>
      <c r="V633" s="76">
        <v>1</v>
      </c>
      <c r="W633" s="76" t="s">
        <v>206</v>
      </c>
      <c r="X633" s="76" t="s">
        <v>204</v>
      </c>
      <c r="Y633" s="25"/>
      <c r="Z633" s="76" t="s">
        <v>184</v>
      </c>
      <c r="AA633" s="76">
        <v>3</v>
      </c>
    </row>
    <row r="634" spans="1:27" x14ac:dyDescent="0.25">
      <c r="A634" s="74" t="s">
        <v>184</v>
      </c>
      <c r="B634" s="76">
        <v>3</v>
      </c>
      <c r="C634" s="76">
        <v>2</v>
      </c>
      <c r="D634" s="85">
        <v>43746</v>
      </c>
      <c r="E634" s="17" t="s">
        <v>232</v>
      </c>
      <c r="F634" s="17" t="s">
        <v>228</v>
      </c>
      <c r="H634" t="s">
        <v>239</v>
      </c>
      <c r="I634" s="76" t="s">
        <v>243</v>
      </c>
      <c r="J634" s="76" t="s">
        <v>244</v>
      </c>
      <c r="L634" s="76">
        <v>2.2000000000000002</v>
      </c>
      <c r="M634">
        <v>83.6</v>
      </c>
    </row>
    <row r="635" spans="1:27" x14ac:dyDescent="0.25">
      <c r="A635" s="74" t="s">
        <v>184</v>
      </c>
      <c r="B635" s="76">
        <v>3</v>
      </c>
      <c r="C635" s="76">
        <v>3</v>
      </c>
      <c r="D635" s="85">
        <v>43746</v>
      </c>
      <c r="E635" s="17" t="s">
        <v>232</v>
      </c>
      <c r="F635" s="17" t="s">
        <v>260</v>
      </c>
      <c r="H635" t="s">
        <v>239</v>
      </c>
      <c r="I635" s="76" t="s">
        <v>243</v>
      </c>
      <c r="J635" s="76" t="s">
        <v>244</v>
      </c>
      <c r="L635" s="76">
        <v>1.8</v>
      </c>
      <c r="M635">
        <v>54.7</v>
      </c>
    </row>
    <row r="636" spans="1:27" x14ac:dyDescent="0.25">
      <c r="A636" s="74" t="s">
        <v>184</v>
      </c>
      <c r="B636" s="76">
        <v>3</v>
      </c>
      <c r="C636" s="76">
        <v>4</v>
      </c>
      <c r="D636" s="85">
        <v>43746</v>
      </c>
      <c r="E636" s="17" t="s">
        <v>232</v>
      </c>
      <c r="F636" s="17" t="s">
        <v>228</v>
      </c>
      <c r="H636" t="s">
        <v>286</v>
      </c>
      <c r="I636" s="76" t="s">
        <v>235</v>
      </c>
      <c r="J636" s="76" t="s">
        <v>253</v>
      </c>
      <c r="L636" s="76">
        <v>1.7</v>
      </c>
      <c r="M636">
        <v>47.1</v>
      </c>
      <c r="N636" t="s">
        <v>287</v>
      </c>
    </row>
    <row r="637" spans="1:27" x14ac:dyDescent="0.25">
      <c r="A637" s="74" t="s">
        <v>184</v>
      </c>
      <c r="B637" s="76">
        <v>3</v>
      </c>
      <c r="C637" s="76">
        <v>5</v>
      </c>
      <c r="D637" s="85">
        <v>43746</v>
      </c>
      <c r="E637" s="17">
        <v>0</v>
      </c>
      <c r="F637" s="17" t="s">
        <v>247</v>
      </c>
      <c r="H637" t="s">
        <v>229</v>
      </c>
      <c r="I637" s="76" t="s">
        <v>243</v>
      </c>
      <c r="J637" s="76" t="s">
        <v>244</v>
      </c>
      <c r="L637" s="76">
        <v>1.6</v>
      </c>
      <c r="M637">
        <v>43.6</v>
      </c>
      <c r="O637" s="74" t="s">
        <v>263</v>
      </c>
    </row>
    <row r="638" spans="1:27" x14ac:dyDescent="0.25">
      <c r="A638" s="74" t="s">
        <v>184</v>
      </c>
      <c r="B638" s="76">
        <v>3</v>
      </c>
      <c r="C638" s="76">
        <v>6</v>
      </c>
      <c r="D638" s="85">
        <v>43746</v>
      </c>
      <c r="E638" s="17" t="s">
        <v>237</v>
      </c>
      <c r="F638" s="17" t="s">
        <v>260</v>
      </c>
      <c r="H638" t="s">
        <v>239</v>
      </c>
      <c r="I638" s="76" t="s">
        <v>243</v>
      </c>
      <c r="J638" s="76" t="s">
        <v>244</v>
      </c>
      <c r="L638" s="76">
        <v>1.8</v>
      </c>
      <c r="M638">
        <v>54.1</v>
      </c>
    </row>
    <row r="639" spans="1:27" x14ac:dyDescent="0.25">
      <c r="A639" s="74" t="s">
        <v>184</v>
      </c>
      <c r="B639" s="76">
        <v>3</v>
      </c>
      <c r="C639" s="76">
        <v>7</v>
      </c>
      <c r="D639" s="85">
        <v>43746</v>
      </c>
      <c r="E639" s="17" t="s">
        <v>232</v>
      </c>
      <c r="F639" s="17" t="s">
        <v>228</v>
      </c>
      <c r="H639" t="s">
        <v>246</v>
      </c>
      <c r="I639" s="76" t="s">
        <v>243</v>
      </c>
      <c r="J639" s="76" t="s">
        <v>244</v>
      </c>
      <c r="L639" s="76">
        <v>1.9</v>
      </c>
      <c r="M639">
        <v>57.6</v>
      </c>
    </row>
    <row r="640" spans="1:27" x14ac:dyDescent="0.25">
      <c r="A640" s="74" t="s">
        <v>184</v>
      </c>
      <c r="B640" s="76">
        <v>3</v>
      </c>
      <c r="C640" s="76">
        <v>8</v>
      </c>
      <c r="D640" s="85">
        <v>43746</v>
      </c>
      <c r="E640" s="17" t="s">
        <v>232</v>
      </c>
      <c r="F640" s="17" t="s">
        <v>228</v>
      </c>
      <c r="H640" t="s">
        <v>239</v>
      </c>
      <c r="I640" s="76" t="s">
        <v>239</v>
      </c>
      <c r="J640" s="76" t="s">
        <v>275</v>
      </c>
      <c r="L640" s="76">
        <v>1.9</v>
      </c>
      <c r="M640">
        <v>61.1</v>
      </c>
    </row>
    <row r="641" spans="1:27" x14ac:dyDescent="0.25">
      <c r="A641" s="74" t="s">
        <v>184</v>
      </c>
      <c r="B641" s="76">
        <v>3</v>
      </c>
      <c r="C641" s="76">
        <v>9</v>
      </c>
      <c r="D641" s="85">
        <v>43746</v>
      </c>
      <c r="E641" s="17" t="s">
        <v>232</v>
      </c>
      <c r="F641" s="17" t="s">
        <v>260</v>
      </c>
      <c r="H641" t="s">
        <v>248</v>
      </c>
      <c r="I641" s="76" t="s">
        <v>239</v>
      </c>
      <c r="J641" s="76" t="s">
        <v>253</v>
      </c>
      <c r="L641" s="83">
        <v>2</v>
      </c>
      <c r="M641">
        <v>75.2</v>
      </c>
      <c r="N641" t="s">
        <v>252</v>
      </c>
    </row>
    <row r="642" spans="1:27" x14ac:dyDescent="0.25">
      <c r="A642" s="74" t="s">
        <v>184</v>
      </c>
      <c r="B642" s="76">
        <v>3</v>
      </c>
      <c r="C642" s="76">
        <v>10</v>
      </c>
      <c r="D642" s="85">
        <v>43746</v>
      </c>
      <c r="E642" s="17" t="s">
        <v>232</v>
      </c>
      <c r="F642" s="17" t="s">
        <v>247</v>
      </c>
      <c r="H642" t="s">
        <v>239</v>
      </c>
      <c r="I642" s="76" t="s">
        <v>243</v>
      </c>
      <c r="J642" s="76" t="s">
        <v>253</v>
      </c>
      <c r="L642" s="76">
        <v>1.8</v>
      </c>
      <c r="M642">
        <v>56.7</v>
      </c>
      <c r="N642" t="s">
        <v>269</v>
      </c>
    </row>
    <row r="643" spans="1:27" x14ac:dyDescent="0.25">
      <c r="A643" s="74" t="s">
        <v>184</v>
      </c>
      <c r="B643" s="76">
        <v>4</v>
      </c>
      <c r="C643" s="76">
        <v>1</v>
      </c>
      <c r="D643" s="85">
        <v>43748</v>
      </c>
      <c r="E643" s="17" t="s">
        <v>232</v>
      </c>
      <c r="F643" s="17" t="s">
        <v>228</v>
      </c>
      <c r="H643" t="s">
        <v>239</v>
      </c>
      <c r="I643" s="76" t="s">
        <v>235</v>
      </c>
      <c r="J643" s="76" t="s">
        <v>249</v>
      </c>
      <c r="L643" s="76">
        <v>2.1</v>
      </c>
      <c r="M643">
        <v>70.8</v>
      </c>
      <c r="P643" s="74" t="s">
        <v>184</v>
      </c>
      <c r="Q643" s="76">
        <v>4</v>
      </c>
      <c r="R643" s="76">
        <v>1</v>
      </c>
      <c r="U643" s="76">
        <v>45</v>
      </c>
      <c r="V643" s="76">
        <v>1</v>
      </c>
      <c r="W643" s="76" t="s">
        <v>206</v>
      </c>
      <c r="X643" s="76" t="s">
        <v>207</v>
      </c>
      <c r="Y643" s="25"/>
      <c r="Z643" s="76" t="s">
        <v>184</v>
      </c>
      <c r="AA643" s="76">
        <v>4</v>
      </c>
    </row>
    <row r="644" spans="1:27" x14ac:dyDescent="0.25">
      <c r="A644" s="74" t="s">
        <v>184</v>
      </c>
      <c r="B644" s="76">
        <v>4</v>
      </c>
      <c r="C644" s="76">
        <v>2</v>
      </c>
      <c r="D644" s="85">
        <v>43748</v>
      </c>
      <c r="E644" s="17" t="s">
        <v>232</v>
      </c>
      <c r="F644" s="17" t="s">
        <v>228</v>
      </c>
      <c r="H644" t="s">
        <v>295</v>
      </c>
      <c r="I644" s="76" t="s">
        <v>235</v>
      </c>
      <c r="J644" s="76" t="s">
        <v>239</v>
      </c>
      <c r="L644" s="76">
        <v>2.2000000000000002</v>
      </c>
      <c r="M644">
        <v>93.7</v>
      </c>
    </row>
    <row r="645" spans="1:27" x14ac:dyDescent="0.25">
      <c r="A645" s="74" t="s">
        <v>184</v>
      </c>
      <c r="B645" s="76">
        <v>4</v>
      </c>
      <c r="C645" s="76">
        <v>3</v>
      </c>
      <c r="D645" s="85">
        <v>43748</v>
      </c>
      <c r="E645" s="17" t="s">
        <v>232</v>
      </c>
      <c r="F645" s="17" t="s">
        <v>267</v>
      </c>
      <c r="H645" t="s">
        <v>246</v>
      </c>
      <c r="I645" s="76" t="s">
        <v>258</v>
      </c>
      <c r="J645" s="76" t="s">
        <v>239</v>
      </c>
      <c r="L645" s="76">
        <v>2.4</v>
      </c>
      <c r="M645">
        <v>97.4</v>
      </c>
    </row>
    <row r="646" spans="1:27" x14ac:dyDescent="0.25">
      <c r="A646" s="74" t="s">
        <v>184</v>
      </c>
      <c r="B646" s="76">
        <v>4</v>
      </c>
      <c r="C646" s="76">
        <v>4</v>
      </c>
      <c r="D646" s="85">
        <v>43748</v>
      </c>
      <c r="E646" s="17" t="s">
        <v>237</v>
      </c>
      <c r="F646" s="17" t="s">
        <v>233</v>
      </c>
      <c r="H646" t="s">
        <v>229</v>
      </c>
      <c r="I646" s="76" t="s">
        <v>243</v>
      </c>
      <c r="J646" s="76" t="s">
        <v>244</v>
      </c>
      <c r="L646" s="76">
        <v>2.2000000000000002</v>
      </c>
      <c r="M646" s="84">
        <v>96</v>
      </c>
    </row>
    <row r="647" spans="1:27" x14ac:dyDescent="0.25">
      <c r="A647" s="74" t="s">
        <v>184</v>
      </c>
      <c r="B647" s="76">
        <v>4</v>
      </c>
      <c r="C647" s="76">
        <v>5</v>
      </c>
      <c r="D647" s="85">
        <v>43748</v>
      </c>
      <c r="E647" s="17" t="s">
        <v>227</v>
      </c>
      <c r="F647" s="17" t="s">
        <v>233</v>
      </c>
      <c r="H647" t="s">
        <v>239</v>
      </c>
      <c r="I647" s="76" t="s">
        <v>243</v>
      </c>
      <c r="J647" s="76" t="s">
        <v>239</v>
      </c>
      <c r="L647" s="76">
        <v>1.8</v>
      </c>
      <c r="M647">
        <v>65.8</v>
      </c>
    </row>
    <row r="648" spans="1:27" x14ac:dyDescent="0.25">
      <c r="A648" s="74" t="s">
        <v>184</v>
      </c>
      <c r="B648" s="76">
        <v>4</v>
      </c>
      <c r="C648" s="76">
        <v>6</v>
      </c>
      <c r="D648" s="85">
        <v>43748</v>
      </c>
      <c r="E648" s="17" t="s">
        <v>232</v>
      </c>
      <c r="F648" s="17" t="s">
        <v>228</v>
      </c>
      <c r="H648" t="s">
        <v>229</v>
      </c>
      <c r="I648" s="76" t="s">
        <v>243</v>
      </c>
      <c r="J648" s="76" t="s">
        <v>244</v>
      </c>
      <c r="L648" s="76">
        <v>1.9</v>
      </c>
      <c r="M648">
        <v>54.1</v>
      </c>
    </row>
    <row r="649" spans="1:27" x14ac:dyDescent="0.25">
      <c r="A649" s="74" t="s">
        <v>184</v>
      </c>
      <c r="B649" s="76">
        <v>4</v>
      </c>
      <c r="C649" s="76">
        <v>7</v>
      </c>
      <c r="D649" s="85">
        <v>43748</v>
      </c>
      <c r="E649" s="17" t="s">
        <v>227</v>
      </c>
      <c r="F649" s="17" t="s">
        <v>233</v>
      </c>
      <c r="H649" t="s">
        <v>229</v>
      </c>
      <c r="I649" s="76" t="s">
        <v>243</v>
      </c>
      <c r="J649" s="76" t="s">
        <v>244</v>
      </c>
      <c r="L649" s="76">
        <v>1.6</v>
      </c>
      <c r="M649" s="84">
        <v>51</v>
      </c>
    </row>
    <row r="650" spans="1:27" x14ac:dyDescent="0.25">
      <c r="A650" s="74" t="s">
        <v>184</v>
      </c>
      <c r="B650" s="76">
        <v>4</v>
      </c>
      <c r="C650" s="76">
        <v>8</v>
      </c>
      <c r="D650" s="85">
        <v>43748</v>
      </c>
      <c r="E650" s="17">
        <v>0</v>
      </c>
      <c r="F650" s="17" t="s">
        <v>260</v>
      </c>
      <c r="H650" t="s">
        <v>229</v>
      </c>
      <c r="I650" s="76" t="s">
        <v>243</v>
      </c>
      <c r="J650" s="76" t="s">
        <v>244</v>
      </c>
      <c r="L650" s="76">
        <v>1.8</v>
      </c>
      <c r="M650">
        <v>64.900000000000006</v>
      </c>
    </row>
    <row r="651" spans="1:27" x14ac:dyDescent="0.25">
      <c r="A651" s="74" t="s">
        <v>184</v>
      </c>
      <c r="B651" s="76">
        <v>4</v>
      </c>
      <c r="C651" s="76">
        <v>9</v>
      </c>
      <c r="D651" s="85">
        <v>43748</v>
      </c>
      <c r="E651" s="17" t="s">
        <v>232</v>
      </c>
      <c r="F651" s="17" t="s">
        <v>260</v>
      </c>
      <c r="H651" t="s">
        <v>337</v>
      </c>
      <c r="I651" s="76" t="s">
        <v>230</v>
      </c>
      <c r="J651" s="76" t="s">
        <v>244</v>
      </c>
      <c r="L651" s="76">
        <v>1.8</v>
      </c>
      <c r="M651">
        <v>61.6</v>
      </c>
    </row>
    <row r="652" spans="1:27" x14ac:dyDescent="0.25">
      <c r="A652" s="74" t="s">
        <v>184</v>
      </c>
      <c r="B652" s="76">
        <v>4</v>
      </c>
      <c r="C652" s="76">
        <v>10</v>
      </c>
      <c r="D652" s="85">
        <v>43748</v>
      </c>
      <c r="E652" s="17" t="s">
        <v>232</v>
      </c>
      <c r="F652" s="17" t="s">
        <v>233</v>
      </c>
      <c r="H652" t="s">
        <v>261</v>
      </c>
      <c r="I652" s="76" t="s">
        <v>272</v>
      </c>
      <c r="J652" s="76" t="s">
        <v>253</v>
      </c>
      <c r="L652" s="83">
        <v>2</v>
      </c>
      <c r="M652">
        <v>71.7</v>
      </c>
      <c r="N652" t="s">
        <v>293</v>
      </c>
    </row>
    <row r="653" spans="1:27" x14ac:dyDescent="0.25">
      <c r="A653" s="74" t="s">
        <v>184</v>
      </c>
      <c r="B653" s="76">
        <v>5</v>
      </c>
      <c r="C653" s="76">
        <v>1</v>
      </c>
      <c r="D653" s="85">
        <v>43748</v>
      </c>
      <c r="E653" s="76" t="s">
        <v>232</v>
      </c>
      <c r="F653" s="76" t="s">
        <v>305</v>
      </c>
      <c r="H653" s="76" t="s">
        <v>270</v>
      </c>
      <c r="I653" s="76" t="s">
        <v>230</v>
      </c>
      <c r="J653" s="76" t="s">
        <v>259</v>
      </c>
      <c r="L653" s="76">
        <v>1.9</v>
      </c>
      <c r="M653" s="74">
        <v>51.5</v>
      </c>
      <c r="N653" s="74"/>
      <c r="P653" s="74" t="s">
        <v>184</v>
      </c>
      <c r="Q653" s="76">
        <v>5</v>
      </c>
      <c r="R653" s="76">
        <v>2</v>
      </c>
      <c r="U653" s="76">
        <v>7</v>
      </c>
      <c r="V653" s="76">
        <v>1</v>
      </c>
      <c r="W653" s="76" t="s">
        <v>211</v>
      </c>
      <c r="X653" s="76" t="s">
        <v>204</v>
      </c>
      <c r="Y653" s="25"/>
      <c r="Z653" s="76" t="s">
        <v>184</v>
      </c>
      <c r="AA653" s="76">
        <v>5</v>
      </c>
    </row>
    <row r="654" spans="1:27" x14ac:dyDescent="0.25">
      <c r="A654" s="74" t="s">
        <v>184</v>
      </c>
      <c r="B654" s="76">
        <v>5</v>
      </c>
      <c r="C654" s="76">
        <v>2</v>
      </c>
      <c r="D654" s="85">
        <v>43748</v>
      </c>
      <c r="E654" s="76">
        <v>0</v>
      </c>
      <c r="F654" s="76" t="s">
        <v>306</v>
      </c>
      <c r="H654" s="76" t="s">
        <v>239</v>
      </c>
      <c r="I654" s="74" t="s">
        <v>243</v>
      </c>
      <c r="J654" s="76" t="s">
        <v>244</v>
      </c>
      <c r="L654" s="76">
        <v>1.9</v>
      </c>
      <c r="M654" s="74">
        <v>58.1</v>
      </c>
      <c r="N654" s="74"/>
    </row>
    <row r="655" spans="1:27" x14ac:dyDescent="0.25">
      <c r="A655" s="74" t="s">
        <v>184</v>
      </c>
      <c r="B655" s="76">
        <v>5</v>
      </c>
      <c r="C655" s="76">
        <v>3</v>
      </c>
      <c r="D655" s="85">
        <v>43748</v>
      </c>
      <c r="E655" s="76">
        <v>0</v>
      </c>
      <c r="F655" s="76" t="s">
        <v>305</v>
      </c>
      <c r="H655" s="76" t="s">
        <v>229</v>
      </c>
      <c r="I655" s="74" t="s">
        <v>230</v>
      </c>
      <c r="J655" s="76" t="s">
        <v>231</v>
      </c>
      <c r="L655" s="76">
        <v>1.8</v>
      </c>
      <c r="M655" s="74">
        <v>53.8</v>
      </c>
      <c r="N655" s="74"/>
    </row>
    <row r="656" spans="1:27" x14ac:dyDescent="0.25">
      <c r="A656" s="74" t="s">
        <v>184</v>
      </c>
      <c r="B656" s="76">
        <v>5</v>
      </c>
      <c r="C656" s="76">
        <v>4</v>
      </c>
      <c r="D656" s="85">
        <v>43748</v>
      </c>
      <c r="E656" s="76" t="s">
        <v>232</v>
      </c>
      <c r="F656" s="76" t="s">
        <v>305</v>
      </c>
      <c r="H656" s="76" t="s">
        <v>250</v>
      </c>
      <c r="I656" s="76" t="s">
        <v>243</v>
      </c>
      <c r="J656" s="76" t="s">
        <v>244</v>
      </c>
      <c r="L656" s="76">
        <v>2.1</v>
      </c>
      <c r="M656" s="74">
        <v>75.599999999999994</v>
      </c>
      <c r="N656" s="74"/>
    </row>
    <row r="657" spans="1:27" x14ac:dyDescent="0.25">
      <c r="A657" s="74" t="s">
        <v>184</v>
      </c>
      <c r="B657" s="76">
        <v>5</v>
      </c>
      <c r="C657" s="76">
        <v>5</v>
      </c>
      <c r="D657" s="85">
        <v>43748</v>
      </c>
      <c r="E657" s="76" t="s">
        <v>232</v>
      </c>
      <c r="F657" s="76" t="s">
        <v>306</v>
      </c>
      <c r="H657" s="76" t="s">
        <v>284</v>
      </c>
      <c r="I657" s="76" t="s">
        <v>230</v>
      </c>
      <c r="J657" s="76" t="s">
        <v>259</v>
      </c>
      <c r="L657" s="76">
        <v>2.1</v>
      </c>
      <c r="M657" s="74">
        <v>72.400000000000006</v>
      </c>
      <c r="N657" s="74"/>
    </row>
    <row r="658" spans="1:27" x14ac:dyDescent="0.25">
      <c r="A658" s="74" t="s">
        <v>184</v>
      </c>
      <c r="B658" s="76">
        <v>5</v>
      </c>
      <c r="C658" s="76">
        <v>6</v>
      </c>
      <c r="D658" s="85">
        <v>43748</v>
      </c>
      <c r="E658" s="76" t="s">
        <v>232</v>
      </c>
      <c r="F658" s="76" t="s">
        <v>233</v>
      </c>
      <c r="H658" s="76" t="s">
        <v>261</v>
      </c>
      <c r="I658" s="76" t="s">
        <v>230</v>
      </c>
      <c r="J658" s="76" t="s">
        <v>231</v>
      </c>
      <c r="L658" s="83">
        <v>2</v>
      </c>
      <c r="M658" s="84">
        <v>67</v>
      </c>
      <c r="N658" s="74"/>
      <c r="O658" s="74" t="s">
        <v>263</v>
      </c>
    </row>
    <row r="659" spans="1:27" x14ac:dyDescent="0.25">
      <c r="A659" s="74" t="s">
        <v>184</v>
      </c>
      <c r="B659" s="76">
        <v>5</v>
      </c>
      <c r="C659" s="76">
        <v>7</v>
      </c>
      <c r="D659" s="85">
        <v>43748</v>
      </c>
      <c r="E659" s="76" t="s">
        <v>232</v>
      </c>
      <c r="F659" s="76" t="s">
        <v>305</v>
      </c>
      <c r="H659" s="76" t="s">
        <v>250</v>
      </c>
      <c r="I659" s="76" t="s">
        <v>243</v>
      </c>
      <c r="J659" s="76" t="s">
        <v>249</v>
      </c>
      <c r="L659" s="76">
        <v>1.9</v>
      </c>
      <c r="M659" s="74">
        <v>49.5</v>
      </c>
      <c r="N659" s="74"/>
    </row>
    <row r="660" spans="1:27" x14ac:dyDescent="0.25">
      <c r="A660" s="74" t="s">
        <v>184</v>
      </c>
      <c r="B660" s="76">
        <v>5</v>
      </c>
      <c r="C660" s="76">
        <v>8</v>
      </c>
      <c r="D660" s="85">
        <v>43748</v>
      </c>
      <c r="E660" s="76" t="s">
        <v>237</v>
      </c>
      <c r="F660" s="76" t="s">
        <v>305</v>
      </c>
      <c r="H660" s="76" t="s">
        <v>250</v>
      </c>
      <c r="I660" s="76" t="s">
        <v>243</v>
      </c>
      <c r="J660" s="76" t="s">
        <v>249</v>
      </c>
      <c r="L660" s="83">
        <v>2</v>
      </c>
      <c r="M660" s="74">
        <v>71.400000000000006</v>
      </c>
      <c r="N660" s="74"/>
    </row>
    <row r="661" spans="1:27" x14ac:dyDescent="0.25">
      <c r="A661" s="74" t="s">
        <v>184</v>
      </c>
      <c r="B661" s="76">
        <v>5</v>
      </c>
      <c r="C661" s="76">
        <v>9</v>
      </c>
      <c r="D661" s="85">
        <v>43748</v>
      </c>
      <c r="E661" s="76" t="s">
        <v>232</v>
      </c>
      <c r="F661" s="76" t="s">
        <v>228</v>
      </c>
      <c r="H661" s="76" t="s">
        <v>250</v>
      </c>
      <c r="I661" s="76" t="s">
        <v>230</v>
      </c>
      <c r="J661" s="76" t="s">
        <v>244</v>
      </c>
      <c r="L661" s="83">
        <v>2</v>
      </c>
      <c r="M661" s="74">
        <v>67.900000000000006</v>
      </c>
      <c r="N661" s="74"/>
    </row>
    <row r="662" spans="1:27" x14ac:dyDescent="0.25">
      <c r="A662" s="74" t="s">
        <v>184</v>
      </c>
      <c r="B662" s="76">
        <v>5</v>
      </c>
      <c r="C662" s="76">
        <v>10</v>
      </c>
      <c r="D662" s="85">
        <v>43748</v>
      </c>
      <c r="E662" s="76">
        <v>0</v>
      </c>
      <c r="F662" s="76" t="s">
        <v>228</v>
      </c>
      <c r="H662" s="76" t="s">
        <v>246</v>
      </c>
      <c r="I662" s="76" t="s">
        <v>230</v>
      </c>
      <c r="J662" s="76" t="s">
        <v>253</v>
      </c>
      <c r="L662" s="83">
        <v>1.8</v>
      </c>
      <c r="M662" s="74">
        <v>47.4</v>
      </c>
      <c r="N662" s="76" t="s">
        <v>269</v>
      </c>
      <c r="O662" s="76" t="s">
        <v>263</v>
      </c>
    </row>
    <row r="663" spans="1:27" x14ac:dyDescent="0.25">
      <c r="A663" t="s">
        <v>185</v>
      </c>
      <c r="B663" s="76">
        <v>1</v>
      </c>
      <c r="C663" s="76">
        <v>1</v>
      </c>
      <c r="D663" s="85">
        <v>43745</v>
      </c>
      <c r="E663" s="17" t="s">
        <v>237</v>
      </c>
      <c r="F663" s="17" t="s">
        <v>342</v>
      </c>
      <c r="H663" s="76" t="s">
        <v>229</v>
      </c>
      <c r="I663" s="76" t="s">
        <v>243</v>
      </c>
      <c r="J663" s="76" t="s">
        <v>244</v>
      </c>
      <c r="L663" s="83">
        <v>2</v>
      </c>
      <c r="M663">
        <v>57.3</v>
      </c>
      <c r="P663" s="74" t="s">
        <v>185</v>
      </c>
      <c r="Q663" s="76">
        <v>1</v>
      </c>
      <c r="R663" s="76">
        <v>4</v>
      </c>
      <c r="S663" s="76">
        <v>5</v>
      </c>
      <c r="U663" s="76">
        <v>0</v>
      </c>
      <c r="V663" s="76">
        <v>0</v>
      </c>
      <c r="W663" s="76" t="s">
        <v>95</v>
      </c>
      <c r="X663" s="76" t="s">
        <v>204</v>
      </c>
      <c r="Y663" s="25"/>
      <c r="Z663" s="76" t="s">
        <v>185</v>
      </c>
      <c r="AA663" s="76">
        <v>1</v>
      </c>
    </row>
    <row r="664" spans="1:27" x14ac:dyDescent="0.25">
      <c r="A664" s="74" t="s">
        <v>185</v>
      </c>
      <c r="B664" s="76">
        <v>1</v>
      </c>
      <c r="C664" s="76">
        <v>2</v>
      </c>
      <c r="D664" s="85">
        <v>43745</v>
      </c>
      <c r="E664" s="17" t="s">
        <v>237</v>
      </c>
      <c r="F664" s="17" t="s">
        <v>343</v>
      </c>
      <c r="H664" s="76" t="s">
        <v>229</v>
      </c>
      <c r="I664" s="76" t="s">
        <v>243</v>
      </c>
      <c r="J664" s="76" t="s">
        <v>244</v>
      </c>
      <c r="L664" s="83">
        <v>2.2999999999999998</v>
      </c>
      <c r="M664">
        <v>75.900000000000006</v>
      </c>
      <c r="P664" s="74"/>
      <c r="Q664" s="76"/>
      <c r="R664" s="76"/>
      <c r="S664" s="74"/>
      <c r="W664" s="76"/>
      <c r="X664" s="76"/>
      <c r="Y664" s="25"/>
      <c r="Z664" s="76"/>
      <c r="AA664" s="76"/>
    </row>
    <row r="665" spans="1:27" x14ac:dyDescent="0.25">
      <c r="A665" s="74" t="s">
        <v>185</v>
      </c>
      <c r="B665" s="76">
        <v>1</v>
      </c>
      <c r="C665" s="76">
        <v>3</v>
      </c>
      <c r="D665" s="85">
        <v>43745</v>
      </c>
      <c r="E665" s="17" t="s">
        <v>232</v>
      </c>
      <c r="F665" s="17" t="s">
        <v>343</v>
      </c>
      <c r="H665" s="76" t="s">
        <v>229</v>
      </c>
      <c r="I665" s="76" t="s">
        <v>243</v>
      </c>
      <c r="J665" s="76" t="s">
        <v>244</v>
      </c>
      <c r="L665" s="83">
        <v>2</v>
      </c>
      <c r="M665">
        <v>66.2</v>
      </c>
      <c r="P665" s="74"/>
      <c r="Q665" s="76"/>
      <c r="R665" s="76"/>
      <c r="S665" s="74"/>
      <c r="W665" s="76"/>
      <c r="X665" s="76"/>
      <c r="Y665" s="25"/>
      <c r="Z665" s="76"/>
      <c r="AA665" s="76"/>
    </row>
    <row r="666" spans="1:27" x14ac:dyDescent="0.25">
      <c r="A666" s="74" t="s">
        <v>185</v>
      </c>
      <c r="B666" s="76">
        <v>1</v>
      </c>
      <c r="C666" s="76">
        <v>4</v>
      </c>
      <c r="D666" s="85">
        <v>43745</v>
      </c>
      <c r="E666" s="17" t="s">
        <v>237</v>
      </c>
      <c r="F666" s="17" t="s">
        <v>343</v>
      </c>
      <c r="H666" s="76" t="s">
        <v>276</v>
      </c>
      <c r="I666" s="76" t="s">
        <v>235</v>
      </c>
      <c r="J666" s="76" t="s">
        <v>259</v>
      </c>
      <c r="L666" s="83">
        <v>2.2999999999999998</v>
      </c>
      <c r="M666">
        <v>79.7</v>
      </c>
      <c r="P666" s="74"/>
      <c r="Q666" s="76"/>
      <c r="R666" s="76"/>
      <c r="S666" s="74"/>
      <c r="W666" s="76"/>
      <c r="X666" s="76"/>
      <c r="Y666" s="25"/>
      <c r="Z666" s="76"/>
      <c r="AA666" s="76"/>
    </row>
    <row r="667" spans="1:27" x14ac:dyDescent="0.25">
      <c r="A667" s="74" t="s">
        <v>185</v>
      </c>
      <c r="B667" s="76">
        <v>1</v>
      </c>
      <c r="C667" s="76">
        <v>5</v>
      </c>
      <c r="D667" s="85">
        <v>43745</v>
      </c>
      <c r="E667" s="17" t="s">
        <v>227</v>
      </c>
      <c r="F667" s="17" t="s">
        <v>343</v>
      </c>
      <c r="H667" s="76" t="s">
        <v>276</v>
      </c>
      <c r="I667" s="76" t="s">
        <v>235</v>
      </c>
      <c r="J667" s="76" t="s">
        <v>319</v>
      </c>
      <c r="L667" s="83">
        <v>2.1</v>
      </c>
      <c r="M667">
        <v>65.400000000000006</v>
      </c>
      <c r="P667" s="74"/>
      <c r="Q667" s="76"/>
      <c r="R667" s="76"/>
      <c r="S667" s="74"/>
      <c r="W667" s="76"/>
      <c r="X667" s="76"/>
      <c r="Y667" s="25"/>
      <c r="Z667" s="76"/>
      <c r="AA667" s="76"/>
    </row>
    <row r="668" spans="1:27" x14ac:dyDescent="0.25">
      <c r="A668" s="74" t="s">
        <v>185</v>
      </c>
      <c r="B668" s="76">
        <v>1</v>
      </c>
      <c r="C668" s="76">
        <v>6</v>
      </c>
      <c r="D668" s="85">
        <v>43745</v>
      </c>
      <c r="E668" s="17" t="s">
        <v>237</v>
      </c>
      <c r="F668" s="17" t="s">
        <v>343</v>
      </c>
      <c r="H668" s="76" t="s">
        <v>234</v>
      </c>
      <c r="I668" s="76" t="s">
        <v>243</v>
      </c>
      <c r="J668" s="76" t="s">
        <v>237</v>
      </c>
      <c r="L668" s="83">
        <v>1.8</v>
      </c>
      <c r="M668">
        <v>45.3</v>
      </c>
    </row>
    <row r="669" spans="1:27" x14ac:dyDescent="0.25">
      <c r="A669" s="74" t="s">
        <v>185</v>
      </c>
      <c r="B669" s="76">
        <v>1</v>
      </c>
      <c r="C669" s="76">
        <v>7</v>
      </c>
      <c r="D669" s="85">
        <v>43745</v>
      </c>
      <c r="E669" s="17" t="s">
        <v>232</v>
      </c>
      <c r="F669" s="17" t="s">
        <v>342</v>
      </c>
      <c r="H669" s="76" t="s">
        <v>239</v>
      </c>
      <c r="I669" s="76" t="s">
        <v>243</v>
      </c>
      <c r="J669" s="76" t="s">
        <v>244</v>
      </c>
      <c r="L669" s="83">
        <v>2.9</v>
      </c>
      <c r="M669">
        <v>57.6</v>
      </c>
    </row>
    <row r="670" spans="1:27" x14ac:dyDescent="0.25">
      <c r="A670" s="74" t="s">
        <v>185</v>
      </c>
      <c r="B670" s="76">
        <v>1</v>
      </c>
      <c r="C670" s="76">
        <v>8</v>
      </c>
      <c r="D670" s="85">
        <v>43745</v>
      </c>
      <c r="E670" s="17" t="s">
        <v>232</v>
      </c>
      <c r="F670" s="17" t="s">
        <v>342</v>
      </c>
      <c r="H670" s="76" t="s">
        <v>234</v>
      </c>
      <c r="I670" s="76" t="s">
        <v>243</v>
      </c>
      <c r="J670" s="76" t="s">
        <v>236</v>
      </c>
      <c r="L670" s="83">
        <v>2.2000000000000002</v>
      </c>
      <c r="M670">
        <v>74.7</v>
      </c>
    </row>
    <row r="671" spans="1:27" x14ac:dyDescent="0.25">
      <c r="A671" s="74" t="s">
        <v>185</v>
      </c>
      <c r="B671" s="76">
        <v>1</v>
      </c>
      <c r="C671" s="76">
        <v>9</v>
      </c>
      <c r="D671" s="85">
        <v>43745</v>
      </c>
      <c r="E671" s="17" t="s">
        <v>227</v>
      </c>
      <c r="F671" s="17" t="s">
        <v>342</v>
      </c>
      <c r="H671" s="76" t="s">
        <v>229</v>
      </c>
      <c r="I671" s="76" t="s">
        <v>243</v>
      </c>
      <c r="J671" s="76" t="s">
        <v>244</v>
      </c>
      <c r="L671" s="83">
        <v>1.8</v>
      </c>
      <c r="M671" s="84">
        <v>56</v>
      </c>
    </row>
    <row r="672" spans="1:27" x14ac:dyDescent="0.25">
      <c r="A672" s="74" t="s">
        <v>185</v>
      </c>
      <c r="B672" s="76">
        <v>1</v>
      </c>
      <c r="C672" s="76">
        <v>10</v>
      </c>
      <c r="D672" s="85">
        <v>43745</v>
      </c>
      <c r="E672" s="17" t="s">
        <v>232</v>
      </c>
      <c r="F672" s="17" t="s">
        <v>343</v>
      </c>
      <c r="H672" s="76" t="s">
        <v>239</v>
      </c>
      <c r="I672" s="76" t="s">
        <v>243</v>
      </c>
      <c r="J672" s="76" t="s">
        <v>244</v>
      </c>
      <c r="L672" s="83">
        <v>2.2999999999999998</v>
      </c>
      <c r="M672">
        <v>91.4</v>
      </c>
    </row>
    <row r="673" spans="1:27" x14ac:dyDescent="0.25">
      <c r="A673" s="74" t="s">
        <v>185</v>
      </c>
      <c r="B673" s="76">
        <v>2</v>
      </c>
      <c r="C673" s="76">
        <v>1</v>
      </c>
      <c r="D673" s="85">
        <v>43745</v>
      </c>
      <c r="E673" s="17" t="s">
        <v>232</v>
      </c>
      <c r="F673" s="17" t="s">
        <v>233</v>
      </c>
      <c r="H673" s="76" t="s">
        <v>242</v>
      </c>
      <c r="I673" s="76" t="s">
        <v>258</v>
      </c>
      <c r="J673" s="76" t="s">
        <v>239</v>
      </c>
      <c r="L673" s="83">
        <v>1.9</v>
      </c>
      <c r="M673">
        <v>54.3</v>
      </c>
      <c r="P673" s="74" t="s">
        <v>185</v>
      </c>
      <c r="Q673" s="76">
        <v>2</v>
      </c>
      <c r="R673" s="76">
        <v>0.5</v>
      </c>
      <c r="U673" s="76">
        <v>1</v>
      </c>
      <c r="V673" s="76">
        <v>1</v>
      </c>
      <c r="W673" s="76" t="s">
        <v>206</v>
      </c>
      <c r="X673" s="76" t="s">
        <v>207</v>
      </c>
      <c r="Y673" s="25"/>
      <c r="Z673" s="76" t="s">
        <v>185</v>
      </c>
      <c r="AA673" s="76">
        <v>2</v>
      </c>
    </row>
    <row r="674" spans="1:27" x14ac:dyDescent="0.25">
      <c r="A674" s="74" t="s">
        <v>185</v>
      </c>
      <c r="B674" s="76">
        <v>2</v>
      </c>
      <c r="C674" s="76">
        <v>2</v>
      </c>
      <c r="D674" s="85">
        <v>43745</v>
      </c>
      <c r="E674" s="17" t="s">
        <v>232</v>
      </c>
      <c r="F674" s="17" t="s">
        <v>267</v>
      </c>
      <c r="H674" s="76" t="s">
        <v>239</v>
      </c>
      <c r="I674" s="76" t="s">
        <v>258</v>
      </c>
      <c r="J674" s="76" t="s">
        <v>253</v>
      </c>
      <c r="L674" s="83">
        <v>2.2000000000000002</v>
      </c>
      <c r="M674">
        <v>70.2</v>
      </c>
      <c r="N674" s="25" t="s">
        <v>269</v>
      </c>
    </row>
    <row r="675" spans="1:27" x14ac:dyDescent="0.25">
      <c r="A675" s="74" t="s">
        <v>185</v>
      </c>
      <c r="B675" s="76">
        <v>2</v>
      </c>
      <c r="C675" s="76">
        <v>3</v>
      </c>
      <c r="D675" s="85">
        <v>43745</v>
      </c>
      <c r="E675" s="17" t="s">
        <v>232</v>
      </c>
      <c r="F675" s="17" t="s">
        <v>228</v>
      </c>
      <c r="H675" s="76" t="s">
        <v>229</v>
      </c>
      <c r="I675" s="76" t="s">
        <v>243</v>
      </c>
      <c r="J675" s="76" t="s">
        <v>231</v>
      </c>
      <c r="L675" s="83">
        <v>2.1</v>
      </c>
      <c r="M675">
        <v>74.5</v>
      </c>
    </row>
    <row r="676" spans="1:27" x14ac:dyDescent="0.25">
      <c r="A676" s="74" t="s">
        <v>185</v>
      </c>
      <c r="B676" s="76">
        <v>2</v>
      </c>
      <c r="C676" s="76">
        <v>4</v>
      </c>
      <c r="D676" s="85">
        <v>43745</v>
      </c>
      <c r="E676" s="17">
        <v>0</v>
      </c>
      <c r="F676" s="17" t="s">
        <v>247</v>
      </c>
      <c r="H676" s="76" t="s">
        <v>242</v>
      </c>
      <c r="I676" s="76" t="s">
        <v>243</v>
      </c>
      <c r="J676" s="76" t="s">
        <v>244</v>
      </c>
      <c r="L676" s="83">
        <v>1.8</v>
      </c>
      <c r="M676">
        <v>44.9</v>
      </c>
    </row>
    <row r="677" spans="1:27" x14ac:dyDescent="0.25">
      <c r="A677" s="74" t="s">
        <v>185</v>
      </c>
      <c r="B677" s="76">
        <v>2</v>
      </c>
      <c r="C677" s="76">
        <v>5</v>
      </c>
      <c r="D677" s="85">
        <v>43745</v>
      </c>
      <c r="E677" s="17" t="s">
        <v>237</v>
      </c>
      <c r="F677" s="17" t="s">
        <v>228</v>
      </c>
      <c r="H677" s="76" t="s">
        <v>229</v>
      </c>
      <c r="I677" s="76" t="s">
        <v>243</v>
      </c>
      <c r="J677" s="76" t="s">
        <v>253</v>
      </c>
      <c r="L677" s="83">
        <v>1.8</v>
      </c>
      <c r="M677">
        <v>42.1</v>
      </c>
      <c r="N677" s="25" t="s">
        <v>269</v>
      </c>
    </row>
    <row r="678" spans="1:27" x14ac:dyDescent="0.25">
      <c r="A678" s="74" t="s">
        <v>185</v>
      </c>
      <c r="B678" s="76">
        <v>2</v>
      </c>
      <c r="C678" s="76">
        <v>6</v>
      </c>
      <c r="D678" s="85">
        <v>43745</v>
      </c>
      <c r="E678" s="17" t="s">
        <v>237</v>
      </c>
      <c r="F678" s="17" t="s">
        <v>247</v>
      </c>
      <c r="H678" s="76" t="s">
        <v>250</v>
      </c>
      <c r="I678" s="76" t="s">
        <v>243</v>
      </c>
      <c r="J678" s="76" t="s">
        <v>249</v>
      </c>
      <c r="L678" s="83">
        <v>2</v>
      </c>
      <c r="M678">
        <v>76.2</v>
      </c>
    </row>
    <row r="679" spans="1:27" x14ac:dyDescent="0.25">
      <c r="A679" s="74" t="s">
        <v>185</v>
      </c>
      <c r="B679" s="76">
        <v>2</v>
      </c>
      <c r="C679" s="76">
        <v>7</v>
      </c>
      <c r="D679" s="85">
        <v>43745</v>
      </c>
      <c r="E679" s="17" t="s">
        <v>232</v>
      </c>
      <c r="F679" s="17" t="s">
        <v>233</v>
      </c>
      <c r="H679" s="76" t="s">
        <v>229</v>
      </c>
      <c r="I679" s="76" t="s">
        <v>243</v>
      </c>
      <c r="J679" s="76" t="s">
        <v>231</v>
      </c>
      <c r="L679" s="83">
        <v>1.7</v>
      </c>
      <c r="M679">
        <v>45.2</v>
      </c>
    </row>
    <row r="680" spans="1:27" x14ac:dyDescent="0.25">
      <c r="A680" s="74" t="s">
        <v>185</v>
      </c>
      <c r="B680" s="76">
        <v>2</v>
      </c>
      <c r="C680" s="76">
        <v>8</v>
      </c>
      <c r="D680" s="85">
        <v>43745</v>
      </c>
      <c r="E680" s="17" t="s">
        <v>237</v>
      </c>
      <c r="F680" s="17" t="s">
        <v>228</v>
      </c>
      <c r="H680" s="76" t="s">
        <v>229</v>
      </c>
      <c r="I680" s="76" t="s">
        <v>243</v>
      </c>
      <c r="J680" s="76" t="s">
        <v>244</v>
      </c>
      <c r="L680" s="83">
        <v>1.9</v>
      </c>
      <c r="M680">
        <v>82.6</v>
      </c>
    </row>
    <row r="681" spans="1:27" x14ac:dyDescent="0.25">
      <c r="A681" s="74" t="s">
        <v>185</v>
      </c>
      <c r="B681" s="76">
        <v>2</v>
      </c>
      <c r="C681" s="76">
        <v>9</v>
      </c>
      <c r="D681" s="85">
        <v>43745</v>
      </c>
      <c r="E681" s="17" t="s">
        <v>232</v>
      </c>
      <c r="F681" s="17" t="s">
        <v>267</v>
      </c>
      <c r="H681" s="76" t="s">
        <v>246</v>
      </c>
      <c r="I681" s="76" t="s">
        <v>243</v>
      </c>
      <c r="J681" s="76" t="s">
        <v>239</v>
      </c>
      <c r="L681" s="83">
        <v>2</v>
      </c>
      <c r="M681">
        <v>78.7</v>
      </c>
    </row>
    <row r="682" spans="1:27" x14ac:dyDescent="0.25">
      <c r="A682" s="74" t="s">
        <v>185</v>
      </c>
      <c r="B682" s="76">
        <v>2</v>
      </c>
      <c r="C682" s="76">
        <v>10</v>
      </c>
      <c r="D682" s="85">
        <v>43745</v>
      </c>
      <c r="E682" s="17" t="s">
        <v>232</v>
      </c>
      <c r="F682" s="17" t="s">
        <v>247</v>
      </c>
      <c r="H682" s="76" t="s">
        <v>250</v>
      </c>
      <c r="I682" s="76" t="s">
        <v>243</v>
      </c>
      <c r="J682" s="76" t="s">
        <v>259</v>
      </c>
      <c r="L682" s="83">
        <v>1.9</v>
      </c>
      <c r="M682">
        <v>69.3</v>
      </c>
    </row>
    <row r="683" spans="1:27" x14ac:dyDescent="0.25">
      <c r="A683" s="74" t="s">
        <v>185</v>
      </c>
      <c r="B683" s="76">
        <v>3</v>
      </c>
      <c r="C683" s="76">
        <v>1</v>
      </c>
      <c r="D683" s="85">
        <v>43746</v>
      </c>
      <c r="E683" s="17" t="s">
        <v>237</v>
      </c>
      <c r="F683" s="17" t="s">
        <v>233</v>
      </c>
      <c r="H683" t="s">
        <v>251</v>
      </c>
      <c r="I683" s="76" t="s">
        <v>292</v>
      </c>
      <c r="J683" s="76" t="s">
        <v>253</v>
      </c>
      <c r="L683" s="76">
        <v>2.1</v>
      </c>
      <c r="M683" s="84">
        <v>79</v>
      </c>
      <c r="N683" t="s">
        <v>293</v>
      </c>
      <c r="O683" s="74" t="s">
        <v>301</v>
      </c>
      <c r="P683" s="74" t="s">
        <v>185</v>
      </c>
      <c r="Q683" s="76">
        <v>3</v>
      </c>
      <c r="R683" s="76">
        <v>4</v>
      </c>
      <c r="U683" s="76">
        <v>60</v>
      </c>
      <c r="V683" s="76">
        <v>1</v>
      </c>
      <c r="W683" s="76" t="s">
        <v>206</v>
      </c>
      <c r="X683" s="76" t="s">
        <v>207</v>
      </c>
      <c r="Y683" s="25"/>
      <c r="Z683" s="76" t="s">
        <v>185</v>
      </c>
      <c r="AA683" s="76">
        <v>3</v>
      </c>
    </row>
    <row r="684" spans="1:27" x14ac:dyDescent="0.25">
      <c r="A684" s="74" t="s">
        <v>185</v>
      </c>
      <c r="B684" s="76">
        <v>3</v>
      </c>
      <c r="C684" s="76">
        <v>2</v>
      </c>
      <c r="D684" s="85">
        <v>43746</v>
      </c>
      <c r="E684" s="17" t="s">
        <v>232</v>
      </c>
      <c r="F684" s="17" t="s">
        <v>260</v>
      </c>
      <c r="H684" t="s">
        <v>246</v>
      </c>
      <c r="I684" s="76" t="s">
        <v>235</v>
      </c>
      <c r="J684" s="76" t="s">
        <v>249</v>
      </c>
      <c r="L684" s="76">
        <v>1.7</v>
      </c>
      <c r="M684">
        <v>55.9</v>
      </c>
    </row>
    <row r="685" spans="1:27" x14ac:dyDescent="0.25">
      <c r="A685" s="74" t="s">
        <v>185</v>
      </c>
      <c r="B685" s="76">
        <v>3</v>
      </c>
      <c r="C685" s="76">
        <v>3</v>
      </c>
      <c r="D685" s="85">
        <v>43746</v>
      </c>
      <c r="E685" s="17" t="s">
        <v>237</v>
      </c>
      <c r="F685" s="17" t="s">
        <v>267</v>
      </c>
      <c r="H685" t="s">
        <v>294</v>
      </c>
      <c r="I685" s="76" t="s">
        <v>258</v>
      </c>
      <c r="J685" s="76" t="s">
        <v>259</v>
      </c>
      <c r="L685" s="76">
        <v>2.1</v>
      </c>
      <c r="M685">
        <v>86.3</v>
      </c>
    </row>
    <row r="686" spans="1:27" x14ac:dyDescent="0.25">
      <c r="A686" s="74" t="s">
        <v>185</v>
      </c>
      <c r="B686" s="76">
        <v>3</v>
      </c>
      <c r="C686" s="76">
        <v>4</v>
      </c>
      <c r="D686" s="85">
        <v>43746</v>
      </c>
      <c r="E686" s="17" t="s">
        <v>232</v>
      </c>
      <c r="F686" s="17" t="s">
        <v>247</v>
      </c>
      <c r="H686" t="s">
        <v>251</v>
      </c>
      <c r="I686" s="76" t="s">
        <v>258</v>
      </c>
      <c r="J686" s="76" t="s">
        <v>239</v>
      </c>
      <c r="L686" s="76">
        <v>1.9</v>
      </c>
      <c r="M686">
        <v>63.1</v>
      </c>
    </row>
    <row r="687" spans="1:27" x14ac:dyDescent="0.25">
      <c r="A687" s="74" t="s">
        <v>185</v>
      </c>
      <c r="B687" s="76">
        <v>3</v>
      </c>
      <c r="C687" s="76">
        <v>5</v>
      </c>
      <c r="D687" s="85">
        <v>43746</v>
      </c>
      <c r="E687" s="17" t="s">
        <v>232</v>
      </c>
      <c r="F687" s="17" t="s">
        <v>247</v>
      </c>
      <c r="H687" t="s">
        <v>242</v>
      </c>
      <c r="I687" s="76" t="s">
        <v>235</v>
      </c>
      <c r="J687" s="76" t="s">
        <v>239</v>
      </c>
      <c r="L687" s="76">
        <v>1.9</v>
      </c>
      <c r="M687">
        <v>61.2</v>
      </c>
    </row>
    <row r="688" spans="1:27" x14ac:dyDescent="0.25">
      <c r="A688" s="74" t="s">
        <v>185</v>
      </c>
      <c r="B688" s="76">
        <v>3</v>
      </c>
      <c r="C688" s="76">
        <v>6</v>
      </c>
      <c r="D688" s="85">
        <v>43746</v>
      </c>
      <c r="E688" s="17" t="s">
        <v>232</v>
      </c>
      <c r="F688" s="17" t="s">
        <v>247</v>
      </c>
      <c r="H688" t="s">
        <v>251</v>
      </c>
      <c r="I688" s="76" t="s">
        <v>239</v>
      </c>
      <c r="J688" s="76" t="s">
        <v>239</v>
      </c>
      <c r="L688" s="76">
        <v>1.9</v>
      </c>
      <c r="M688">
        <v>70.3</v>
      </c>
    </row>
    <row r="689" spans="1:27" x14ac:dyDescent="0.25">
      <c r="A689" s="74" t="s">
        <v>185</v>
      </c>
      <c r="B689" s="76">
        <v>3</v>
      </c>
      <c r="C689" s="76">
        <v>7</v>
      </c>
      <c r="D689" s="85">
        <v>43746</v>
      </c>
      <c r="E689" s="17" t="s">
        <v>237</v>
      </c>
      <c r="F689" s="17" t="s">
        <v>233</v>
      </c>
      <c r="H689" t="s">
        <v>239</v>
      </c>
      <c r="I689" s="76" t="s">
        <v>235</v>
      </c>
      <c r="J689" s="76" t="s">
        <v>249</v>
      </c>
      <c r="L689" s="76">
        <v>2.1</v>
      </c>
      <c r="M689" s="84">
        <v>74</v>
      </c>
    </row>
    <row r="690" spans="1:27" x14ac:dyDescent="0.25">
      <c r="A690" s="74" t="s">
        <v>185</v>
      </c>
      <c r="B690" s="76">
        <v>3</v>
      </c>
      <c r="C690" s="76">
        <v>8</v>
      </c>
      <c r="D690" s="85">
        <v>43746</v>
      </c>
      <c r="E690" s="17" t="s">
        <v>237</v>
      </c>
      <c r="F690" s="17" t="s">
        <v>228</v>
      </c>
      <c r="H690" t="s">
        <v>250</v>
      </c>
      <c r="I690" s="76" t="s">
        <v>243</v>
      </c>
      <c r="J690" s="76" t="s">
        <v>244</v>
      </c>
      <c r="L690" s="76">
        <v>1.9</v>
      </c>
      <c r="M690">
        <v>66.400000000000006</v>
      </c>
    </row>
    <row r="691" spans="1:27" x14ac:dyDescent="0.25">
      <c r="A691" s="74" t="s">
        <v>185</v>
      </c>
      <c r="B691" s="76">
        <v>3</v>
      </c>
      <c r="C691" s="76">
        <v>9</v>
      </c>
      <c r="D691" s="85">
        <v>43746</v>
      </c>
      <c r="E691" s="17" t="s">
        <v>237</v>
      </c>
      <c r="F691" s="17" t="s">
        <v>267</v>
      </c>
      <c r="H691" t="s">
        <v>295</v>
      </c>
      <c r="I691" s="76" t="s">
        <v>296</v>
      </c>
      <c r="J691" s="76" t="s">
        <v>253</v>
      </c>
      <c r="L691" s="76">
        <v>1.9</v>
      </c>
      <c r="M691">
        <v>70.8</v>
      </c>
      <c r="N691" t="s">
        <v>297</v>
      </c>
    </row>
    <row r="692" spans="1:27" x14ac:dyDescent="0.25">
      <c r="A692" s="74" t="s">
        <v>185</v>
      </c>
      <c r="B692" s="76">
        <v>3</v>
      </c>
      <c r="C692" s="76">
        <v>10</v>
      </c>
      <c r="D692" s="85">
        <v>43746</v>
      </c>
      <c r="E692" s="17" t="s">
        <v>232</v>
      </c>
      <c r="F692" s="17" t="s">
        <v>228</v>
      </c>
      <c r="H692" t="s">
        <v>229</v>
      </c>
      <c r="I692" s="76" t="s">
        <v>243</v>
      </c>
      <c r="J692" s="76" t="s">
        <v>244</v>
      </c>
      <c r="L692" s="76">
        <v>1.5</v>
      </c>
      <c r="M692">
        <v>51.7</v>
      </c>
    </row>
    <row r="693" spans="1:27" x14ac:dyDescent="0.25">
      <c r="A693" s="74" t="s">
        <v>185</v>
      </c>
      <c r="B693" s="76">
        <v>4</v>
      </c>
      <c r="C693" s="76">
        <v>1</v>
      </c>
      <c r="D693" s="85">
        <v>43748</v>
      </c>
      <c r="E693" s="17" t="s">
        <v>232</v>
      </c>
      <c r="F693" s="17" t="s">
        <v>247</v>
      </c>
      <c r="H693" t="s">
        <v>264</v>
      </c>
      <c r="I693" s="76" t="s">
        <v>239</v>
      </c>
      <c r="J693" s="76" t="s">
        <v>253</v>
      </c>
      <c r="L693" s="76">
        <v>1.9</v>
      </c>
      <c r="M693">
        <v>59.6</v>
      </c>
      <c r="N693" t="s">
        <v>269</v>
      </c>
      <c r="P693" s="74" t="s">
        <v>185</v>
      </c>
      <c r="Q693" s="76">
        <v>4</v>
      </c>
      <c r="R693" s="76">
        <v>3</v>
      </c>
      <c r="U693" s="76">
        <v>1</v>
      </c>
      <c r="V693" s="76">
        <v>1</v>
      </c>
      <c r="W693" s="76" t="s">
        <v>211</v>
      </c>
      <c r="X693" s="76" t="s">
        <v>204</v>
      </c>
      <c r="Y693" s="25" t="s">
        <v>218</v>
      </c>
      <c r="Z693" s="76" t="s">
        <v>185</v>
      </c>
      <c r="AA693" s="76">
        <v>4</v>
      </c>
    </row>
    <row r="694" spans="1:27" x14ac:dyDescent="0.25">
      <c r="A694" s="74" t="s">
        <v>185</v>
      </c>
      <c r="B694" s="76">
        <v>4</v>
      </c>
      <c r="C694" s="76">
        <v>2</v>
      </c>
      <c r="D694" s="85">
        <v>43748</v>
      </c>
      <c r="E694" s="17" t="s">
        <v>232</v>
      </c>
      <c r="F694" s="17" t="s">
        <v>228</v>
      </c>
      <c r="H694" t="s">
        <v>239</v>
      </c>
      <c r="I694" s="76" t="s">
        <v>243</v>
      </c>
      <c r="J694" s="76" t="s">
        <v>244</v>
      </c>
      <c r="L694" s="83">
        <v>2</v>
      </c>
      <c r="M694">
        <v>62.7</v>
      </c>
    </row>
    <row r="695" spans="1:27" x14ac:dyDescent="0.25">
      <c r="A695" s="74" t="s">
        <v>185</v>
      </c>
      <c r="B695" s="76">
        <v>4</v>
      </c>
      <c r="C695" s="76">
        <v>3</v>
      </c>
      <c r="D695" s="85">
        <v>43748</v>
      </c>
      <c r="E695" s="17" t="s">
        <v>232</v>
      </c>
      <c r="F695" s="17" t="s">
        <v>260</v>
      </c>
      <c r="H695" t="s">
        <v>340</v>
      </c>
      <c r="I695" s="76" t="s">
        <v>235</v>
      </c>
      <c r="J695" s="76" t="s">
        <v>239</v>
      </c>
      <c r="L695" s="76">
        <v>2.2000000000000002</v>
      </c>
      <c r="M695">
        <v>68.8</v>
      </c>
    </row>
    <row r="696" spans="1:27" x14ac:dyDescent="0.25">
      <c r="A696" s="74" t="s">
        <v>185</v>
      </c>
      <c r="B696" s="76">
        <v>4</v>
      </c>
      <c r="C696" s="76">
        <v>4</v>
      </c>
      <c r="D696" s="85">
        <v>43748</v>
      </c>
      <c r="E696" s="17" t="s">
        <v>232</v>
      </c>
      <c r="F696" s="17" t="s">
        <v>233</v>
      </c>
      <c r="H696" t="s">
        <v>251</v>
      </c>
      <c r="I696" s="76" t="s">
        <v>243</v>
      </c>
      <c r="J696" s="76" t="s">
        <v>249</v>
      </c>
      <c r="L696" s="76">
        <v>2.1</v>
      </c>
      <c r="M696">
        <v>85.1</v>
      </c>
    </row>
    <row r="697" spans="1:27" x14ac:dyDescent="0.25">
      <c r="A697" s="74" t="s">
        <v>185</v>
      </c>
      <c r="B697" s="76">
        <v>4</v>
      </c>
      <c r="C697" s="76">
        <v>5</v>
      </c>
      <c r="D697" s="85">
        <v>43748</v>
      </c>
      <c r="E697" s="17" t="s">
        <v>237</v>
      </c>
      <c r="F697" s="17" t="s">
        <v>233</v>
      </c>
      <c r="H697" t="s">
        <v>261</v>
      </c>
      <c r="I697" s="76" t="s">
        <v>243</v>
      </c>
      <c r="J697" s="76" t="s">
        <v>244</v>
      </c>
      <c r="L697" s="76">
        <v>2.1</v>
      </c>
      <c r="M697">
        <v>75.7</v>
      </c>
    </row>
    <row r="698" spans="1:27" x14ac:dyDescent="0.25">
      <c r="A698" s="74" t="s">
        <v>185</v>
      </c>
      <c r="B698" s="76">
        <v>4</v>
      </c>
      <c r="C698" s="76">
        <v>6</v>
      </c>
      <c r="D698" s="85">
        <v>43748</v>
      </c>
      <c r="E698" s="17" t="s">
        <v>232</v>
      </c>
      <c r="F698" s="17" t="s">
        <v>267</v>
      </c>
      <c r="H698" t="s">
        <v>246</v>
      </c>
      <c r="I698" s="76" t="s">
        <v>243</v>
      </c>
      <c r="J698" s="76" t="s">
        <v>244</v>
      </c>
      <c r="L698" s="83">
        <v>2</v>
      </c>
      <c r="M698" s="84">
        <v>82</v>
      </c>
    </row>
    <row r="699" spans="1:27" x14ac:dyDescent="0.25">
      <c r="A699" s="74" t="s">
        <v>185</v>
      </c>
      <c r="B699" s="76">
        <v>4</v>
      </c>
      <c r="C699" s="76">
        <v>7</v>
      </c>
      <c r="D699" s="85">
        <v>43748</v>
      </c>
      <c r="E699" s="17" t="s">
        <v>232</v>
      </c>
      <c r="F699" s="17" t="s">
        <v>233</v>
      </c>
      <c r="H699" t="s">
        <v>242</v>
      </c>
      <c r="I699" s="76" t="s">
        <v>230</v>
      </c>
      <c r="J699" s="76" t="s">
        <v>249</v>
      </c>
      <c r="L699" s="76">
        <v>1.8</v>
      </c>
      <c r="M699">
        <v>67.599999999999994</v>
      </c>
    </row>
    <row r="700" spans="1:27" x14ac:dyDescent="0.25">
      <c r="A700" s="74" t="s">
        <v>185</v>
      </c>
      <c r="B700" s="76">
        <v>4</v>
      </c>
      <c r="C700" s="76">
        <v>8</v>
      </c>
      <c r="D700" s="85">
        <v>43748</v>
      </c>
      <c r="E700" s="17" t="s">
        <v>237</v>
      </c>
      <c r="F700" s="17" t="s">
        <v>260</v>
      </c>
      <c r="H700" t="s">
        <v>246</v>
      </c>
      <c r="I700" s="76" t="s">
        <v>243</v>
      </c>
      <c r="J700" s="76" t="s">
        <v>253</v>
      </c>
      <c r="L700" s="76">
        <v>2.1</v>
      </c>
      <c r="M700" s="84">
        <v>73</v>
      </c>
      <c r="N700" t="s">
        <v>299</v>
      </c>
    </row>
    <row r="701" spans="1:27" x14ac:dyDescent="0.25">
      <c r="A701" s="74" t="s">
        <v>185</v>
      </c>
      <c r="B701" s="76">
        <v>4</v>
      </c>
      <c r="C701" s="76">
        <v>9</v>
      </c>
      <c r="D701" s="85">
        <v>43748</v>
      </c>
      <c r="E701" s="17">
        <v>0</v>
      </c>
      <c r="F701" s="17" t="s">
        <v>228</v>
      </c>
      <c r="H701" t="s">
        <v>250</v>
      </c>
      <c r="I701" s="76" t="s">
        <v>243</v>
      </c>
      <c r="J701" s="76" t="s">
        <v>249</v>
      </c>
      <c r="L701" s="76">
        <v>1.5</v>
      </c>
      <c r="M701">
        <v>34.5</v>
      </c>
    </row>
    <row r="702" spans="1:27" x14ac:dyDescent="0.25">
      <c r="A702" s="74" t="s">
        <v>185</v>
      </c>
      <c r="B702" s="76">
        <v>4</v>
      </c>
      <c r="C702" s="76">
        <v>10</v>
      </c>
      <c r="D702" s="85">
        <v>43748</v>
      </c>
      <c r="E702" s="17">
        <v>0</v>
      </c>
      <c r="F702" s="17" t="s">
        <v>233</v>
      </c>
      <c r="H702" t="s">
        <v>242</v>
      </c>
      <c r="I702" s="76" t="s">
        <v>243</v>
      </c>
      <c r="J702" s="76" t="s">
        <v>244</v>
      </c>
      <c r="L702" s="76">
        <v>1.8</v>
      </c>
      <c r="M702" s="84">
        <v>41.6</v>
      </c>
    </row>
    <row r="703" spans="1:27" x14ac:dyDescent="0.25">
      <c r="A703" s="74" t="s">
        <v>185</v>
      </c>
      <c r="B703" s="76">
        <v>5</v>
      </c>
      <c r="C703" s="76">
        <v>1</v>
      </c>
      <c r="D703" s="85">
        <v>43748</v>
      </c>
      <c r="E703" s="17" t="s">
        <v>232</v>
      </c>
      <c r="F703" s="17" t="s">
        <v>233</v>
      </c>
      <c r="H703" t="s">
        <v>229</v>
      </c>
      <c r="I703" s="76" t="s">
        <v>243</v>
      </c>
      <c r="J703" s="76" t="s">
        <v>244</v>
      </c>
      <c r="L703" s="76">
        <v>1.8</v>
      </c>
      <c r="M703">
        <v>83.3</v>
      </c>
      <c r="P703" s="74" t="s">
        <v>185</v>
      </c>
      <c r="Q703" s="76">
        <v>5</v>
      </c>
      <c r="R703" s="76">
        <v>8</v>
      </c>
      <c r="U703" s="76">
        <v>0</v>
      </c>
      <c r="V703" s="76">
        <v>1</v>
      </c>
      <c r="W703" s="76" t="s">
        <v>206</v>
      </c>
      <c r="X703" s="76" t="s">
        <v>207</v>
      </c>
      <c r="Y703" s="25"/>
      <c r="Z703" s="76" t="s">
        <v>185</v>
      </c>
      <c r="AA703" s="76">
        <v>5</v>
      </c>
    </row>
    <row r="704" spans="1:27" x14ac:dyDescent="0.25">
      <c r="A704" s="74" t="s">
        <v>185</v>
      </c>
      <c r="B704" s="76">
        <v>5</v>
      </c>
      <c r="C704" s="76">
        <v>2</v>
      </c>
      <c r="D704" s="85">
        <v>43748</v>
      </c>
      <c r="E704" s="17" t="s">
        <v>232</v>
      </c>
      <c r="F704" s="17" t="s">
        <v>247</v>
      </c>
      <c r="H704" t="s">
        <v>270</v>
      </c>
      <c r="I704" s="76" t="s">
        <v>230</v>
      </c>
      <c r="J704" s="76" t="s">
        <v>259</v>
      </c>
      <c r="L704" s="76">
        <v>1.8</v>
      </c>
      <c r="M704">
        <v>62.9</v>
      </c>
    </row>
    <row r="705" spans="1:27" x14ac:dyDescent="0.25">
      <c r="A705" s="74" t="s">
        <v>185</v>
      </c>
      <c r="B705" s="76">
        <v>5</v>
      </c>
      <c r="C705" s="76">
        <v>3</v>
      </c>
      <c r="D705" s="85">
        <v>43748</v>
      </c>
      <c r="E705" s="17" t="s">
        <v>232</v>
      </c>
      <c r="F705" s="17" t="s">
        <v>233</v>
      </c>
      <c r="H705" t="s">
        <v>250</v>
      </c>
      <c r="I705" s="76" t="s">
        <v>230</v>
      </c>
      <c r="J705" s="76" t="s">
        <v>244</v>
      </c>
      <c r="L705" s="76">
        <v>1.7</v>
      </c>
      <c r="M705">
        <v>40.200000000000003</v>
      </c>
    </row>
    <row r="706" spans="1:27" x14ac:dyDescent="0.25">
      <c r="A706" s="74" t="s">
        <v>185</v>
      </c>
      <c r="B706" s="76">
        <v>5</v>
      </c>
      <c r="C706" s="76">
        <v>4</v>
      </c>
      <c r="D706" s="85">
        <v>43748</v>
      </c>
      <c r="E706" s="17" t="s">
        <v>237</v>
      </c>
      <c r="F706" s="17" t="s">
        <v>267</v>
      </c>
      <c r="H706" t="s">
        <v>250</v>
      </c>
      <c r="I706" s="76" t="s">
        <v>230</v>
      </c>
      <c r="J706" s="76" t="s">
        <v>244</v>
      </c>
      <c r="L706" s="83">
        <v>2</v>
      </c>
      <c r="M706">
        <v>74.7</v>
      </c>
    </row>
    <row r="707" spans="1:27" x14ac:dyDescent="0.25">
      <c r="A707" s="74" t="s">
        <v>185</v>
      </c>
      <c r="B707" s="76">
        <v>5</v>
      </c>
      <c r="C707" s="76">
        <v>5</v>
      </c>
      <c r="D707" s="85">
        <v>43748</v>
      </c>
      <c r="E707" s="17" t="s">
        <v>232</v>
      </c>
      <c r="F707" s="17">
        <v>0</v>
      </c>
      <c r="H707" t="s">
        <v>242</v>
      </c>
      <c r="I707" s="76" t="s">
        <v>230</v>
      </c>
      <c r="J707" s="76" t="s">
        <v>259</v>
      </c>
      <c r="L707" s="76">
        <v>2.1</v>
      </c>
      <c r="M707">
        <v>64.900000000000006</v>
      </c>
    </row>
    <row r="708" spans="1:27" x14ac:dyDescent="0.25">
      <c r="A708" s="74" t="s">
        <v>185</v>
      </c>
      <c r="B708" s="76">
        <v>5</v>
      </c>
      <c r="C708" s="76">
        <v>6</v>
      </c>
      <c r="D708" s="85">
        <v>43748</v>
      </c>
      <c r="E708" s="17" t="s">
        <v>232</v>
      </c>
      <c r="F708" s="17" t="s">
        <v>233</v>
      </c>
      <c r="H708" t="s">
        <v>239</v>
      </c>
      <c r="I708" s="76" t="s">
        <v>230</v>
      </c>
      <c r="J708" s="76" t="s">
        <v>244</v>
      </c>
      <c r="L708" s="83">
        <v>2</v>
      </c>
      <c r="M708">
        <v>79.400000000000006</v>
      </c>
    </row>
    <row r="709" spans="1:27" x14ac:dyDescent="0.25">
      <c r="A709" s="74" t="s">
        <v>185</v>
      </c>
      <c r="B709" s="76">
        <v>5</v>
      </c>
      <c r="C709" s="76">
        <v>7</v>
      </c>
      <c r="D709" s="85">
        <v>43748</v>
      </c>
      <c r="E709" s="17" t="s">
        <v>237</v>
      </c>
      <c r="F709" s="17" t="s">
        <v>238</v>
      </c>
      <c r="H709" t="s">
        <v>229</v>
      </c>
      <c r="I709" s="76" t="s">
        <v>230</v>
      </c>
      <c r="J709" s="76" t="s">
        <v>249</v>
      </c>
      <c r="L709" s="76">
        <v>2.1</v>
      </c>
      <c r="M709" s="84">
        <v>80</v>
      </c>
    </row>
    <row r="710" spans="1:27" x14ac:dyDescent="0.25">
      <c r="A710" s="74" t="s">
        <v>185</v>
      </c>
      <c r="B710" s="76">
        <v>5</v>
      </c>
      <c r="C710" s="76">
        <v>8</v>
      </c>
      <c r="D710" s="85">
        <v>43748</v>
      </c>
      <c r="E710" s="17" t="s">
        <v>232</v>
      </c>
      <c r="F710" s="17" t="s">
        <v>233</v>
      </c>
      <c r="H710" t="s">
        <v>330</v>
      </c>
      <c r="I710" s="76" t="s">
        <v>243</v>
      </c>
      <c r="J710" s="76" t="s">
        <v>249</v>
      </c>
      <c r="L710" s="83">
        <v>1.7</v>
      </c>
      <c r="M710">
        <v>63.8</v>
      </c>
    </row>
    <row r="711" spans="1:27" x14ac:dyDescent="0.25">
      <c r="A711" s="74" t="s">
        <v>185</v>
      </c>
      <c r="B711" s="76">
        <v>5</v>
      </c>
      <c r="C711" s="76">
        <v>9</v>
      </c>
      <c r="D711" s="85">
        <v>43748</v>
      </c>
      <c r="E711" s="17">
        <v>0</v>
      </c>
      <c r="F711" s="17" t="s">
        <v>228</v>
      </c>
      <c r="H711" t="s">
        <v>229</v>
      </c>
      <c r="I711" s="76" t="s">
        <v>230</v>
      </c>
      <c r="J711" s="76" t="s">
        <v>231</v>
      </c>
      <c r="L711" s="76">
        <v>1.8</v>
      </c>
      <c r="M711" s="84">
        <v>60</v>
      </c>
    </row>
    <row r="712" spans="1:27" x14ac:dyDescent="0.25">
      <c r="A712" s="74" t="s">
        <v>185</v>
      </c>
      <c r="B712" s="76">
        <v>5</v>
      </c>
      <c r="C712" s="76">
        <v>10</v>
      </c>
      <c r="D712" s="85">
        <v>43748</v>
      </c>
      <c r="E712" s="17" t="s">
        <v>237</v>
      </c>
      <c r="F712" s="17" t="s">
        <v>238</v>
      </c>
      <c r="H712" t="s">
        <v>261</v>
      </c>
      <c r="I712" s="76" t="s">
        <v>230</v>
      </c>
      <c r="J712" s="76" t="s">
        <v>244</v>
      </c>
      <c r="L712" s="83">
        <v>2</v>
      </c>
      <c r="M712">
        <v>70.599999999999994</v>
      </c>
    </row>
    <row r="713" spans="1:27" x14ac:dyDescent="0.25">
      <c r="A713" t="s">
        <v>186</v>
      </c>
      <c r="B713" s="76">
        <v>1</v>
      </c>
      <c r="C713" s="76">
        <v>1</v>
      </c>
      <c r="D713" s="85">
        <v>43745</v>
      </c>
      <c r="E713" s="17" t="s">
        <v>237</v>
      </c>
      <c r="F713" s="17" t="s">
        <v>341</v>
      </c>
      <c r="H713" t="s">
        <v>239</v>
      </c>
      <c r="I713" s="76" t="s">
        <v>243</v>
      </c>
      <c r="J713" s="76" t="s">
        <v>239</v>
      </c>
      <c r="L713" s="76">
        <v>2.2999999999999998</v>
      </c>
      <c r="M713" s="84">
        <v>87.5</v>
      </c>
      <c r="P713" s="74" t="s">
        <v>186</v>
      </c>
      <c r="Q713" s="76">
        <v>1</v>
      </c>
      <c r="R713" s="76">
        <v>1</v>
      </c>
      <c r="S713" s="76">
        <v>5</v>
      </c>
      <c r="U713" s="76">
        <v>4</v>
      </c>
      <c r="V713" s="76">
        <v>1</v>
      </c>
      <c r="W713" s="76" t="s">
        <v>206</v>
      </c>
      <c r="X713" s="76" t="s">
        <v>207</v>
      </c>
      <c r="Y713" s="25"/>
      <c r="Z713" s="76" t="s">
        <v>186</v>
      </c>
      <c r="AA713" s="76">
        <v>1</v>
      </c>
    </row>
    <row r="714" spans="1:27" x14ac:dyDescent="0.25">
      <c r="A714" s="74" t="s">
        <v>186</v>
      </c>
      <c r="B714" s="76">
        <v>1</v>
      </c>
      <c r="C714" s="76">
        <v>2</v>
      </c>
      <c r="D714" s="85">
        <v>43745</v>
      </c>
      <c r="E714" s="17" t="s">
        <v>237</v>
      </c>
      <c r="F714" s="17" t="s">
        <v>342</v>
      </c>
      <c r="H714" t="s">
        <v>229</v>
      </c>
      <c r="I714" s="76" t="s">
        <v>243</v>
      </c>
      <c r="J714" s="76" t="s">
        <v>244</v>
      </c>
      <c r="L714" s="83">
        <v>2.1</v>
      </c>
      <c r="M714" s="84">
        <v>72</v>
      </c>
      <c r="P714" s="74"/>
      <c r="Q714" s="76"/>
      <c r="R714" s="76"/>
      <c r="S714" s="74"/>
      <c r="W714" s="76"/>
      <c r="X714" s="76"/>
      <c r="Y714" s="25"/>
      <c r="Z714" s="76"/>
      <c r="AA714" s="76"/>
    </row>
    <row r="715" spans="1:27" x14ac:dyDescent="0.25">
      <c r="A715" s="74" t="s">
        <v>186</v>
      </c>
      <c r="B715" s="76">
        <v>1</v>
      </c>
      <c r="C715" s="76">
        <v>3</v>
      </c>
      <c r="D715" s="85">
        <v>43745</v>
      </c>
      <c r="E715" s="17" t="s">
        <v>232</v>
      </c>
      <c r="F715" s="17" t="s">
        <v>343</v>
      </c>
      <c r="H715" t="s">
        <v>239</v>
      </c>
      <c r="I715" s="76" t="s">
        <v>239</v>
      </c>
      <c r="J715" s="76" t="s">
        <v>239</v>
      </c>
      <c r="L715" s="76">
        <v>2.1</v>
      </c>
      <c r="M715" s="84">
        <v>72</v>
      </c>
      <c r="P715" s="74"/>
      <c r="Q715" s="76"/>
      <c r="R715" s="76"/>
      <c r="S715" s="74"/>
      <c r="W715" s="76"/>
      <c r="X715" s="76"/>
      <c r="Y715" s="25"/>
      <c r="Z715" s="76"/>
      <c r="AA715" s="76"/>
    </row>
    <row r="716" spans="1:27" x14ac:dyDescent="0.25">
      <c r="A716" s="74" t="s">
        <v>186</v>
      </c>
      <c r="B716" s="76">
        <v>1</v>
      </c>
      <c r="C716" s="76">
        <v>4</v>
      </c>
      <c r="D716" s="85">
        <v>43745</v>
      </c>
      <c r="E716" s="17" t="s">
        <v>232</v>
      </c>
      <c r="F716" s="17" t="s">
        <v>343</v>
      </c>
      <c r="H716" t="s">
        <v>234</v>
      </c>
      <c r="I716" s="76" t="s">
        <v>272</v>
      </c>
      <c r="J716" s="76" t="s">
        <v>236</v>
      </c>
      <c r="L716" s="83">
        <v>2.1</v>
      </c>
      <c r="M716" s="84">
        <v>70.099999999999994</v>
      </c>
      <c r="P716" s="74"/>
      <c r="Q716" s="76"/>
      <c r="R716" s="76"/>
      <c r="S716" s="74"/>
      <c r="W716" s="76"/>
      <c r="X716" s="76"/>
      <c r="Y716" s="25"/>
      <c r="Z716" s="76"/>
      <c r="AA716" s="76"/>
    </row>
    <row r="717" spans="1:27" x14ac:dyDescent="0.25">
      <c r="A717" s="74" t="s">
        <v>186</v>
      </c>
      <c r="B717" s="76">
        <v>1</v>
      </c>
      <c r="C717" s="76">
        <v>5</v>
      </c>
      <c r="D717" s="85">
        <v>43745</v>
      </c>
      <c r="E717" s="17" t="s">
        <v>227</v>
      </c>
      <c r="H717" t="s">
        <v>229</v>
      </c>
      <c r="I717" s="76" t="s">
        <v>243</v>
      </c>
      <c r="J717" s="76" t="s">
        <v>239</v>
      </c>
      <c r="L717" s="76">
        <v>1.6</v>
      </c>
      <c r="M717" s="84">
        <v>37.5</v>
      </c>
      <c r="P717" s="74"/>
      <c r="Q717" s="76"/>
      <c r="R717" s="76"/>
      <c r="S717" s="74"/>
      <c r="W717" s="76"/>
      <c r="X717" s="76"/>
      <c r="Y717" s="25"/>
      <c r="Z717" s="76"/>
      <c r="AA717" s="76"/>
    </row>
    <row r="718" spans="1:27" x14ac:dyDescent="0.25">
      <c r="A718" s="74" t="s">
        <v>186</v>
      </c>
      <c r="B718" s="76">
        <v>1</v>
      </c>
      <c r="C718" s="76">
        <v>6</v>
      </c>
      <c r="D718" s="85">
        <v>43745</v>
      </c>
      <c r="E718" s="17" t="s">
        <v>232</v>
      </c>
      <c r="F718" s="17" t="s">
        <v>343</v>
      </c>
      <c r="H718" t="s">
        <v>254</v>
      </c>
      <c r="I718" s="76" t="s">
        <v>344</v>
      </c>
      <c r="J718" s="76" t="s">
        <v>237</v>
      </c>
      <c r="L718" s="83">
        <v>2.2999999999999998</v>
      </c>
      <c r="M718" s="84">
        <v>86.1</v>
      </c>
    </row>
    <row r="719" spans="1:27" x14ac:dyDescent="0.25">
      <c r="A719" s="74" t="s">
        <v>186</v>
      </c>
      <c r="B719" s="76">
        <v>1</v>
      </c>
      <c r="C719" s="76">
        <v>7</v>
      </c>
      <c r="D719" s="85">
        <v>43745</v>
      </c>
      <c r="E719" s="17" t="s">
        <v>232</v>
      </c>
      <c r="F719" s="17" t="s">
        <v>343</v>
      </c>
      <c r="H719" t="s">
        <v>239</v>
      </c>
      <c r="I719" s="76" t="s">
        <v>239</v>
      </c>
      <c r="J719" s="76" t="s">
        <v>239</v>
      </c>
      <c r="L719" s="76">
        <v>2.1</v>
      </c>
      <c r="M719" s="84">
        <v>66.400000000000006</v>
      </c>
    </row>
    <row r="720" spans="1:27" x14ac:dyDescent="0.25">
      <c r="A720" s="74" t="s">
        <v>186</v>
      </c>
      <c r="B720" s="76">
        <v>1</v>
      </c>
      <c r="C720" s="76">
        <v>8</v>
      </c>
      <c r="D720" s="85">
        <v>43745</v>
      </c>
      <c r="E720" s="17" t="s">
        <v>232</v>
      </c>
      <c r="F720" s="17" t="s">
        <v>341</v>
      </c>
      <c r="H720" t="s">
        <v>234</v>
      </c>
      <c r="I720" s="76" t="s">
        <v>243</v>
      </c>
      <c r="J720" s="76" t="s">
        <v>319</v>
      </c>
      <c r="L720" s="83">
        <v>1.8</v>
      </c>
      <c r="M720" s="84">
        <v>44.3</v>
      </c>
    </row>
    <row r="721" spans="1:27" x14ac:dyDescent="0.25">
      <c r="A721" s="74" t="s">
        <v>186</v>
      </c>
      <c r="B721" s="76">
        <v>1</v>
      </c>
      <c r="C721" s="76">
        <v>9</v>
      </c>
      <c r="D721" s="85">
        <v>43745</v>
      </c>
      <c r="E721" s="17" t="s">
        <v>237</v>
      </c>
      <c r="F721" s="17" t="s">
        <v>343</v>
      </c>
      <c r="H721" t="s">
        <v>239</v>
      </c>
      <c r="I721" s="76" t="s">
        <v>243</v>
      </c>
      <c r="J721" s="76" t="s">
        <v>239</v>
      </c>
      <c r="L721" s="76">
        <v>2.1</v>
      </c>
      <c r="M721" s="84">
        <v>76.3</v>
      </c>
    </row>
    <row r="722" spans="1:27" x14ac:dyDescent="0.25">
      <c r="A722" s="74" t="s">
        <v>186</v>
      </c>
      <c r="B722" s="76">
        <v>1</v>
      </c>
      <c r="C722" s="76">
        <v>10</v>
      </c>
      <c r="D722" s="85">
        <v>43745</v>
      </c>
      <c r="E722" s="17" t="s">
        <v>237</v>
      </c>
      <c r="F722" s="17" t="s">
        <v>343</v>
      </c>
      <c r="H722" t="s">
        <v>234</v>
      </c>
      <c r="I722" s="76" t="s">
        <v>239</v>
      </c>
      <c r="J722" s="76" t="s">
        <v>237</v>
      </c>
      <c r="L722" s="83">
        <v>1.8</v>
      </c>
      <c r="M722" s="84">
        <v>51.4</v>
      </c>
    </row>
    <row r="723" spans="1:27" x14ac:dyDescent="0.25">
      <c r="A723" s="74" t="s">
        <v>186</v>
      </c>
      <c r="B723" s="76">
        <v>2</v>
      </c>
      <c r="C723" s="76">
        <v>1</v>
      </c>
      <c r="D723" s="85">
        <v>43745</v>
      </c>
      <c r="F723" s="17" t="s">
        <v>247</v>
      </c>
      <c r="H723" t="s">
        <v>242</v>
      </c>
      <c r="I723" s="76" t="s">
        <v>243</v>
      </c>
      <c r="J723" s="76" t="s">
        <v>239</v>
      </c>
      <c r="L723" s="76">
        <v>1.8</v>
      </c>
      <c r="M723" s="84">
        <v>53.4</v>
      </c>
      <c r="P723" s="74" t="s">
        <v>186</v>
      </c>
      <c r="Q723" s="76">
        <v>2</v>
      </c>
      <c r="R723" s="76">
        <v>4</v>
      </c>
      <c r="U723" s="76">
        <v>0</v>
      </c>
      <c r="V723" s="76">
        <v>1</v>
      </c>
      <c r="W723" s="76" t="s">
        <v>206</v>
      </c>
      <c r="X723" s="76" t="s">
        <v>207</v>
      </c>
      <c r="Y723" s="25"/>
      <c r="Z723" s="76" t="s">
        <v>186</v>
      </c>
      <c r="AA723" s="76">
        <v>2</v>
      </c>
    </row>
    <row r="724" spans="1:27" x14ac:dyDescent="0.25">
      <c r="A724" s="74" t="s">
        <v>186</v>
      </c>
      <c r="B724" s="76">
        <v>2</v>
      </c>
      <c r="C724" s="76">
        <v>2</v>
      </c>
      <c r="D724" s="85">
        <v>43745</v>
      </c>
      <c r="E724" s="17" t="s">
        <v>237</v>
      </c>
      <c r="F724" s="17" t="s">
        <v>247</v>
      </c>
      <c r="H724" t="s">
        <v>229</v>
      </c>
      <c r="I724" s="76" t="s">
        <v>243</v>
      </c>
      <c r="J724" s="76" t="s">
        <v>244</v>
      </c>
      <c r="L724" s="83">
        <v>1.5</v>
      </c>
      <c r="M724" s="84">
        <v>36.299999999999997</v>
      </c>
    </row>
    <row r="725" spans="1:27" x14ac:dyDescent="0.25">
      <c r="A725" s="74" t="s">
        <v>186</v>
      </c>
      <c r="B725" s="76">
        <v>2</v>
      </c>
      <c r="C725" s="76">
        <v>3</v>
      </c>
      <c r="D725" s="85">
        <v>43745</v>
      </c>
      <c r="E725" s="17" t="s">
        <v>237</v>
      </c>
      <c r="F725" s="17" t="s">
        <v>247</v>
      </c>
      <c r="H725" t="s">
        <v>239</v>
      </c>
      <c r="I725" s="76" t="s">
        <v>243</v>
      </c>
      <c r="J725" s="76" t="s">
        <v>249</v>
      </c>
      <c r="L725" s="76">
        <v>2.2000000000000002</v>
      </c>
      <c r="M725" s="84">
        <v>66</v>
      </c>
    </row>
    <row r="726" spans="1:27" x14ac:dyDescent="0.25">
      <c r="A726" s="74" t="s">
        <v>186</v>
      </c>
      <c r="B726" s="76">
        <v>2</v>
      </c>
      <c r="C726" s="76">
        <v>4</v>
      </c>
      <c r="D726" s="85">
        <v>43745</v>
      </c>
      <c r="E726" s="17" t="s">
        <v>232</v>
      </c>
      <c r="F726" s="17" t="s">
        <v>233</v>
      </c>
      <c r="H726" t="s">
        <v>234</v>
      </c>
      <c r="I726" s="76" t="s">
        <v>243</v>
      </c>
      <c r="J726" s="76" t="s">
        <v>236</v>
      </c>
      <c r="L726" s="83">
        <v>1.8</v>
      </c>
      <c r="M726" s="84">
        <v>51</v>
      </c>
    </row>
    <row r="727" spans="1:27" x14ac:dyDescent="0.25">
      <c r="A727" s="74" t="s">
        <v>186</v>
      </c>
      <c r="B727" s="76">
        <v>2</v>
      </c>
      <c r="C727" s="76">
        <v>5</v>
      </c>
      <c r="D727" s="85">
        <v>43745</v>
      </c>
      <c r="E727" s="17" t="s">
        <v>232</v>
      </c>
      <c r="F727" s="17" t="s">
        <v>247</v>
      </c>
      <c r="H727" t="s">
        <v>276</v>
      </c>
      <c r="I727" s="76" t="s">
        <v>243</v>
      </c>
      <c r="J727" s="76" t="s">
        <v>244</v>
      </c>
      <c r="L727" s="76">
        <v>1.9</v>
      </c>
      <c r="M727" s="84">
        <v>56.2</v>
      </c>
    </row>
    <row r="728" spans="1:27" x14ac:dyDescent="0.25">
      <c r="A728" s="74" t="s">
        <v>186</v>
      </c>
      <c r="B728" s="76">
        <v>2</v>
      </c>
      <c r="C728" s="76">
        <v>6</v>
      </c>
      <c r="D728" s="85">
        <v>43745</v>
      </c>
      <c r="E728" s="17" t="s">
        <v>237</v>
      </c>
      <c r="F728" s="17" t="s">
        <v>233</v>
      </c>
      <c r="H728" t="s">
        <v>276</v>
      </c>
      <c r="I728" s="76" t="s">
        <v>243</v>
      </c>
      <c r="J728" s="76" t="s">
        <v>244</v>
      </c>
      <c r="L728" s="83">
        <v>2</v>
      </c>
      <c r="M728" s="84">
        <v>63.2</v>
      </c>
    </row>
    <row r="729" spans="1:27" x14ac:dyDescent="0.25">
      <c r="A729" s="74" t="s">
        <v>186</v>
      </c>
      <c r="B729" s="76">
        <v>2</v>
      </c>
      <c r="C729" s="76">
        <v>7</v>
      </c>
      <c r="D729" s="85">
        <v>43745</v>
      </c>
      <c r="F729" s="17" t="s">
        <v>247</v>
      </c>
      <c r="H729" t="s">
        <v>229</v>
      </c>
      <c r="I729" s="76" t="s">
        <v>243</v>
      </c>
      <c r="J729" s="76" t="s">
        <v>244</v>
      </c>
      <c r="L729" s="76">
        <v>1.5</v>
      </c>
      <c r="M729" s="84">
        <v>40.9</v>
      </c>
    </row>
    <row r="730" spans="1:27" x14ac:dyDescent="0.25">
      <c r="A730" s="74" t="s">
        <v>186</v>
      </c>
      <c r="B730" s="76">
        <v>2</v>
      </c>
      <c r="C730" s="76">
        <v>8</v>
      </c>
      <c r="D730" s="85">
        <v>43745</v>
      </c>
      <c r="E730" s="17" t="s">
        <v>232</v>
      </c>
      <c r="F730" s="17" t="s">
        <v>228</v>
      </c>
      <c r="H730" t="s">
        <v>250</v>
      </c>
      <c r="I730" s="76" t="s">
        <v>348</v>
      </c>
      <c r="J730" s="76" t="s">
        <v>239</v>
      </c>
      <c r="L730" s="83">
        <v>2</v>
      </c>
      <c r="M730" s="84">
        <v>64.400000000000006</v>
      </c>
    </row>
    <row r="731" spans="1:27" x14ac:dyDescent="0.25">
      <c r="A731" s="74" t="s">
        <v>186</v>
      </c>
      <c r="B731" s="76">
        <v>2</v>
      </c>
      <c r="C731" s="76">
        <v>9</v>
      </c>
      <c r="D731" s="85">
        <v>43745</v>
      </c>
      <c r="E731" s="17" t="s">
        <v>232</v>
      </c>
      <c r="F731" s="17" t="s">
        <v>260</v>
      </c>
      <c r="H731" t="s">
        <v>246</v>
      </c>
      <c r="I731" s="76" t="s">
        <v>349</v>
      </c>
      <c r="J731" s="76" t="s">
        <v>239</v>
      </c>
      <c r="L731" s="76">
        <v>2.2000000000000002</v>
      </c>
      <c r="M731" s="84">
        <v>98</v>
      </c>
    </row>
    <row r="732" spans="1:27" x14ac:dyDescent="0.25">
      <c r="A732" s="74" t="s">
        <v>186</v>
      </c>
      <c r="B732" s="76">
        <v>2</v>
      </c>
      <c r="C732" s="76">
        <v>10</v>
      </c>
      <c r="D732" s="85">
        <v>43745</v>
      </c>
      <c r="E732" s="17" t="s">
        <v>227</v>
      </c>
      <c r="F732" s="17" t="s">
        <v>228</v>
      </c>
      <c r="H732" t="s">
        <v>229</v>
      </c>
      <c r="I732" s="76" t="s">
        <v>230</v>
      </c>
      <c r="J732" s="76" t="s">
        <v>244</v>
      </c>
      <c r="L732" s="83">
        <v>1.7</v>
      </c>
      <c r="M732" s="84">
        <v>42.5</v>
      </c>
    </row>
    <row r="733" spans="1:27" x14ac:dyDescent="0.25">
      <c r="A733" s="74" t="s">
        <v>186</v>
      </c>
      <c r="B733" s="76">
        <v>3</v>
      </c>
      <c r="C733" s="76">
        <v>1</v>
      </c>
      <c r="D733" s="85">
        <v>43746</v>
      </c>
      <c r="E733" s="17" t="s">
        <v>232</v>
      </c>
      <c r="F733" s="17" t="s">
        <v>247</v>
      </c>
      <c r="H733" t="s">
        <v>229</v>
      </c>
      <c r="I733" s="76" t="s">
        <v>230</v>
      </c>
      <c r="J733" s="76" t="s">
        <v>231</v>
      </c>
      <c r="L733" s="76">
        <v>1.4</v>
      </c>
      <c r="M733">
        <v>26.4</v>
      </c>
      <c r="P733" s="74" t="s">
        <v>186</v>
      </c>
      <c r="Q733" s="76">
        <v>3</v>
      </c>
      <c r="R733" s="76">
        <v>2</v>
      </c>
      <c r="U733" s="76">
        <v>10</v>
      </c>
      <c r="V733" s="76">
        <v>1</v>
      </c>
      <c r="W733" s="76" t="s">
        <v>206</v>
      </c>
      <c r="X733" s="76" t="s">
        <v>207</v>
      </c>
      <c r="Y733" s="25"/>
      <c r="Z733" s="76" t="s">
        <v>186</v>
      </c>
      <c r="AA733" s="76">
        <v>3</v>
      </c>
    </row>
    <row r="734" spans="1:27" x14ac:dyDescent="0.25">
      <c r="A734" s="74" t="s">
        <v>186</v>
      </c>
      <c r="B734" s="76">
        <v>3</v>
      </c>
      <c r="C734" s="76">
        <v>2</v>
      </c>
      <c r="D734" s="85">
        <v>43746</v>
      </c>
      <c r="E734" s="17" t="s">
        <v>232</v>
      </c>
      <c r="F734" s="17" t="s">
        <v>233</v>
      </c>
      <c r="H734" t="s">
        <v>261</v>
      </c>
      <c r="I734" s="76" t="s">
        <v>258</v>
      </c>
      <c r="J734" s="76" t="s">
        <v>241</v>
      </c>
      <c r="L734" s="76">
        <v>1.8</v>
      </c>
      <c r="M734">
        <v>66.7</v>
      </c>
    </row>
    <row r="735" spans="1:27" x14ac:dyDescent="0.25">
      <c r="A735" s="74" t="s">
        <v>186</v>
      </c>
      <c r="B735" s="76">
        <v>3</v>
      </c>
      <c r="C735" s="76">
        <v>3</v>
      </c>
      <c r="D735" s="85">
        <v>43746</v>
      </c>
      <c r="E735" s="17" t="s">
        <v>232</v>
      </c>
      <c r="F735" s="17" t="s">
        <v>228</v>
      </c>
      <c r="H735" t="s">
        <v>234</v>
      </c>
      <c r="I735" s="76" t="s">
        <v>275</v>
      </c>
      <c r="J735" s="76" t="s">
        <v>236</v>
      </c>
      <c r="L735" s="76">
        <v>1.6</v>
      </c>
      <c r="M735">
        <v>40.200000000000003</v>
      </c>
    </row>
    <row r="736" spans="1:27" x14ac:dyDescent="0.25">
      <c r="A736" s="74" t="s">
        <v>186</v>
      </c>
      <c r="B736" s="76">
        <v>3</v>
      </c>
      <c r="C736" s="76">
        <v>4</v>
      </c>
      <c r="D736" s="85">
        <v>43746</v>
      </c>
      <c r="E736" s="17" t="s">
        <v>237</v>
      </c>
      <c r="F736" s="17" t="s">
        <v>228</v>
      </c>
      <c r="H736" t="s">
        <v>229</v>
      </c>
      <c r="I736" s="76" t="s">
        <v>235</v>
      </c>
      <c r="J736" s="76" t="s">
        <v>244</v>
      </c>
      <c r="L736" s="76">
        <v>1.9</v>
      </c>
      <c r="M736">
        <v>72.8</v>
      </c>
    </row>
    <row r="737" spans="1:27" x14ac:dyDescent="0.25">
      <c r="A737" s="74" t="s">
        <v>186</v>
      </c>
      <c r="B737" s="76">
        <v>3</v>
      </c>
      <c r="C737" s="76">
        <v>5</v>
      </c>
      <c r="D737" s="85">
        <v>43746</v>
      </c>
      <c r="E737" s="17" t="s">
        <v>232</v>
      </c>
      <c r="F737" s="17" t="s">
        <v>247</v>
      </c>
      <c r="H737" t="s">
        <v>239</v>
      </c>
      <c r="I737" s="76" t="s">
        <v>239</v>
      </c>
      <c r="J737" s="76" t="s">
        <v>259</v>
      </c>
      <c r="L737" s="83">
        <v>2</v>
      </c>
      <c r="M737">
        <v>74.5</v>
      </c>
    </row>
    <row r="738" spans="1:27" x14ac:dyDescent="0.25">
      <c r="A738" s="74" t="s">
        <v>186</v>
      </c>
      <c r="B738" s="76">
        <v>3</v>
      </c>
      <c r="C738" s="76">
        <v>6</v>
      </c>
      <c r="D738" s="85">
        <v>43746</v>
      </c>
      <c r="E738" s="17" t="s">
        <v>232</v>
      </c>
      <c r="F738" s="17" t="s">
        <v>228</v>
      </c>
      <c r="H738" t="s">
        <v>254</v>
      </c>
      <c r="I738" s="76" t="s">
        <v>272</v>
      </c>
      <c r="J738" s="76" t="s">
        <v>237</v>
      </c>
      <c r="L738" s="76">
        <v>1.8</v>
      </c>
      <c r="M738" s="84">
        <v>60</v>
      </c>
    </row>
    <row r="739" spans="1:27" x14ac:dyDescent="0.25">
      <c r="A739" s="74" t="s">
        <v>186</v>
      </c>
      <c r="B739" s="76">
        <v>3</v>
      </c>
      <c r="C739" s="76">
        <v>7</v>
      </c>
      <c r="D739" s="85">
        <v>43746</v>
      </c>
      <c r="E739" s="17" t="s">
        <v>232</v>
      </c>
      <c r="F739" s="17" t="s">
        <v>247</v>
      </c>
      <c r="H739" t="s">
        <v>248</v>
      </c>
      <c r="I739" s="76" t="s">
        <v>235</v>
      </c>
      <c r="J739" s="76" t="s">
        <v>239</v>
      </c>
      <c r="L739" s="76">
        <v>1.6</v>
      </c>
      <c r="M739">
        <v>59.1</v>
      </c>
    </row>
    <row r="740" spans="1:27" x14ac:dyDescent="0.25">
      <c r="A740" s="74" t="s">
        <v>186</v>
      </c>
      <c r="B740" s="76">
        <v>3</v>
      </c>
      <c r="C740" s="76">
        <v>8</v>
      </c>
      <c r="D740" s="85">
        <v>43746</v>
      </c>
      <c r="E740" s="17" t="s">
        <v>232</v>
      </c>
      <c r="F740" s="17" t="s">
        <v>247</v>
      </c>
      <c r="H740" t="s">
        <v>242</v>
      </c>
      <c r="I740" s="76" t="s">
        <v>235</v>
      </c>
      <c r="J740" s="76" t="s">
        <v>239</v>
      </c>
      <c r="L740" s="76">
        <v>1.6</v>
      </c>
      <c r="M740">
        <v>43.1</v>
      </c>
    </row>
    <row r="741" spans="1:27" x14ac:dyDescent="0.25">
      <c r="A741" s="74" t="s">
        <v>186</v>
      </c>
      <c r="B741" s="76">
        <v>3</v>
      </c>
      <c r="C741" s="76">
        <v>9</v>
      </c>
      <c r="D741" s="85">
        <v>43746</v>
      </c>
      <c r="E741" s="17" t="s">
        <v>237</v>
      </c>
      <c r="F741" s="17" t="s">
        <v>228</v>
      </c>
      <c r="H741" t="s">
        <v>246</v>
      </c>
      <c r="I741" s="76" t="s">
        <v>235</v>
      </c>
      <c r="J741" s="76" t="s">
        <v>249</v>
      </c>
      <c r="L741" s="76">
        <v>2.1</v>
      </c>
      <c r="M741">
        <v>80.5</v>
      </c>
      <c r="O741" s="74" t="s">
        <v>263</v>
      </c>
    </row>
    <row r="742" spans="1:27" x14ac:dyDescent="0.25">
      <c r="A742" s="74" t="s">
        <v>186</v>
      </c>
      <c r="B742" s="76">
        <v>3</v>
      </c>
      <c r="C742" s="76">
        <v>10</v>
      </c>
      <c r="D742" s="85">
        <v>43746</v>
      </c>
      <c r="E742" s="17" t="s">
        <v>232</v>
      </c>
      <c r="F742" s="17" t="s">
        <v>260</v>
      </c>
      <c r="H742" t="s">
        <v>250</v>
      </c>
      <c r="I742" s="76" t="s">
        <v>240</v>
      </c>
      <c r="J742" s="76" t="s">
        <v>244</v>
      </c>
      <c r="L742" s="76">
        <v>1.8</v>
      </c>
      <c r="M742">
        <v>62.5</v>
      </c>
    </row>
    <row r="743" spans="1:27" x14ac:dyDescent="0.25">
      <c r="A743" s="74" t="s">
        <v>186</v>
      </c>
      <c r="B743" s="76">
        <v>4</v>
      </c>
      <c r="C743" s="76">
        <v>1</v>
      </c>
      <c r="D743" s="85">
        <v>43748</v>
      </c>
      <c r="E743" s="17" t="s">
        <v>232</v>
      </c>
      <c r="F743" s="17" t="s">
        <v>267</v>
      </c>
      <c r="H743" t="s">
        <v>264</v>
      </c>
      <c r="I743" s="76" t="s">
        <v>239</v>
      </c>
      <c r="J743" s="76" t="s">
        <v>239</v>
      </c>
      <c r="L743" s="76">
        <v>2.2000000000000002</v>
      </c>
      <c r="M743">
        <v>80.5</v>
      </c>
      <c r="P743" s="74" t="s">
        <v>186</v>
      </c>
      <c r="Q743" s="76">
        <v>4</v>
      </c>
      <c r="R743" s="76">
        <v>1</v>
      </c>
      <c r="U743" s="76">
        <v>0</v>
      </c>
      <c r="V743" s="76">
        <v>1</v>
      </c>
      <c r="W743" s="76" t="s">
        <v>211</v>
      </c>
      <c r="X743" s="76" t="s">
        <v>204</v>
      </c>
      <c r="Y743" s="25"/>
      <c r="Z743" s="76" t="s">
        <v>186</v>
      </c>
      <c r="AA743" s="76">
        <v>4</v>
      </c>
    </row>
    <row r="744" spans="1:27" x14ac:dyDescent="0.25">
      <c r="A744" s="74" t="s">
        <v>186</v>
      </c>
      <c r="B744" s="76">
        <v>4</v>
      </c>
      <c r="C744" s="76">
        <v>2</v>
      </c>
      <c r="D744" s="85">
        <v>43748</v>
      </c>
      <c r="E744" s="17" t="s">
        <v>227</v>
      </c>
      <c r="F744" s="17" t="s">
        <v>260</v>
      </c>
      <c r="H744" t="s">
        <v>246</v>
      </c>
      <c r="I744" s="76" t="s">
        <v>239</v>
      </c>
      <c r="J744" s="76" t="s">
        <v>239</v>
      </c>
      <c r="L744" s="76">
        <v>1.9</v>
      </c>
      <c r="M744" s="84">
        <v>85</v>
      </c>
    </row>
    <row r="745" spans="1:27" x14ac:dyDescent="0.25">
      <c r="A745" s="74" t="s">
        <v>186</v>
      </c>
      <c r="B745" s="76">
        <v>4</v>
      </c>
      <c r="C745" s="76">
        <v>3</v>
      </c>
      <c r="D745" s="85">
        <v>43748</v>
      </c>
      <c r="E745" s="17" t="s">
        <v>232</v>
      </c>
      <c r="F745" s="17" t="s">
        <v>228</v>
      </c>
      <c r="H745" t="s">
        <v>229</v>
      </c>
      <c r="I745" s="76" t="s">
        <v>243</v>
      </c>
      <c r="J745" s="76" t="s">
        <v>244</v>
      </c>
      <c r="L745" s="76">
        <v>1.9</v>
      </c>
      <c r="M745">
        <v>65.5</v>
      </c>
    </row>
    <row r="746" spans="1:27" x14ac:dyDescent="0.25">
      <c r="A746" s="74" t="s">
        <v>186</v>
      </c>
      <c r="B746" s="76">
        <v>4</v>
      </c>
      <c r="C746" s="76">
        <v>4</v>
      </c>
      <c r="D746" s="85">
        <v>43748</v>
      </c>
      <c r="E746" s="17" t="s">
        <v>232</v>
      </c>
      <c r="F746" s="17" t="s">
        <v>247</v>
      </c>
      <c r="H746" t="s">
        <v>274</v>
      </c>
      <c r="I746" s="76" t="s">
        <v>230</v>
      </c>
      <c r="J746" s="76" t="s">
        <v>249</v>
      </c>
      <c r="L746" s="76">
        <v>1.8</v>
      </c>
      <c r="M746" s="84">
        <v>62</v>
      </c>
    </row>
    <row r="747" spans="1:27" x14ac:dyDescent="0.25">
      <c r="A747" s="74" t="s">
        <v>186</v>
      </c>
      <c r="B747" s="76">
        <v>4</v>
      </c>
      <c r="C747" s="76">
        <v>5</v>
      </c>
      <c r="D747" s="85">
        <v>43748</v>
      </c>
      <c r="E747" s="17" t="s">
        <v>237</v>
      </c>
      <c r="F747" s="17" t="s">
        <v>233</v>
      </c>
      <c r="H747" t="s">
        <v>229</v>
      </c>
      <c r="I747" s="76" t="s">
        <v>230</v>
      </c>
      <c r="J747" s="76" t="s">
        <v>244</v>
      </c>
      <c r="L747" s="76">
        <v>1.8</v>
      </c>
      <c r="M747">
        <v>66.5</v>
      </c>
    </row>
    <row r="748" spans="1:27" x14ac:dyDescent="0.25">
      <c r="A748" s="74" t="s">
        <v>186</v>
      </c>
      <c r="B748" s="76">
        <v>4</v>
      </c>
      <c r="C748" s="76">
        <v>6</v>
      </c>
      <c r="D748" s="85">
        <v>43748</v>
      </c>
      <c r="E748" s="17" t="s">
        <v>232</v>
      </c>
      <c r="F748" s="17" t="s">
        <v>267</v>
      </c>
      <c r="H748" t="s">
        <v>250</v>
      </c>
      <c r="I748" s="76" t="s">
        <v>243</v>
      </c>
      <c r="J748" s="76" t="s">
        <v>244</v>
      </c>
      <c r="L748" s="76">
        <v>1.8</v>
      </c>
      <c r="M748" s="84">
        <v>59</v>
      </c>
    </row>
    <row r="749" spans="1:27" x14ac:dyDescent="0.25">
      <c r="A749" s="74" t="s">
        <v>186</v>
      </c>
      <c r="B749" s="76">
        <v>4</v>
      </c>
      <c r="C749" s="76">
        <v>7</v>
      </c>
      <c r="D749" s="85">
        <v>43748</v>
      </c>
      <c r="E749" s="17" t="s">
        <v>232</v>
      </c>
      <c r="F749" s="17" t="s">
        <v>260</v>
      </c>
      <c r="H749" t="s">
        <v>246</v>
      </c>
      <c r="I749" s="76" t="s">
        <v>235</v>
      </c>
      <c r="J749" s="76" t="s">
        <v>259</v>
      </c>
      <c r="L749" s="76">
        <v>2.2000000000000002</v>
      </c>
      <c r="M749">
        <v>93.6</v>
      </c>
    </row>
    <row r="750" spans="1:27" x14ac:dyDescent="0.25">
      <c r="A750" s="74" t="s">
        <v>186</v>
      </c>
      <c r="B750" s="76">
        <v>4</v>
      </c>
      <c r="C750" s="76">
        <v>8</v>
      </c>
      <c r="D750" s="85">
        <v>43748</v>
      </c>
      <c r="E750" s="17" t="s">
        <v>232</v>
      </c>
      <c r="F750" s="17" t="s">
        <v>228</v>
      </c>
      <c r="H750" t="s">
        <v>248</v>
      </c>
      <c r="I750" s="76" t="s">
        <v>239</v>
      </c>
      <c r="J750" s="76" t="s">
        <v>253</v>
      </c>
      <c r="L750" s="76">
        <v>1.9</v>
      </c>
      <c r="M750" s="84">
        <v>61</v>
      </c>
      <c r="N750" t="s">
        <v>269</v>
      </c>
    </row>
    <row r="751" spans="1:27" x14ac:dyDescent="0.25">
      <c r="A751" s="74" t="s">
        <v>186</v>
      </c>
      <c r="B751" s="76">
        <v>4</v>
      </c>
      <c r="C751" s="76">
        <v>9</v>
      </c>
      <c r="D751" s="85">
        <v>43748</v>
      </c>
      <c r="E751" s="17" t="s">
        <v>237</v>
      </c>
      <c r="F751" s="17" t="s">
        <v>233</v>
      </c>
      <c r="H751" t="s">
        <v>229</v>
      </c>
      <c r="I751" s="76" t="s">
        <v>243</v>
      </c>
      <c r="J751" s="76" t="s">
        <v>244</v>
      </c>
      <c r="L751" s="76">
        <v>1.8</v>
      </c>
      <c r="M751" s="84">
        <v>45</v>
      </c>
    </row>
    <row r="752" spans="1:27" x14ac:dyDescent="0.25">
      <c r="A752" s="74" t="s">
        <v>186</v>
      </c>
      <c r="B752" s="76">
        <v>4</v>
      </c>
      <c r="C752" s="76">
        <v>10</v>
      </c>
      <c r="D752" s="85">
        <v>43748</v>
      </c>
      <c r="E752" s="17" t="s">
        <v>232</v>
      </c>
      <c r="F752" s="17" t="s">
        <v>233</v>
      </c>
      <c r="H752" t="s">
        <v>248</v>
      </c>
      <c r="I752" s="76" t="s">
        <v>243</v>
      </c>
      <c r="J752" s="76" t="s">
        <v>239</v>
      </c>
      <c r="L752" s="76">
        <v>1.8</v>
      </c>
      <c r="M752" s="84">
        <v>60.8</v>
      </c>
    </row>
    <row r="753" spans="1:27" x14ac:dyDescent="0.25">
      <c r="A753" s="74" t="s">
        <v>186</v>
      </c>
      <c r="B753" s="76">
        <v>4</v>
      </c>
      <c r="C753" s="76">
        <v>11</v>
      </c>
      <c r="D753" s="85">
        <v>43748</v>
      </c>
      <c r="E753" s="76" t="s">
        <v>232</v>
      </c>
      <c r="F753" s="76" t="s">
        <v>267</v>
      </c>
      <c r="H753" s="74" t="s">
        <v>229</v>
      </c>
      <c r="I753" s="76" t="s">
        <v>243</v>
      </c>
      <c r="J753" s="76" t="s">
        <v>244</v>
      </c>
      <c r="L753" s="76">
        <v>1.9</v>
      </c>
      <c r="M753" s="84">
        <v>53.5</v>
      </c>
      <c r="N753" s="74"/>
      <c r="W753" s="74"/>
      <c r="X753" s="74"/>
      <c r="Y753" s="74"/>
      <c r="Z753" s="74"/>
      <c r="AA753" s="74"/>
    </row>
    <row r="754" spans="1:27" x14ac:dyDescent="0.25">
      <c r="A754" s="74" t="s">
        <v>186</v>
      </c>
      <c r="B754" s="76">
        <v>5</v>
      </c>
      <c r="C754" s="76">
        <v>1</v>
      </c>
      <c r="D754" s="85">
        <v>43748</v>
      </c>
      <c r="E754" s="17" t="s">
        <v>237</v>
      </c>
      <c r="F754" s="17" t="s">
        <v>247</v>
      </c>
      <c r="H754" t="s">
        <v>251</v>
      </c>
      <c r="I754" s="76" t="s">
        <v>235</v>
      </c>
      <c r="J754" s="76" t="s">
        <v>259</v>
      </c>
      <c r="L754" s="76">
        <v>2.2000000000000002</v>
      </c>
      <c r="M754">
        <v>79.5</v>
      </c>
      <c r="P754" s="74" t="s">
        <v>186</v>
      </c>
      <c r="Q754" s="76">
        <v>5</v>
      </c>
      <c r="R754" s="76">
        <v>3</v>
      </c>
      <c r="U754" s="76">
        <v>8</v>
      </c>
      <c r="V754" s="76">
        <v>1</v>
      </c>
      <c r="W754" s="76" t="s">
        <v>211</v>
      </c>
      <c r="X754" s="76" t="s">
        <v>207</v>
      </c>
      <c r="Y754" s="25"/>
      <c r="Z754" s="76" t="s">
        <v>186</v>
      </c>
      <c r="AA754" s="76">
        <v>5</v>
      </c>
    </row>
    <row r="755" spans="1:27" x14ac:dyDescent="0.25">
      <c r="A755" s="74" t="s">
        <v>186</v>
      </c>
      <c r="B755" s="76">
        <v>5</v>
      </c>
      <c r="C755" s="76">
        <v>2</v>
      </c>
      <c r="D755" s="85">
        <v>43748</v>
      </c>
      <c r="E755" s="17" t="s">
        <v>237</v>
      </c>
      <c r="F755" s="17" t="s">
        <v>228</v>
      </c>
      <c r="H755" t="s">
        <v>242</v>
      </c>
      <c r="I755" s="76" t="s">
        <v>243</v>
      </c>
      <c r="J755" s="76" t="s">
        <v>249</v>
      </c>
      <c r="L755" s="76">
        <v>1.4</v>
      </c>
      <c r="M755" s="84">
        <v>32</v>
      </c>
    </row>
    <row r="756" spans="1:27" x14ac:dyDescent="0.25">
      <c r="A756" s="74" t="s">
        <v>186</v>
      </c>
      <c r="B756" s="76">
        <v>5</v>
      </c>
      <c r="C756" s="76">
        <v>3</v>
      </c>
      <c r="D756" s="85">
        <v>43748</v>
      </c>
      <c r="E756" s="17" t="s">
        <v>237</v>
      </c>
      <c r="F756" s="17" t="s">
        <v>306</v>
      </c>
      <c r="H756" t="s">
        <v>250</v>
      </c>
      <c r="I756" s="76" t="s">
        <v>230</v>
      </c>
      <c r="J756" s="76" t="s">
        <v>249</v>
      </c>
      <c r="L756" s="76">
        <v>2.2000000000000002</v>
      </c>
      <c r="M756">
        <v>79.900000000000006</v>
      </c>
    </row>
    <row r="757" spans="1:27" x14ac:dyDescent="0.25">
      <c r="A757" s="74" t="s">
        <v>186</v>
      </c>
      <c r="B757" s="76">
        <v>5</v>
      </c>
      <c r="C757" s="76">
        <v>4</v>
      </c>
      <c r="D757" s="85">
        <v>43748</v>
      </c>
      <c r="E757" s="17" t="s">
        <v>232</v>
      </c>
      <c r="F757" s="17" t="s">
        <v>228</v>
      </c>
      <c r="H757" t="s">
        <v>234</v>
      </c>
      <c r="I757" s="76" t="s">
        <v>243</v>
      </c>
      <c r="J757" s="76" t="s">
        <v>319</v>
      </c>
      <c r="L757" s="76">
        <v>1.9</v>
      </c>
      <c r="M757">
        <v>47.2</v>
      </c>
    </row>
    <row r="758" spans="1:27" x14ac:dyDescent="0.25">
      <c r="A758" s="74" t="s">
        <v>186</v>
      </c>
      <c r="B758" s="76">
        <v>5</v>
      </c>
      <c r="C758" s="76">
        <v>5</v>
      </c>
      <c r="D758" s="85">
        <v>43748</v>
      </c>
      <c r="E758" s="17" t="s">
        <v>237</v>
      </c>
      <c r="F758" s="17" t="s">
        <v>303</v>
      </c>
      <c r="H758" t="s">
        <v>273</v>
      </c>
      <c r="I758" s="76" t="s">
        <v>230</v>
      </c>
      <c r="J758" s="76" t="s">
        <v>244</v>
      </c>
      <c r="L758" s="76">
        <v>2.1</v>
      </c>
      <c r="M758">
        <v>76.599999999999994</v>
      </c>
    </row>
    <row r="759" spans="1:27" x14ac:dyDescent="0.25">
      <c r="A759" s="74" t="s">
        <v>186</v>
      </c>
      <c r="B759" s="76">
        <v>5</v>
      </c>
      <c r="C759" s="76">
        <v>6</v>
      </c>
      <c r="D759" s="85">
        <v>43748</v>
      </c>
      <c r="E759" s="17" t="s">
        <v>227</v>
      </c>
      <c r="F759" s="17" t="s">
        <v>305</v>
      </c>
      <c r="H759" t="s">
        <v>229</v>
      </c>
      <c r="I759" s="76" t="s">
        <v>255</v>
      </c>
      <c r="J759" s="76" t="s">
        <v>253</v>
      </c>
      <c r="L759" s="76">
        <v>2.1</v>
      </c>
      <c r="M759">
        <v>45.1</v>
      </c>
      <c r="N759" t="s">
        <v>328</v>
      </c>
    </row>
    <row r="760" spans="1:27" x14ac:dyDescent="0.25">
      <c r="A760" s="74" t="s">
        <v>186</v>
      </c>
      <c r="B760" s="76">
        <v>5</v>
      </c>
      <c r="C760" s="76">
        <v>7</v>
      </c>
      <c r="D760" s="85">
        <v>43748</v>
      </c>
      <c r="E760" s="17" t="s">
        <v>232</v>
      </c>
      <c r="F760" s="17" t="s">
        <v>228</v>
      </c>
      <c r="H760" t="s">
        <v>250</v>
      </c>
      <c r="I760" s="76" t="s">
        <v>230</v>
      </c>
      <c r="J760" s="76" t="s">
        <v>244</v>
      </c>
      <c r="L760" s="76">
        <v>1.8</v>
      </c>
      <c r="M760">
        <v>50.8</v>
      </c>
    </row>
    <row r="761" spans="1:27" x14ac:dyDescent="0.25">
      <c r="A761" s="74" t="s">
        <v>186</v>
      </c>
      <c r="B761" s="76">
        <v>5</v>
      </c>
      <c r="C761" s="76">
        <v>8</v>
      </c>
      <c r="D761" s="85">
        <v>43748</v>
      </c>
      <c r="E761" s="17" t="s">
        <v>237</v>
      </c>
      <c r="F761" s="17" t="s">
        <v>247</v>
      </c>
      <c r="H761" t="s">
        <v>276</v>
      </c>
      <c r="I761" s="76" t="s">
        <v>230</v>
      </c>
      <c r="J761" s="76" t="s">
        <v>231</v>
      </c>
      <c r="L761" s="76">
        <v>1.7</v>
      </c>
      <c r="M761">
        <v>50.8</v>
      </c>
    </row>
    <row r="762" spans="1:27" x14ac:dyDescent="0.25">
      <c r="A762" s="74" t="s">
        <v>186</v>
      </c>
      <c r="B762" s="76">
        <v>5</v>
      </c>
      <c r="C762" s="76">
        <v>9</v>
      </c>
      <c r="D762" s="85">
        <v>43748</v>
      </c>
      <c r="E762" s="17" t="s">
        <v>237</v>
      </c>
      <c r="F762" s="17" t="s">
        <v>303</v>
      </c>
      <c r="H762" t="s">
        <v>242</v>
      </c>
      <c r="I762" s="76" t="s">
        <v>243</v>
      </c>
      <c r="J762" s="76" t="s">
        <v>239</v>
      </c>
      <c r="L762" s="76">
        <v>1.9</v>
      </c>
      <c r="M762" s="84">
        <v>64</v>
      </c>
    </row>
    <row r="763" spans="1:27" s="74" customFormat="1" x14ac:dyDescent="0.25">
      <c r="A763" s="74" t="s">
        <v>186</v>
      </c>
      <c r="B763" s="76">
        <v>5</v>
      </c>
      <c r="C763" s="76">
        <v>10</v>
      </c>
      <c r="D763" s="85">
        <v>43748</v>
      </c>
      <c r="E763" s="17"/>
      <c r="F763" s="17"/>
      <c r="G763" s="76"/>
      <c r="H763"/>
      <c r="I763"/>
      <c r="J763" s="76"/>
      <c r="K763" s="76"/>
      <c r="L763" s="76"/>
      <c r="M763"/>
      <c r="N763"/>
      <c r="U763" s="76"/>
      <c r="V763" s="76"/>
      <c r="W763"/>
      <c r="X763"/>
      <c r="Y763"/>
      <c r="Z763"/>
      <c r="AA763"/>
    </row>
    <row r="764" spans="1:27" x14ac:dyDescent="0.25">
      <c r="A764" t="s">
        <v>187</v>
      </c>
      <c r="B764" s="76">
        <v>1</v>
      </c>
      <c r="C764" s="76">
        <v>1</v>
      </c>
      <c r="D764" s="85">
        <v>43745</v>
      </c>
      <c r="E764" s="17" t="s">
        <v>232</v>
      </c>
      <c r="F764" s="17" t="s">
        <v>343</v>
      </c>
      <c r="H764" t="s">
        <v>248</v>
      </c>
      <c r="I764" s="76" t="s">
        <v>349</v>
      </c>
      <c r="J764" s="76" t="s">
        <v>236</v>
      </c>
      <c r="L764" s="76">
        <v>2.2999999999999998</v>
      </c>
      <c r="M764">
        <v>91.5</v>
      </c>
      <c r="P764" s="74" t="s">
        <v>187</v>
      </c>
      <c r="Q764" s="76">
        <v>1</v>
      </c>
      <c r="R764" s="76">
        <v>2</v>
      </c>
      <c r="S764" s="76">
        <v>5</v>
      </c>
      <c r="U764" s="76">
        <v>100</v>
      </c>
      <c r="V764" s="76">
        <v>1</v>
      </c>
      <c r="W764" s="76" t="s">
        <v>209</v>
      </c>
      <c r="X764" s="76" t="s">
        <v>207</v>
      </c>
      <c r="Y764" s="25"/>
      <c r="Z764" s="76" t="s">
        <v>187</v>
      </c>
      <c r="AA764" s="76">
        <v>1</v>
      </c>
    </row>
    <row r="765" spans="1:27" x14ac:dyDescent="0.25">
      <c r="A765" s="74" t="s">
        <v>187</v>
      </c>
      <c r="B765" s="76">
        <v>1</v>
      </c>
      <c r="C765" s="76">
        <v>2</v>
      </c>
      <c r="D765" s="85">
        <v>43745</v>
      </c>
      <c r="E765" s="17" t="s">
        <v>232</v>
      </c>
      <c r="F765" s="17" t="s">
        <v>342</v>
      </c>
      <c r="H765" t="s">
        <v>242</v>
      </c>
      <c r="I765" s="76" t="s">
        <v>243</v>
      </c>
      <c r="J765" s="76" t="s">
        <v>239</v>
      </c>
      <c r="L765" s="83">
        <v>2</v>
      </c>
      <c r="M765">
        <v>65.2</v>
      </c>
      <c r="P765" s="74"/>
      <c r="Q765" s="76"/>
      <c r="R765" s="76"/>
      <c r="S765" s="74"/>
      <c r="W765" s="76"/>
      <c r="X765" s="76"/>
      <c r="Y765" s="25"/>
      <c r="Z765" s="76"/>
      <c r="AA765" s="76"/>
    </row>
    <row r="766" spans="1:27" x14ac:dyDescent="0.25">
      <c r="A766" s="74" t="s">
        <v>187</v>
      </c>
      <c r="B766" s="76">
        <v>1</v>
      </c>
      <c r="C766" s="76">
        <v>3</v>
      </c>
      <c r="D766" s="85">
        <v>43745</v>
      </c>
      <c r="E766" s="17" t="s">
        <v>232</v>
      </c>
      <c r="F766" s="17" t="s">
        <v>342</v>
      </c>
      <c r="H766" t="s">
        <v>246</v>
      </c>
      <c r="I766" s="76" t="s">
        <v>348</v>
      </c>
      <c r="J766" s="76" t="s">
        <v>239</v>
      </c>
      <c r="L766" s="76">
        <v>2.2999999999999998</v>
      </c>
      <c r="M766">
        <v>91.5</v>
      </c>
      <c r="P766" s="74"/>
      <c r="Q766" s="76"/>
      <c r="R766" s="76"/>
      <c r="S766" s="74"/>
      <c r="W766" s="76"/>
      <c r="X766" s="76"/>
      <c r="Y766" s="25"/>
      <c r="Z766" s="76"/>
      <c r="AA766" s="76"/>
    </row>
    <row r="767" spans="1:27" x14ac:dyDescent="0.25">
      <c r="A767" s="74" t="s">
        <v>187</v>
      </c>
      <c r="B767" s="76">
        <v>1</v>
      </c>
      <c r="C767" s="76">
        <v>4</v>
      </c>
      <c r="D767" s="85">
        <v>43745</v>
      </c>
      <c r="E767" s="17" t="s">
        <v>232</v>
      </c>
      <c r="F767" s="17" t="s">
        <v>228</v>
      </c>
      <c r="H767" t="s">
        <v>246</v>
      </c>
      <c r="I767" s="76" t="s">
        <v>349</v>
      </c>
      <c r="J767" s="76" t="s">
        <v>239</v>
      </c>
      <c r="L767" s="76">
        <v>2.2000000000000002</v>
      </c>
      <c r="M767">
        <v>81.5</v>
      </c>
      <c r="P767" s="74"/>
      <c r="Q767" s="76"/>
      <c r="R767" s="76"/>
      <c r="S767" s="74"/>
      <c r="W767" s="76"/>
      <c r="X767" s="76"/>
      <c r="Y767" s="25"/>
      <c r="Z767" s="76"/>
      <c r="AA767" s="76"/>
    </row>
    <row r="768" spans="1:27" x14ac:dyDescent="0.25">
      <c r="A768" s="74" t="s">
        <v>187</v>
      </c>
      <c r="B768" s="76">
        <v>1</v>
      </c>
      <c r="C768" s="76">
        <v>5</v>
      </c>
      <c r="D768" s="85">
        <v>43745</v>
      </c>
      <c r="F768" s="17" t="s">
        <v>228</v>
      </c>
      <c r="H768" t="s">
        <v>239</v>
      </c>
      <c r="I768" s="76" t="s">
        <v>348</v>
      </c>
      <c r="J768" s="76" t="s">
        <v>239</v>
      </c>
      <c r="L768" s="83">
        <v>2</v>
      </c>
      <c r="M768" s="84">
        <v>65</v>
      </c>
      <c r="P768" s="74"/>
      <c r="Q768" s="76"/>
      <c r="R768" s="76"/>
      <c r="S768" s="74"/>
      <c r="W768" s="76"/>
      <c r="X768" s="76"/>
      <c r="Y768" s="25"/>
      <c r="Z768" s="76"/>
      <c r="AA768" s="76"/>
    </row>
    <row r="769" spans="1:27" x14ac:dyDescent="0.25">
      <c r="A769" s="74" t="s">
        <v>187</v>
      </c>
      <c r="B769" s="76">
        <v>1</v>
      </c>
      <c r="C769" s="76">
        <v>6</v>
      </c>
      <c r="D769" s="85">
        <v>43745</v>
      </c>
      <c r="E769" s="17" t="s">
        <v>227</v>
      </c>
      <c r="F769" s="17" t="s">
        <v>247</v>
      </c>
      <c r="H769" t="s">
        <v>229</v>
      </c>
      <c r="I769" s="76" t="s">
        <v>243</v>
      </c>
      <c r="J769" s="76" t="s">
        <v>244</v>
      </c>
      <c r="L769" s="76">
        <v>2.1</v>
      </c>
      <c r="M769">
        <v>66.2</v>
      </c>
    </row>
    <row r="770" spans="1:27" x14ac:dyDescent="0.25">
      <c r="A770" s="74" t="s">
        <v>187</v>
      </c>
      <c r="B770" s="76">
        <v>1</v>
      </c>
      <c r="C770" s="76">
        <v>7</v>
      </c>
      <c r="D770" s="85">
        <v>43745</v>
      </c>
      <c r="E770" s="17" t="s">
        <v>232</v>
      </c>
      <c r="F770" s="17" t="s">
        <v>233</v>
      </c>
      <c r="H770" t="s">
        <v>229</v>
      </c>
      <c r="I770" s="76" t="s">
        <v>243</v>
      </c>
      <c r="J770" s="76" t="s">
        <v>244</v>
      </c>
      <c r="L770" s="76">
        <v>1.7</v>
      </c>
      <c r="M770" s="84">
        <v>32</v>
      </c>
    </row>
    <row r="771" spans="1:27" x14ac:dyDescent="0.25">
      <c r="A771" s="74" t="s">
        <v>187</v>
      </c>
      <c r="B771" s="76">
        <v>1</v>
      </c>
      <c r="C771" s="76">
        <v>8</v>
      </c>
      <c r="D771" s="85">
        <v>43745</v>
      </c>
      <c r="F771" s="17" t="s">
        <v>247</v>
      </c>
      <c r="H771" t="s">
        <v>250</v>
      </c>
      <c r="I771" s="76" t="s">
        <v>243</v>
      </c>
      <c r="J771" s="76" t="s">
        <v>244</v>
      </c>
      <c r="L771" s="83">
        <v>2</v>
      </c>
      <c r="M771">
        <v>53.5</v>
      </c>
    </row>
    <row r="772" spans="1:27" x14ac:dyDescent="0.25">
      <c r="A772" s="74" t="s">
        <v>187</v>
      </c>
      <c r="B772" s="76">
        <v>1</v>
      </c>
      <c r="C772" s="76">
        <v>9</v>
      </c>
      <c r="D772" s="85">
        <v>43745</v>
      </c>
      <c r="F772" s="17" t="s">
        <v>260</v>
      </c>
      <c r="H772" t="s">
        <v>264</v>
      </c>
      <c r="I772" s="76" t="s">
        <v>243</v>
      </c>
      <c r="J772" s="76" t="s">
        <v>239</v>
      </c>
      <c r="L772" s="76">
        <v>1.8</v>
      </c>
      <c r="M772" s="84">
        <v>64.400000000000006</v>
      </c>
    </row>
    <row r="773" spans="1:27" x14ac:dyDescent="0.25">
      <c r="A773" s="74" t="s">
        <v>187</v>
      </c>
      <c r="B773" s="76">
        <v>1</v>
      </c>
      <c r="C773" s="76">
        <v>10</v>
      </c>
      <c r="D773" s="85">
        <v>43745</v>
      </c>
      <c r="E773" s="17" t="s">
        <v>232</v>
      </c>
      <c r="F773" s="17" t="s">
        <v>233</v>
      </c>
      <c r="H773" t="s">
        <v>242</v>
      </c>
      <c r="I773" s="76" t="s">
        <v>243</v>
      </c>
      <c r="J773" s="76" t="s">
        <v>350</v>
      </c>
      <c r="L773" s="76">
        <v>2.1</v>
      </c>
      <c r="M773">
        <v>62.2</v>
      </c>
    </row>
    <row r="774" spans="1:27" x14ac:dyDescent="0.25">
      <c r="A774" s="74" t="s">
        <v>187</v>
      </c>
      <c r="B774" s="76">
        <v>2</v>
      </c>
      <c r="C774" s="76">
        <v>1</v>
      </c>
      <c r="D774" s="85">
        <v>43745</v>
      </c>
      <c r="E774" s="17" t="s">
        <v>232</v>
      </c>
      <c r="F774" s="17" t="s">
        <v>260</v>
      </c>
      <c r="H774" t="s">
        <v>229</v>
      </c>
      <c r="I774" s="76" t="s">
        <v>243</v>
      </c>
      <c r="J774" s="76" t="s">
        <v>244</v>
      </c>
      <c r="L774" s="83">
        <v>2</v>
      </c>
      <c r="M774" s="84">
        <v>77.2</v>
      </c>
      <c r="P774" s="74" t="s">
        <v>187</v>
      </c>
      <c r="Q774" s="76">
        <v>2</v>
      </c>
      <c r="R774" s="76">
        <v>3</v>
      </c>
      <c r="U774" s="76">
        <v>1</v>
      </c>
      <c r="V774" s="76">
        <v>1</v>
      </c>
      <c r="W774" s="76" t="s">
        <v>206</v>
      </c>
      <c r="X774" s="76" t="s">
        <v>207</v>
      </c>
      <c r="Y774" s="25"/>
      <c r="Z774" s="76" t="s">
        <v>187</v>
      </c>
      <c r="AA774" s="76">
        <v>2</v>
      </c>
    </row>
    <row r="775" spans="1:27" x14ac:dyDescent="0.25">
      <c r="A775" s="74" t="s">
        <v>187</v>
      </c>
      <c r="B775" s="76">
        <v>2</v>
      </c>
      <c r="C775" s="76">
        <v>2</v>
      </c>
      <c r="D775" s="85">
        <v>43745</v>
      </c>
      <c r="E775" s="17" t="s">
        <v>237</v>
      </c>
      <c r="F775" s="17" t="s">
        <v>233</v>
      </c>
      <c r="H775" t="s">
        <v>242</v>
      </c>
      <c r="I775" s="76" t="s">
        <v>243</v>
      </c>
      <c r="J775" s="76" t="s">
        <v>239</v>
      </c>
      <c r="L775" s="76">
        <v>2.1</v>
      </c>
      <c r="M775">
        <v>78.099999999999994</v>
      </c>
    </row>
    <row r="776" spans="1:27" x14ac:dyDescent="0.25">
      <c r="A776" s="74" t="s">
        <v>187</v>
      </c>
      <c r="B776" s="76">
        <v>2</v>
      </c>
      <c r="C776" s="76">
        <v>3</v>
      </c>
      <c r="D776" s="85">
        <v>43745</v>
      </c>
      <c r="E776" s="17" t="s">
        <v>232</v>
      </c>
      <c r="F776" s="17" t="s">
        <v>247</v>
      </c>
      <c r="H776" t="s">
        <v>229</v>
      </c>
      <c r="I776" s="76" t="s">
        <v>243</v>
      </c>
      <c r="J776" s="76" t="s">
        <v>244</v>
      </c>
      <c r="L776" s="76">
        <v>1.8</v>
      </c>
      <c r="M776" s="84">
        <v>54.8</v>
      </c>
    </row>
    <row r="777" spans="1:27" x14ac:dyDescent="0.25">
      <c r="A777" s="74" t="s">
        <v>187</v>
      </c>
      <c r="B777" s="76">
        <v>2</v>
      </c>
      <c r="C777" s="76">
        <v>4</v>
      </c>
      <c r="D777" s="85">
        <v>43745</v>
      </c>
      <c r="E777" s="17" t="s">
        <v>232</v>
      </c>
      <c r="F777" s="17" t="s">
        <v>260</v>
      </c>
      <c r="H777" t="s">
        <v>239</v>
      </c>
      <c r="I777" s="76" t="s">
        <v>243</v>
      </c>
      <c r="J777" s="76" t="s">
        <v>249</v>
      </c>
      <c r="L777" s="76">
        <v>2.2000000000000002</v>
      </c>
      <c r="M777" s="84">
        <v>77</v>
      </c>
    </row>
    <row r="778" spans="1:27" x14ac:dyDescent="0.25">
      <c r="A778" s="74" t="s">
        <v>187</v>
      </c>
      <c r="B778" s="76">
        <v>2</v>
      </c>
      <c r="C778" s="76">
        <v>5</v>
      </c>
      <c r="D778" s="85">
        <v>43745</v>
      </c>
      <c r="E778" s="17" t="s">
        <v>232</v>
      </c>
      <c r="F778" s="17" t="s">
        <v>233</v>
      </c>
      <c r="H778" t="s">
        <v>234</v>
      </c>
      <c r="I778" s="76" t="s">
        <v>239</v>
      </c>
      <c r="J778" s="76" t="s">
        <v>253</v>
      </c>
      <c r="L778" s="76">
        <v>1.6</v>
      </c>
      <c r="M778" s="84">
        <v>49</v>
      </c>
      <c r="N778" t="s">
        <v>269</v>
      </c>
    </row>
    <row r="779" spans="1:27" x14ac:dyDescent="0.25">
      <c r="A779" s="74" t="s">
        <v>187</v>
      </c>
      <c r="B779" s="76">
        <v>2</v>
      </c>
      <c r="C779" s="76">
        <v>6</v>
      </c>
      <c r="D779" s="85">
        <v>43745</v>
      </c>
      <c r="E779" s="17" t="s">
        <v>232</v>
      </c>
      <c r="F779" s="17" t="s">
        <v>233</v>
      </c>
      <c r="H779" t="s">
        <v>239</v>
      </c>
      <c r="I779" s="76" t="s">
        <v>243</v>
      </c>
      <c r="J779" s="76" t="s">
        <v>244</v>
      </c>
      <c r="L779" s="83">
        <v>2</v>
      </c>
      <c r="M779" s="84">
        <v>72.400000000000006</v>
      </c>
    </row>
    <row r="780" spans="1:27" x14ac:dyDescent="0.25">
      <c r="A780" s="74" t="s">
        <v>187</v>
      </c>
      <c r="B780" s="76">
        <v>2</v>
      </c>
      <c r="C780" s="76">
        <v>7</v>
      </c>
      <c r="D780" s="85">
        <v>43745</v>
      </c>
      <c r="E780" s="17" t="s">
        <v>237</v>
      </c>
      <c r="F780" s="17" t="s">
        <v>233</v>
      </c>
      <c r="H780" t="s">
        <v>246</v>
      </c>
      <c r="I780" s="76" t="s">
        <v>243</v>
      </c>
      <c r="J780" s="76" t="s">
        <v>249</v>
      </c>
      <c r="L780" s="76">
        <v>1.9</v>
      </c>
      <c r="M780" s="84">
        <v>65.2</v>
      </c>
    </row>
    <row r="781" spans="1:27" x14ac:dyDescent="0.25">
      <c r="A781" s="74" t="s">
        <v>187</v>
      </c>
      <c r="B781" s="76">
        <v>2</v>
      </c>
      <c r="C781" s="76">
        <v>8</v>
      </c>
      <c r="D781" s="85">
        <v>43745</v>
      </c>
      <c r="E781" s="17" t="s">
        <v>232</v>
      </c>
      <c r="F781" s="17" t="s">
        <v>247</v>
      </c>
      <c r="H781" t="s">
        <v>246</v>
      </c>
      <c r="I781" s="76" t="s">
        <v>235</v>
      </c>
      <c r="J781" s="76" t="s">
        <v>244</v>
      </c>
      <c r="L781" s="76">
        <v>2.1</v>
      </c>
      <c r="M781" s="84">
        <v>78.7</v>
      </c>
    </row>
    <row r="782" spans="1:27" x14ac:dyDescent="0.25">
      <c r="A782" s="74" t="s">
        <v>187</v>
      </c>
      <c r="B782" s="76">
        <v>2</v>
      </c>
      <c r="C782" s="76">
        <v>9</v>
      </c>
      <c r="D782" s="85">
        <v>43745</v>
      </c>
      <c r="E782" s="17" t="s">
        <v>232</v>
      </c>
      <c r="F782" s="17" t="s">
        <v>260</v>
      </c>
      <c r="H782" t="s">
        <v>229</v>
      </c>
      <c r="I782" s="76" t="s">
        <v>243</v>
      </c>
      <c r="J782" s="76" t="s">
        <v>244</v>
      </c>
      <c r="L782" s="83">
        <v>2</v>
      </c>
      <c r="M782" s="84">
        <v>74.8</v>
      </c>
    </row>
    <row r="783" spans="1:27" x14ac:dyDescent="0.25">
      <c r="A783" s="74" t="s">
        <v>187</v>
      </c>
      <c r="B783" s="76">
        <v>2</v>
      </c>
      <c r="C783" s="76">
        <v>10</v>
      </c>
      <c r="D783" s="85">
        <v>43745</v>
      </c>
      <c r="E783" s="17" t="s">
        <v>232</v>
      </c>
      <c r="F783" s="17" t="s">
        <v>228</v>
      </c>
      <c r="H783" t="s">
        <v>239</v>
      </c>
      <c r="I783" s="76" t="s">
        <v>243</v>
      </c>
      <c r="J783" s="76" t="s">
        <v>244</v>
      </c>
      <c r="L783" s="76">
        <v>1.5</v>
      </c>
      <c r="M783" s="84">
        <v>42.6</v>
      </c>
    </row>
    <row r="784" spans="1:27" x14ac:dyDescent="0.25">
      <c r="A784" s="74" t="s">
        <v>187</v>
      </c>
      <c r="B784" s="76">
        <v>3</v>
      </c>
      <c r="C784" s="76">
        <v>1</v>
      </c>
      <c r="D784" s="85">
        <v>43746</v>
      </c>
      <c r="E784" s="17" t="s">
        <v>237</v>
      </c>
      <c r="F784" s="17" t="s">
        <v>247</v>
      </c>
      <c r="H784" t="s">
        <v>239</v>
      </c>
      <c r="I784" s="76" t="s">
        <v>239</v>
      </c>
      <c r="J784" s="76" t="s">
        <v>253</v>
      </c>
      <c r="L784" s="76">
        <v>1.8</v>
      </c>
      <c r="M784">
        <v>54.8</v>
      </c>
      <c r="N784" t="s">
        <v>298</v>
      </c>
      <c r="P784" s="74" t="s">
        <v>187</v>
      </c>
      <c r="Q784" s="76">
        <v>3</v>
      </c>
      <c r="R784" s="76">
        <v>12</v>
      </c>
      <c r="U784" s="76">
        <v>30</v>
      </c>
      <c r="V784" s="76">
        <v>1</v>
      </c>
      <c r="W784" s="76" t="s">
        <v>206</v>
      </c>
      <c r="X784" s="76" t="s">
        <v>207</v>
      </c>
      <c r="Y784" s="25"/>
      <c r="Z784" s="76" t="s">
        <v>187</v>
      </c>
      <c r="AA784" s="76">
        <v>3</v>
      </c>
    </row>
    <row r="785" spans="1:27" x14ac:dyDescent="0.25">
      <c r="A785" s="74" t="s">
        <v>187</v>
      </c>
      <c r="B785" s="76">
        <v>3</v>
      </c>
      <c r="C785" s="76">
        <v>2</v>
      </c>
      <c r="D785" s="85">
        <v>43746</v>
      </c>
      <c r="E785" s="17" t="s">
        <v>232</v>
      </c>
      <c r="F785" s="17" t="s">
        <v>247</v>
      </c>
      <c r="H785" t="s">
        <v>239</v>
      </c>
      <c r="I785" s="76" t="s">
        <v>235</v>
      </c>
      <c r="J785" s="76" t="s">
        <v>259</v>
      </c>
      <c r="L785" s="76">
        <v>1.9</v>
      </c>
      <c r="M785">
        <v>73.3</v>
      </c>
    </row>
    <row r="786" spans="1:27" x14ac:dyDescent="0.25">
      <c r="A786" s="74" t="s">
        <v>187</v>
      </c>
      <c r="B786" s="76">
        <v>3</v>
      </c>
      <c r="C786" s="76">
        <v>3</v>
      </c>
      <c r="D786" s="85">
        <v>43746</v>
      </c>
      <c r="E786" s="17" t="s">
        <v>232</v>
      </c>
      <c r="F786" s="17" t="s">
        <v>228</v>
      </c>
      <c r="H786" t="s">
        <v>239</v>
      </c>
      <c r="I786" s="76" t="s">
        <v>258</v>
      </c>
      <c r="J786" s="76" t="s">
        <v>253</v>
      </c>
      <c r="L786" s="76">
        <v>1.7</v>
      </c>
      <c r="M786">
        <v>47.7</v>
      </c>
      <c r="N786" t="s">
        <v>299</v>
      </c>
    </row>
    <row r="787" spans="1:27" x14ac:dyDescent="0.25">
      <c r="A787" s="74" t="s">
        <v>187</v>
      </c>
      <c r="B787" s="76">
        <v>3</v>
      </c>
      <c r="C787" s="76">
        <v>4</v>
      </c>
      <c r="D787" s="85">
        <v>43746</v>
      </c>
      <c r="E787" s="17" t="s">
        <v>237</v>
      </c>
      <c r="F787" s="17" t="s">
        <v>260</v>
      </c>
      <c r="H787" t="s">
        <v>246</v>
      </c>
      <c r="I787" s="76" t="s">
        <v>235</v>
      </c>
      <c r="J787" s="76" t="s">
        <v>249</v>
      </c>
      <c r="L787" s="76">
        <v>2.2999999999999998</v>
      </c>
      <c r="M787">
        <v>92.4</v>
      </c>
    </row>
    <row r="788" spans="1:27" x14ac:dyDescent="0.25">
      <c r="A788" s="74" t="s">
        <v>187</v>
      </c>
      <c r="B788" s="76">
        <v>3</v>
      </c>
      <c r="C788" s="76">
        <v>5</v>
      </c>
      <c r="D788" s="85">
        <v>43746</v>
      </c>
      <c r="E788" s="17" t="s">
        <v>237</v>
      </c>
      <c r="F788" s="17" t="s">
        <v>300</v>
      </c>
      <c r="H788" t="s">
        <v>251</v>
      </c>
      <c r="I788" s="76" t="s">
        <v>258</v>
      </c>
      <c r="J788" s="76" t="s">
        <v>259</v>
      </c>
      <c r="L788" s="76">
        <v>2.1</v>
      </c>
      <c r="M788">
        <v>79.7</v>
      </c>
    </row>
    <row r="789" spans="1:27" x14ac:dyDescent="0.25">
      <c r="A789" s="74" t="s">
        <v>187</v>
      </c>
      <c r="B789" s="76">
        <v>3</v>
      </c>
      <c r="C789" s="76">
        <v>6</v>
      </c>
      <c r="D789" s="85">
        <v>43746</v>
      </c>
      <c r="E789" s="17" t="s">
        <v>232</v>
      </c>
      <c r="F789" s="17" t="s">
        <v>247</v>
      </c>
      <c r="H789" t="s">
        <v>261</v>
      </c>
      <c r="I789" s="76" t="s">
        <v>235</v>
      </c>
      <c r="J789" s="76" t="s">
        <v>244</v>
      </c>
      <c r="L789" s="76">
        <v>2.5</v>
      </c>
      <c r="M789">
        <v>120.6</v>
      </c>
    </row>
    <row r="790" spans="1:27" x14ac:dyDescent="0.25">
      <c r="A790" s="74" t="s">
        <v>187</v>
      </c>
      <c r="B790" s="76">
        <v>3</v>
      </c>
      <c r="C790" s="76">
        <v>7</v>
      </c>
      <c r="D790" s="85">
        <v>43746</v>
      </c>
      <c r="E790" s="17" t="s">
        <v>232</v>
      </c>
      <c r="F790" s="17" t="s">
        <v>247</v>
      </c>
      <c r="H790" t="s">
        <v>239</v>
      </c>
      <c r="I790" s="76" t="s">
        <v>239</v>
      </c>
      <c r="J790" s="76" t="s">
        <v>239</v>
      </c>
      <c r="L790" s="83">
        <v>2</v>
      </c>
      <c r="M790">
        <v>88.9</v>
      </c>
    </row>
    <row r="791" spans="1:27" x14ac:dyDescent="0.25">
      <c r="A791" s="74" t="s">
        <v>187</v>
      </c>
      <c r="B791" s="76">
        <v>3</v>
      </c>
      <c r="C791" s="76">
        <v>8</v>
      </c>
      <c r="D791" s="85">
        <v>43746</v>
      </c>
      <c r="E791" s="17" t="s">
        <v>227</v>
      </c>
      <c r="F791" s="17" t="s">
        <v>247</v>
      </c>
      <c r="H791" t="s">
        <v>266</v>
      </c>
      <c r="I791" s="76" t="s">
        <v>243</v>
      </c>
      <c r="J791" s="76" t="s">
        <v>244</v>
      </c>
      <c r="L791" s="76">
        <v>1.8</v>
      </c>
      <c r="M791">
        <v>54.3</v>
      </c>
    </row>
    <row r="792" spans="1:27" x14ac:dyDescent="0.25">
      <c r="A792" s="74" t="s">
        <v>187</v>
      </c>
      <c r="B792" s="76">
        <v>3</v>
      </c>
      <c r="C792" s="76">
        <v>9</v>
      </c>
      <c r="D792" s="85">
        <v>43746</v>
      </c>
      <c r="E792" s="17" t="s">
        <v>232</v>
      </c>
      <c r="F792" s="17" t="s">
        <v>233</v>
      </c>
      <c r="H792" t="s">
        <v>242</v>
      </c>
      <c r="I792" s="76" t="s">
        <v>235</v>
      </c>
      <c r="J792" s="76" t="s">
        <v>239</v>
      </c>
      <c r="L792" s="76">
        <v>1.6</v>
      </c>
      <c r="M792" s="84">
        <v>40</v>
      </c>
    </row>
    <row r="793" spans="1:27" x14ac:dyDescent="0.25">
      <c r="A793" s="74" t="s">
        <v>187</v>
      </c>
      <c r="B793" s="76">
        <v>3</v>
      </c>
      <c r="C793" s="76">
        <v>10</v>
      </c>
      <c r="D793" s="85">
        <v>43746</v>
      </c>
      <c r="E793" s="17" t="s">
        <v>232</v>
      </c>
      <c r="F793" s="17" t="s">
        <v>228</v>
      </c>
      <c r="H793" t="s">
        <v>286</v>
      </c>
      <c r="I793" s="76" t="s">
        <v>243</v>
      </c>
      <c r="J793" s="76" t="s">
        <v>259</v>
      </c>
      <c r="L793" s="76">
        <v>1.9</v>
      </c>
      <c r="M793">
        <v>66.900000000000006</v>
      </c>
    </row>
    <row r="794" spans="1:27" x14ac:dyDescent="0.25">
      <c r="A794" s="74" t="s">
        <v>187</v>
      </c>
      <c r="B794" s="76">
        <v>4</v>
      </c>
      <c r="C794" s="76">
        <v>1</v>
      </c>
      <c r="D794" s="85">
        <v>43748</v>
      </c>
      <c r="E794" s="17" t="s">
        <v>232</v>
      </c>
      <c r="F794" s="17" t="s">
        <v>233</v>
      </c>
      <c r="H794" t="s">
        <v>248</v>
      </c>
      <c r="I794" s="76" t="s">
        <v>272</v>
      </c>
      <c r="J794" s="76" t="s">
        <v>253</v>
      </c>
      <c r="L794" s="76">
        <v>1.8</v>
      </c>
      <c r="M794">
        <v>56.2</v>
      </c>
      <c r="N794" t="s">
        <v>326</v>
      </c>
      <c r="P794" s="74" t="s">
        <v>187</v>
      </c>
      <c r="Q794" s="76">
        <v>4</v>
      </c>
      <c r="R794" s="76">
        <v>0</v>
      </c>
      <c r="U794" s="76">
        <v>0</v>
      </c>
      <c r="V794" s="76">
        <v>1</v>
      </c>
      <c r="W794" s="76" t="s">
        <v>95</v>
      </c>
      <c r="X794" s="76" t="s">
        <v>207</v>
      </c>
      <c r="Y794" s="25"/>
      <c r="Z794" s="76" t="s">
        <v>187</v>
      </c>
      <c r="AA794" s="76">
        <v>4</v>
      </c>
    </row>
    <row r="795" spans="1:27" x14ac:dyDescent="0.25">
      <c r="A795" s="74" t="s">
        <v>187</v>
      </c>
      <c r="B795" s="76">
        <v>4</v>
      </c>
      <c r="C795" s="76">
        <v>2</v>
      </c>
      <c r="D795" s="85">
        <v>43748</v>
      </c>
      <c r="E795" s="17" t="s">
        <v>232</v>
      </c>
      <c r="F795" s="17" t="s">
        <v>233</v>
      </c>
      <c r="H795" t="s">
        <v>242</v>
      </c>
      <c r="I795" s="76" t="s">
        <v>243</v>
      </c>
      <c r="J795" s="76" t="s">
        <v>239</v>
      </c>
      <c r="L795" s="83">
        <v>2</v>
      </c>
      <c r="M795">
        <v>82.7</v>
      </c>
    </row>
    <row r="796" spans="1:27" x14ac:dyDescent="0.25">
      <c r="A796" s="74" t="s">
        <v>187</v>
      </c>
      <c r="B796" s="76">
        <v>4</v>
      </c>
      <c r="C796" s="76">
        <v>3</v>
      </c>
      <c r="D796" s="85">
        <v>43748</v>
      </c>
      <c r="E796" s="17">
        <v>0</v>
      </c>
      <c r="F796" s="17" t="s">
        <v>228</v>
      </c>
      <c r="H796" t="s">
        <v>239</v>
      </c>
      <c r="I796" s="76" t="s">
        <v>243</v>
      </c>
      <c r="J796" s="76" t="s">
        <v>244</v>
      </c>
      <c r="L796" s="76">
        <v>1.9</v>
      </c>
      <c r="M796">
        <v>66.3</v>
      </c>
    </row>
    <row r="797" spans="1:27" x14ac:dyDescent="0.25">
      <c r="A797" s="74" t="s">
        <v>187</v>
      </c>
      <c r="B797" s="76">
        <v>4</v>
      </c>
      <c r="C797" s="76">
        <v>4</v>
      </c>
      <c r="D797" s="85">
        <v>43748</v>
      </c>
      <c r="E797" s="17" t="s">
        <v>232</v>
      </c>
      <c r="F797" s="17" t="s">
        <v>233</v>
      </c>
      <c r="H797" t="s">
        <v>242</v>
      </c>
      <c r="I797" s="76" t="s">
        <v>243</v>
      </c>
      <c r="J797" s="76" t="s">
        <v>239</v>
      </c>
      <c r="L797" s="76">
        <v>1.8</v>
      </c>
      <c r="M797">
        <v>51.8</v>
      </c>
    </row>
    <row r="798" spans="1:27" x14ac:dyDescent="0.25">
      <c r="A798" s="74" t="s">
        <v>187</v>
      </c>
      <c r="B798" s="76">
        <v>4</v>
      </c>
      <c r="C798" s="76">
        <v>5</v>
      </c>
      <c r="D798" s="85">
        <v>43748</v>
      </c>
      <c r="E798" s="17">
        <v>0</v>
      </c>
      <c r="F798" s="17" t="s">
        <v>233</v>
      </c>
      <c r="H798" t="s">
        <v>248</v>
      </c>
      <c r="I798" s="76" t="s">
        <v>258</v>
      </c>
      <c r="J798" s="76" t="s">
        <v>239</v>
      </c>
      <c r="L798" s="76">
        <v>1.7</v>
      </c>
      <c r="M798">
        <v>50.3</v>
      </c>
    </row>
    <row r="799" spans="1:27" x14ac:dyDescent="0.25">
      <c r="A799" s="74" t="s">
        <v>187</v>
      </c>
      <c r="B799" s="76">
        <v>4</v>
      </c>
      <c r="C799" s="76">
        <v>6</v>
      </c>
      <c r="D799" s="85">
        <v>43748</v>
      </c>
      <c r="E799" s="17" t="s">
        <v>237</v>
      </c>
      <c r="F799" s="17" t="s">
        <v>247</v>
      </c>
      <c r="H799" t="s">
        <v>261</v>
      </c>
      <c r="I799" s="76" t="s">
        <v>235</v>
      </c>
      <c r="J799" s="76" t="s">
        <v>249</v>
      </c>
      <c r="L799" s="76">
        <v>2.1</v>
      </c>
      <c r="M799">
        <v>83.7</v>
      </c>
    </row>
    <row r="800" spans="1:27" x14ac:dyDescent="0.25">
      <c r="A800" s="74" t="s">
        <v>187</v>
      </c>
      <c r="B800" s="76">
        <v>4</v>
      </c>
      <c r="C800" s="76">
        <v>7</v>
      </c>
      <c r="D800" s="85">
        <v>43748</v>
      </c>
      <c r="E800" s="17" t="s">
        <v>232</v>
      </c>
      <c r="F800" s="17" t="s">
        <v>233</v>
      </c>
      <c r="H800" t="s">
        <v>239</v>
      </c>
      <c r="I800" s="76" t="s">
        <v>243</v>
      </c>
      <c r="J800" s="76" t="s">
        <v>249</v>
      </c>
      <c r="L800" s="76">
        <v>1.8</v>
      </c>
      <c r="M800">
        <v>58.5</v>
      </c>
    </row>
    <row r="801" spans="1:27" x14ac:dyDescent="0.25">
      <c r="A801" s="74" t="s">
        <v>187</v>
      </c>
      <c r="B801" s="76">
        <v>4</v>
      </c>
      <c r="C801" s="76">
        <v>8</v>
      </c>
      <c r="D801" s="85">
        <v>43748</v>
      </c>
      <c r="E801" s="17" t="s">
        <v>232</v>
      </c>
      <c r="F801" s="17" t="s">
        <v>260</v>
      </c>
      <c r="H801" t="s">
        <v>239</v>
      </c>
      <c r="I801" s="76" t="s">
        <v>243</v>
      </c>
      <c r="J801" s="76" t="s">
        <v>244</v>
      </c>
      <c r="L801" s="76">
        <v>1.9</v>
      </c>
      <c r="M801">
        <v>59.1</v>
      </c>
    </row>
    <row r="802" spans="1:27" x14ac:dyDescent="0.25">
      <c r="A802" s="74" t="s">
        <v>187</v>
      </c>
      <c r="B802" s="76">
        <v>4</v>
      </c>
      <c r="C802" s="76">
        <v>9</v>
      </c>
      <c r="D802" s="85">
        <v>43748</v>
      </c>
      <c r="E802" s="17" t="s">
        <v>232</v>
      </c>
      <c r="F802" s="17" t="s">
        <v>267</v>
      </c>
      <c r="H802" t="s">
        <v>239</v>
      </c>
      <c r="I802" s="76" t="s">
        <v>235</v>
      </c>
      <c r="J802" s="76" t="s">
        <v>259</v>
      </c>
      <c r="L802" s="76">
        <v>1.4</v>
      </c>
      <c r="M802">
        <v>37.700000000000003</v>
      </c>
    </row>
    <row r="803" spans="1:27" x14ac:dyDescent="0.25">
      <c r="A803" s="74" t="s">
        <v>187</v>
      </c>
      <c r="B803" s="76">
        <v>4</v>
      </c>
      <c r="C803" s="76">
        <v>10</v>
      </c>
      <c r="D803" s="85">
        <v>43748</v>
      </c>
      <c r="E803" s="17" t="s">
        <v>232</v>
      </c>
      <c r="F803" s="17" t="s">
        <v>233</v>
      </c>
      <c r="H803" t="s">
        <v>242</v>
      </c>
      <c r="I803" s="76" t="s">
        <v>243</v>
      </c>
      <c r="J803" s="76" t="s">
        <v>239</v>
      </c>
      <c r="L803" s="76">
        <v>1.7</v>
      </c>
      <c r="M803">
        <v>44.5</v>
      </c>
    </row>
    <row r="804" spans="1:27" x14ac:dyDescent="0.25">
      <c r="A804" s="74" t="s">
        <v>187</v>
      </c>
      <c r="B804" s="76">
        <v>5</v>
      </c>
      <c r="C804" s="76">
        <v>1</v>
      </c>
      <c r="D804" s="85">
        <v>43748</v>
      </c>
      <c r="E804" s="76" t="s">
        <v>232</v>
      </c>
      <c r="F804" s="76" t="s">
        <v>247</v>
      </c>
      <c r="H804" s="76" t="s">
        <v>250</v>
      </c>
      <c r="I804" s="76" t="s">
        <v>243</v>
      </c>
      <c r="J804" s="76" t="s">
        <v>244</v>
      </c>
      <c r="L804" s="76">
        <v>2.1</v>
      </c>
      <c r="M804" s="84">
        <v>78</v>
      </c>
      <c r="P804" s="74" t="s">
        <v>187</v>
      </c>
      <c r="Q804" s="76">
        <v>5</v>
      </c>
      <c r="R804" s="76">
        <v>7</v>
      </c>
      <c r="U804" s="76">
        <v>75</v>
      </c>
      <c r="V804" s="76">
        <v>1</v>
      </c>
      <c r="W804" s="76" t="s">
        <v>209</v>
      </c>
      <c r="X804" s="76" t="s">
        <v>207</v>
      </c>
      <c r="Y804" s="25"/>
      <c r="Z804" s="76" t="s">
        <v>187</v>
      </c>
      <c r="AA804" s="76">
        <v>5</v>
      </c>
    </row>
    <row r="805" spans="1:27" x14ac:dyDescent="0.25">
      <c r="A805" s="74" t="s">
        <v>187</v>
      </c>
      <c r="B805" s="76">
        <v>5</v>
      </c>
      <c r="C805" s="76">
        <v>2</v>
      </c>
      <c r="D805" s="85">
        <v>43748</v>
      </c>
      <c r="E805" s="17" t="s">
        <v>232</v>
      </c>
      <c r="F805" s="17" t="s">
        <v>233</v>
      </c>
      <c r="H805" t="s">
        <v>261</v>
      </c>
      <c r="I805" s="76" t="s">
        <v>235</v>
      </c>
      <c r="J805" s="76" t="s">
        <v>244</v>
      </c>
      <c r="L805" s="83">
        <v>2</v>
      </c>
      <c r="M805">
        <v>77.900000000000006</v>
      </c>
    </row>
    <row r="806" spans="1:27" x14ac:dyDescent="0.25">
      <c r="A806" s="74" t="s">
        <v>187</v>
      </c>
      <c r="B806" s="76">
        <v>5</v>
      </c>
      <c r="C806" s="76">
        <v>3</v>
      </c>
      <c r="D806" s="85">
        <v>43748</v>
      </c>
      <c r="E806" s="17" t="s">
        <v>227</v>
      </c>
      <c r="F806" s="17" t="s">
        <v>267</v>
      </c>
      <c r="H806" t="s">
        <v>246</v>
      </c>
      <c r="I806" s="76" t="s">
        <v>239</v>
      </c>
      <c r="J806" s="76" t="s">
        <v>253</v>
      </c>
      <c r="L806" s="76">
        <v>1.9</v>
      </c>
      <c r="M806">
        <v>61.2</v>
      </c>
      <c r="N806" t="s">
        <v>326</v>
      </c>
    </row>
    <row r="807" spans="1:27" x14ac:dyDescent="0.25">
      <c r="A807" s="74" t="s">
        <v>187</v>
      </c>
      <c r="B807" s="76">
        <v>5</v>
      </c>
      <c r="C807" s="76">
        <v>4</v>
      </c>
      <c r="D807" s="85">
        <v>43748</v>
      </c>
      <c r="E807" s="17" t="s">
        <v>232</v>
      </c>
      <c r="F807" s="17" t="s">
        <v>233</v>
      </c>
      <c r="H807" t="s">
        <v>261</v>
      </c>
      <c r="I807" s="76" t="s">
        <v>243</v>
      </c>
      <c r="J807" s="76" t="s">
        <v>244</v>
      </c>
      <c r="L807" s="76">
        <v>1.8</v>
      </c>
      <c r="M807" s="84">
        <v>63</v>
      </c>
    </row>
    <row r="808" spans="1:27" x14ac:dyDescent="0.25">
      <c r="A808" s="74" t="s">
        <v>187</v>
      </c>
      <c r="B808" s="76">
        <v>5</v>
      </c>
      <c r="C808" s="76">
        <v>5</v>
      </c>
      <c r="D808" s="85">
        <v>43748</v>
      </c>
      <c r="E808" s="17" t="s">
        <v>232</v>
      </c>
      <c r="F808" s="17" t="s">
        <v>260</v>
      </c>
      <c r="H808" t="s">
        <v>294</v>
      </c>
      <c r="I808" s="76" t="s">
        <v>230</v>
      </c>
      <c r="J808" s="76" t="s">
        <v>249</v>
      </c>
      <c r="L808" s="83">
        <v>2</v>
      </c>
      <c r="M808">
        <v>62.2</v>
      </c>
    </row>
    <row r="809" spans="1:27" x14ac:dyDescent="0.25">
      <c r="A809" s="74" t="s">
        <v>187</v>
      </c>
      <c r="B809" s="76">
        <v>5</v>
      </c>
      <c r="C809" s="76">
        <v>6</v>
      </c>
      <c r="D809" s="85">
        <v>43748</v>
      </c>
      <c r="E809" s="17" t="s">
        <v>227</v>
      </c>
      <c r="F809" s="17" t="s">
        <v>247</v>
      </c>
      <c r="H809" t="s">
        <v>261</v>
      </c>
      <c r="I809" s="76" t="s">
        <v>230</v>
      </c>
      <c r="J809" s="76" t="s">
        <v>244</v>
      </c>
      <c r="L809" s="76">
        <v>1.6</v>
      </c>
      <c r="M809">
        <v>52.3</v>
      </c>
    </row>
    <row r="810" spans="1:27" x14ac:dyDescent="0.25">
      <c r="A810" s="74" t="s">
        <v>187</v>
      </c>
      <c r="B810" s="76">
        <v>5</v>
      </c>
      <c r="C810" s="76">
        <v>7</v>
      </c>
      <c r="D810" s="85">
        <v>43748</v>
      </c>
      <c r="E810" s="17">
        <v>0</v>
      </c>
      <c r="F810" s="17" t="s">
        <v>260</v>
      </c>
      <c r="H810" t="s">
        <v>327</v>
      </c>
      <c r="I810" s="76" t="s">
        <v>230</v>
      </c>
      <c r="J810" s="76" t="s">
        <v>259</v>
      </c>
      <c r="L810" s="76">
        <v>1.8</v>
      </c>
      <c r="M810">
        <v>52.3</v>
      </c>
    </row>
    <row r="811" spans="1:27" x14ac:dyDescent="0.25">
      <c r="A811" s="74" t="s">
        <v>187</v>
      </c>
      <c r="B811" s="76">
        <v>5</v>
      </c>
      <c r="C811" s="76">
        <v>8</v>
      </c>
      <c r="D811" s="85">
        <v>43748</v>
      </c>
      <c r="E811" s="17" t="s">
        <v>227</v>
      </c>
      <c r="F811" s="17" t="s">
        <v>260</v>
      </c>
      <c r="H811" t="s">
        <v>310</v>
      </c>
      <c r="I811" s="76" t="s">
        <v>239</v>
      </c>
      <c r="J811" s="76" t="s">
        <v>253</v>
      </c>
      <c r="L811" s="76">
        <v>1.6</v>
      </c>
      <c r="M811">
        <v>41.3</v>
      </c>
      <c r="N811" t="s">
        <v>257</v>
      </c>
    </row>
    <row r="812" spans="1:27" x14ac:dyDescent="0.25">
      <c r="A812" s="74" t="s">
        <v>187</v>
      </c>
      <c r="B812" s="76">
        <v>5</v>
      </c>
      <c r="C812" s="76">
        <v>9</v>
      </c>
      <c r="D812" s="85">
        <v>43748</v>
      </c>
      <c r="E812" s="17" t="s">
        <v>232</v>
      </c>
      <c r="F812" s="17" t="s">
        <v>228</v>
      </c>
      <c r="H812" t="s">
        <v>295</v>
      </c>
      <c r="I812" s="76" t="s">
        <v>230</v>
      </c>
      <c r="J812" s="76" t="s">
        <v>249</v>
      </c>
      <c r="L812" s="83">
        <v>2</v>
      </c>
      <c r="M812">
        <v>84.9</v>
      </c>
    </row>
    <row r="813" spans="1:27" x14ac:dyDescent="0.25">
      <c r="A813" s="74" t="s">
        <v>187</v>
      </c>
      <c r="B813" s="76">
        <v>5</v>
      </c>
      <c r="C813" s="76">
        <v>10</v>
      </c>
      <c r="D813" s="85">
        <v>43748</v>
      </c>
      <c r="E813" s="17" t="s">
        <v>232</v>
      </c>
      <c r="F813" s="17" t="s">
        <v>247</v>
      </c>
      <c r="H813" t="s">
        <v>250</v>
      </c>
      <c r="I813" s="76" t="s">
        <v>230</v>
      </c>
      <c r="J813" s="76" t="s">
        <v>244</v>
      </c>
      <c r="L813" s="83">
        <v>2</v>
      </c>
      <c r="M813">
        <v>64.8</v>
      </c>
    </row>
    <row r="814" spans="1:27" x14ac:dyDescent="0.25">
      <c r="A814" t="s">
        <v>188</v>
      </c>
      <c r="B814" s="76">
        <v>1</v>
      </c>
      <c r="C814" s="76">
        <v>1</v>
      </c>
      <c r="D814" s="85">
        <v>43745</v>
      </c>
      <c r="F814" s="17" t="s">
        <v>342</v>
      </c>
      <c r="H814" t="s">
        <v>239</v>
      </c>
      <c r="I814" s="76" t="s">
        <v>258</v>
      </c>
      <c r="J814" s="76" t="s">
        <v>259</v>
      </c>
      <c r="L814" s="76">
        <v>2.2000000000000002</v>
      </c>
      <c r="M814">
        <v>77.7</v>
      </c>
      <c r="P814" s="74" t="s">
        <v>188</v>
      </c>
      <c r="Q814" s="76">
        <v>1</v>
      </c>
      <c r="R814" s="76">
        <v>18</v>
      </c>
      <c r="S814" s="76">
        <v>5</v>
      </c>
      <c r="T814" s="74" t="s">
        <v>189</v>
      </c>
      <c r="U814" s="76">
        <v>2</v>
      </c>
      <c r="V814" s="76">
        <v>1</v>
      </c>
      <c r="W814" s="76" t="s">
        <v>211</v>
      </c>
      <c r="X814" s="76" t="s">
        <v>207</v>
      </c>
      <c r="Y814" s="25"/>
      <c r="Z814" s="76" t="s">
        <v>188</v>
      </c>
      <c r="AA814" s="76">
        <v>1</v>
      </c>
    </row>
    <row r="815" spans="1:27" x14ac:dyDescent="0.25">
      <c r="A815" s="74" t="s">
        <v>188</v>
      </c>
      <c r="B815" s="76">
        <v>1</v>
      </c>
      <c r="C815" s="76">
        <v>2</v>
      </c>
      <c r="D815" s="85">
        <v>43745</v>
      </c>
      <c r="F815" s="17" t="s">
        <v>343</v>
      </c>
      <c r="H815" t="s">
        <v>246</v>
      </c>
      <c r="I815" s="76" t="s">
        <v>243</v>
      </c>
      <c r="J815" s="76" t="s">
        <v>239</v>
      </c>
      <c r="L815" s="76">
        <v>2.6</v>
      </c>
      <c r="M815">
        <v>109.7</v>
      </c>
      <c r="P815" s="74"/>
      <c r="Q815" s="76"/>
      <c r="R815" s="76"/>
      <c r="S815" s="74"/>
      <c r="T815" s="74"/>
      <c r="W815" s="76"/>
      <c r="X815" s="76"/>
      <c r="Y815" s="25"/>
      <c r="Z815" s="76"/>
      <c r="AA815" s="76"/>
    </row>
    <row r="816" spans="1:27" x14ac:dyDescent="0.25">
      <c r="A816" s="74" t="s">
        <v>188</v>
      </c>
      <c r="B816" s="76">
        <v>1</v>
      </c>
      <c r="C816" s="76">
        <v>3</v>
      </c>
      <c r="D816" s="85">
        <v>43745</v>
      </c>
      <c r="E816" s="17" t="s">
        <v>232</v>
      </c>
      <c r="F816" s="17" t="s">
        <v>342</v>
      </c>
      <c r="H816" t="s">
        <v>239</v>
      </c>
      <c r="I816" s="76" t="s">
        <v>243</v>
      </c>
      <c r="J816" s="76" t="s">
        <v>244</v>
      </c>
      <c r="L816" s="76">
        <v>2.2999999999999998</v>
      </c>
      <c r="M816">
        <v>87.6</v>
      </c>
      <c r="P816" s="74"/>
      <c r="Q816" s="76"/>
      <c r="R816" s="76"/>
      <c r="S816" s="74"/>
      <c r="T816" s="74"/>
      <c r="W816" s="76"/>
      <c r="X816" s="76"/>
      <c r="Y816" s="25"/>
      <c r="Z816" s="76"/>
      <c r="AA816" s="76"/>
    </row>
    <row r="817" spans="1:27" x14ac:dyDescent="0.25">
      <c r="A817" s="74" t="s">
        <v>188</v>
      </c>
      <c r="B817" s="76">
        <v>1</v>
      </c>
      <c r="C817" s="76">
        <v>4</v>
      </c>
      <c r="D817" s="85">
        <v>43745</v>
      </c>
      <c r="E817" s="17" t="s">
        <v>232</v>
      </c>
      <c r="F817" s="17" t="s">
        <v>343</v>
      </c>
      <c r="H817" t="s">
        <v>239</v>
      </c>
      <c r="I817" s="76" t="s">
        <v>258</v>
      </c>
      <c r="J817" s="76" t="s">
        <v>259</v>
      </c>
      <c r="L817" s="83">
        <v>2</v>
      </c>
      <c r="M817" s="84">
        <v>60</v>
      </c>
      <c r="P817" s="74"/>
      <c r="Q817" s="76"/>
      <c r="R817" s="76"/>
      <c r="S817" s="74"/>
      <c r="T817" s="74"/>
      <c r="W817" s="76"/>
      <c r="X817" s="76"/>
      <c r="Y817" s="25"/>
      <c r="Z817" s="76"/>
      <c r="AA817" s="76"/>
    </row>
    <row r="818" spans="1:27" x14ac:dyDescent="0.25">
      <c r="A818" s="74" t="s">
        <v>188</v>
      </c>
      <c r="B818" s="76">
        <v>1</v>
      </c>
      <c r="C818" s="76">
        <v>5</v>
      </c>
      <c r="D818" s="85">
        <v>43745</v>
      </c>
      <c r="E818" s="17" t="s">
        <v>232</v>
      </c>
      <c r="F818" s="17" t="s">
        <v>342</v>
      </c>
      <c r="H818" t="s">
        <v>229</v>
      </c>
      <c r="I818" s="76" t="s">
        <v>243</v>
      </c>
      <c r="J818" s="76" t="s">
        <v>244</v>
      </c>
      <c r="L818" s="76">
        <v>2.1</v>
      </c>
      <c r="M818" s="84">
        <v>73</v>
      </c>
      <c r="P818" s="74"/>
      <c r="Q818" s="76"/>
      <c r="R818" s="76"/>
      <c r="S818" s="74"/>
      <c r="T818" s="74"/>
      <c r="W818" s="76"/>
      <c r="X818" s="76"/>
      <c r="Y818" s="25"/>
      <c r="Z818" s="76"/>
      <c r="AA818" s="76"/>
    </row>
    <row r="819" spans="1:27" x14ac:dyDescent="0.25">
      <c r="A819" s="74" t="s">
        <v>188</v>
      </c>
      <c r="B819" s="76">
        <v>1</v>
      </c>
      <c r="C819" s="76">
        <v>6</v>
      </c>
      <c r="D819" s="85">
        <v>43745</v>
      </c>
      <c r="E819" s="17" t="s">
        <v>232</v>
      </c>
      <c r="F819" s="17" t="s">
        <v>342</v>
      </c>
      <c r="H819" t="s">
        <v>276</v>
      </c>
      <c r="I819" s="76" t="s">
        <v>243</v>
      </c>
      <c r="J819" s="76" t="s">
        <v>244</v>
      </c>
      <c r="L819" s="76">
        <v>2.2000000000000002</v>
      </c>
      <c r="M819">
        <v>90.3</v>
      </c>
    </row>
    <row r="820" spans="1:27" x14ac:dyDescent="0.25">
      <c r="A820" s="74" t="s">
        <v>188</v>
      </c>
      <c r="B820" s="76">
        <v>1</v>
      </c>
      <c r="C820" s="76">
        <v>7</v>
      </c>
      <c r="D820" s="85">
        <v>43745</v>
      </c>
      <c r="E820" s="17" t="s">
        <v>232</v>
      </c>
      <c r="F820" s="17" t="s">
        <v>342</v>
      </c>
      <c r="H820" t="s">
        <v>229</v>
      </c>
      <c r="I820" s="76" t="s">
        <v>230</v>
      </c>
      <c r="J820" s="76" t="s">
        <v>244</v>
      </c>
      <c r="L820" s="76">
        <v>1.8</v>
      </c>
      <c r="M820">
        <v>46.1</v>
      </c>
    </row>
    <row r="821" spans="1:27" x14ac:dyDescent="0.25">
      <c r="A821" s="74" t="s">
        <v>188</v>
      </c>
      <c r="B821" s="76">
        <v>1</v>
      </c>
      <c r="C821" s="76">
        <v>8</v>
      </c>
      <c r="D821" s="85">
        <v>43745</v>
      </c>
      <c r="E821" s="17" t="s">
        <v>237</v>
      </c>
      <c r="F821" s="17" t="s">
        <v>342</v>
      </c>
      <c r="H821" t="s">
        <v>239</v>
      </c>
      <c r="I821" s="76" t="s">
        <v>243</v>
      </c>
      <c r="J821" s="76" t="s">
        <v>244</v>
      </c>
      <c r="L821" s="76">
        <v>1.7</v>
      </c>
      <c r="M821">
        <v>43.8</v>
      </c>
    </row>
    <row r="822" spans="1:27" x14ac:dyDescent="0.25">
      <c r="A822" s="74" t="s">
        <v>188</v>
      </c>
      <c r="B822" s="76">
        <v>1</v>
      </c>
      <c r="C822" s="76">
        <v>9</v>
      </c>
      <c r="D822" s="85">
        <v>43745</v>
      </c>
      <c r="F822" s="17" t="s">
        <v>342</v>
      </c>
      <c r="H822" t="s">
        <v>242</v>
      </c>
      <c r="I822" s="76" t="s">
        <v>348</v>
      </c>
      <c r="J822" s="76" t="s">
        <v>259</v>
      </c>
      <c r="L822" s="83">
        <v>2</v>
      </c>
      <c r="M822">
        <v>58.6</v>
      </c>
    </row>
    <row r="823" spans="1:27" x14ac:dyDescent="0.25">
      <c r="A823" s="74" t="s">
        <v>188</v>
      </c>
      <c r="B823" s="76">
        <v>1</v>
      </c>
      <c r="C823" s="76">
        <v>10</v>
      </c>
      <c r="D823" s="85">
        <v>43745</v>
      </c>
      <c r="F823" s="17" t="s">
        <v>342</v>
      </c>
      <c r="H823" t="s">
        <v>239</v>
      </c>
      <c r="I823" s="76" t="s">
        <v>243</v>
      </c>
      <c r="J823" s="76" t="s">
        <v>244</v>
      </c>
      <c r="L823" s="76">
        <v>2.1</v>
      </c>
      <c r="M823">
        <v>76.599999999999994</v>
      </c>
    </row>
    <row r="824" spans="1:27" x14ac:dyDescent="0.25">
      <c r="A824" s="74" t="s">
        <v>188</v>
      </c>
      <c r="B824" s="76">
        <v>2</v>
      </c>
      <c r="C824" s="76">
        <v>1</v>
      </c>
      <c r="D824" s="85">
        <v>43745</v>
      </c>
      <c r="E824" s="17" t="s">
        <v>232</v>
      </c>
      <c r="F824" s="17" t="s">
        <v>228</v>
      </c>
      <c r="H824" t="s">
        <v>246</v>
      </c>
      <c r="I824" s="76" t="s">
        <v>243</v>
      </c>
      <c r="J824" s="76" t="s">
        <v>244</v>
      </c>
      <c r="L824" s="83">
        <v>2</v>
      </c>
      <c r="M824">
        <v>76.3</v>
      </c>
      <c r="P824" s="74" t="s">
        <v>188</v>
      </c>
      <c r="Q824" s="76">
        <v>2</v>
      </c>
      <c r="R824" s="76">
        <v>65</v>
      </c>
      <c r="S824" s="74"/>
      <c r="T824" s="74" t="s">
        <v>179</v>
      </c>
      <c r="U824" s="76">
        <v>75</v>
      </c>
      <c r="V824" s="76">
        <v>1</v>
      </c>
      <c r="W824" s="76" t="s">
        <v>209</v>
      </c>
      <c r="X824" s="76" t="s">
        <v>204</v>
      </c>
      <c r="Y824" s="25"/>
      <c r="Z824" s="76" t="s">
        <v>188</v>
      </c>
      <c r="AA824" s="76">
        <v>2</v>
      </c>
    </row>
    <row r="825" spans="1:27" x14ac:dyDescent="0.25">
      <c r="A825" s="74" t="s">
        <v>188</v>
      </c>
      <c r="B825" s="76">
        <v>2</v>
      </c>
      <c r="C825" s="76">
        <v>2</v>
      </c>
      <c r="D825" s="85">
        <v>43745</v>
      </c>
      <c r="E825" s="17">
        <v>0</v>
      </c>
      <c r="F825" s="17" t="s">
        <v>233</v>
      </c>
      <c r="H825" t="s">
        <v>229</v>
      </c>
      <c r="I825" s="76" t="s">
        <v>243</v>
      </c>
      <c r="J825" s="76" t="s">
        <v>231</v>
      </c>
      <c r="L825" s="76">
        <v>1.9</v>
      </c>
      <c r="M825" s="84">
        <v>60</v>
      </c>
    </row>
    <row r="826" spans="1:27" x14ac:dyDescent="0.25">
      <c r="A826" s="74" t="s">
        <v>188</v>
      </c>
      <c r="B826" s="76">
        <v>2</v>
      </c>
      <c r="C826" s="76">
        <v>3</v>
      </c>
      <c r="D826" s="85">
        <v>43745</v>
      </c>
      <c r="E826" s="17" t="s">
        <v>237</v>
      </c>
      <c r="F826" s="17" t="s">
        <v>247</v>
      </c>
      <c r="H826" t="s">
        <v>295</v>
      </c>
      <c r="I826" s="76" t="s">
        <v>255</v>
      </c>
      <c r="J826" s="76" t="s">
        <v>253</v>
      </c>
      <c r="L826" s="83">
        <v>1.7</v>
      </c>
      <c r="M826" s="84">
        <v>42</v>
      </c>
      <c r="N826" t="s">
        <v>257</v>
      </c>
    </row>
    <row r="827" spans="1:27" x14ac:dyDescent="0.25">
      <c r="A827" s="74" t="s">
        <v>188</v>
      </c>
      <c r="B827" s="76">
        <v>2</v>
      </c>
      <c r="C827" s="76">
        <v>4</v>
      </c>
      <c r="D827" s="85">
        <v>43745</v>
      </c>
      <c r="E827" s="17" t="s">
        <v>232</v>
      </c>
      <c r="F827" s="17" t="s">
        <v>233</v>
      </c>
      <c r="H827" t="s">
        <v>248</v>
      </c>
      <c r="I827" s="76" t="s">
        <v>243</v>
      </c>
      <c r="J827" s="76" t="s">
        <v>253</v>
      </c>
      <c r="L827" s="76">
        <v>1.9</v>
      </c>
      <c r="M827" s="84">
        <v>63</v>
      </c>
      <c r="N827" t="s">
        <v>269</v>
      </c>
    </row>
    <row r="828" spans="1:27" x14ac:dyDescent="0.25">
      <c r="A828" s="74" t="s">
        <v>188</v>
      </c>
      <c r="B828" s="76">
        <v>2</v>
      </c>
      <c r="C828" s="76">
        <v>5</v>
      </c>
      <c r="D828" s="85">
        <v>43745</v>
      </c>
      <c r="E828" s="17">
        <v>0</v>
      </c>
      <c r="F828" s="17" t="s">
        <v>247</v>
      </c>
      <c r="H828" t="s">
        <v>250</v>
      </c>
      <c r="I828" s="76" t="s">
        <v>243</v>
      </c>
      <c r="J828" s="76" t="s">
        <v>244</v>
      </c>
      <c r="L828" s="83">
        <v>2.1</v>
      </c>
      <c r="M828" s="84">
        <v>77.099999999999994</v>
      </c>
    </row>
    <row r="829" spans="1:27" x14ac:dyDescent="0.25">
      <c r="A829" s="74" t="s">
        <v>188</v>
      </c>
      <c r="B829" s="76">
        <v>2</v>
      </c>
      <c r="C829" s="76">
        <v>6</v>
      </c>
      <c r="D829" s="85">
        <v>43745</v>
      </c>
      <c r="E829" s="17">
        <v>0</v>
      </c>
      <c r="F829" s="17" t="s">
        <v>233</v>
      </c>
      <c r="H829" t="s">
        <v>229</v>
      </c>
      <c r="I829" s="76" t="s">
        <v>243</v>
      </c>
      <c r="J829" s="76" t="s">
        <v>253</v>
      </c>
      <c r="L829" s="83">
        <v>2</v>
      </c>
      <c r="M829" s="84">
        <v>68.8</v>
      </c>
      <c r="N829" t="s">
        <v>359</v>
      </c>
    </row>
    <row r="830" spans="1:27" x14ac:dyDescent="0.25">
      <c r="A830" s="74" t="s">
        <v>188</v>
      </c>
      <c r="B830" s="76">
        <v>2</v>
      </c>
      <c r="C830" s="76">
        <v>7</v>
      </c>
      <c r="D830" s="85">
        <v>43745</v>
      </c>
      <c r="E830" s="17">
        <v>0</v>
      </c>
      <c r="F830" s="17" t="s">
        <v>260</v>
      </c>
      <c r="H830" t="s">
        <v>261</v>
      </c>
      <c r="I830" s="76" t="s">
        <v>243</v>
      </c>
      <c r="J830" s="76" t="s">
        <v>244</v>
      </c>
      <c r="L830" s="83">
        <v>1.8</v>
      </c>
      <c r="M830" s="84">
        <v>51.7</v>
      </c>
    </row>
    <row r="831" spans="1:27" x14ac:dyDescent="0.25">
      <c r="A831" s="74" t="s">
        <v>188</v>
      </c>
      <c r="B831" s="76">
        <v>2</v>
      </c>
      <c r="C831" s="76">
        <v>8</v>
      </c>
      <c r="D831" s="85">
        <v>43745</v>
      </c>
      <c r="E831" s="17">
        <v>0</v>
      </c>
      <c r="F831" s="17" t="s">
        <v>233</v>
      </c>
      <c r="H831" t="s">
        <v>246</v>
      </c>
      <c r="I831" s="76" t="s">
        <v>243</v>
      </c>
      <c r="J831" s="76" t="s">
        <v>244</v>
      </c>
      <c r="L831" s="83">
        <v>2</v>
      </c>
      <c r="M831" s="84">
        <v>66</v>
      </c>
    </row>
    <row r="832" spans="1:27" x14ac:dyDescent="0.25">
      <c r="A832" s="74" t="s">
        <v>188</v>
      </c>
      <c r="B832" s="76">
        <v>2</v>
      </c>
      <c r="C832" s="76">
        <v>9</v>
      </c>
      <c r="D832" s="85">
        <v>43745</v>
      </c>
      <c r="E832" s="17">
        <v>0</v>
      </c>
      <c r="F832" s="17" t="s">
        <v>247</v>
      </c>
      <c r="H832" t="s">
        <v>234</v>
      </c>
      <c r="I832" s="76" t="s">
        <v>255</v>
      </c>
      <c r="J832" s="76" t="s">
        <v>253</v>
      </c>
      <c r="L832" s="83">
        <v>1.4</v>
      </c>
      <c r="M832" s="84">
        <v>30</v>
      </c>
      <c r="N832" t="s">
        <v>287</v>
      </c>
    </row>
    <row r="833" spans="1:27" x14ac:dyDescent="0.25">
      <c r="A833" s="74" t="s">
        <v>188</v>
      </c>
      <c r="B833" s="76">
        <v>2</v>
      </c>
      <c r="C833" s="76">
        <v>10</v>
      </c>
      <c r="D833" s="85">
        <v>43745</v>
      </c>
      <c r="E833" s="17">
        <v>0</v>
      </c>
      <c r="F833" s="17" t="s">
        <v>233</v>
      </c>
      <c r="H833" t="s">
        <v>242</v>
      </c>
      <c r="I833" s="76" t="s">
        <v>235</v>
      </c>
      <c r="J833" s="76" t="s">
        <v>253</v>
      </c>
      <c r="L833" s="83">
        <v>2</v>
      </c>
      <c r="M833" s="84">
        <v>74.900000000000006</v>
      </c>
      <c r="N833" t="s">
        <v>360</v>
      </c>
    </row>
    <row r="834" spans="1:27" x14ac:dyDescent="0.25">
      <c r="A834" s="74" t="s">
        <v>188</v>
      </c>
      <c r="B834" s="76">
        <v>3</v>
      </c>
      <c r="C834" s="76">
        <v>1</v>
      </c>
      <c r="D834" s="85">
        <v>43746</v>
      </c>
      <c r="E834" s="17" t="s">
        <v>232</v>
      </c>
      <c r="F834" s="17" t="s">
        <v>228</v>
      </c>
      <c r="H834" t="s">
        <v>254</v>
      </c>
      <c r="I834" s="76" t="s">
        <v>255</v>
      </c>
      <c r="J834" s="76" t="s">
        <v>253</v>
      </c>
      <c r="L834" s="76">
        <v>2.1</v>
      </c>
      <c r="M834">
        <v>68.099999999999994</v>
      </c>
      <c r="N834" t="s">
        <v>252</v>
      </c>
      <c r="P834" s="74" t="s">
        <v>188</v>
      </c>
      <c r="Q834" s="76">
        <v>3</v>
      </c>
      <c r="R834" s="76">
        <v>5</v>
      </c>
      <c r="U834" s="76">
        <v>20</v>
      </c>
      <c r="V834" s="76">
        <v>1</v>
      </c>
      <c r="W834" s="76" t="s">
        <v>206</v>
      </c>
      <c r="X834" s="76" t="s">
        <v>207</v>
      </c>
      <c r="Y834" s="25"/>
      <c r="Z834" s="76" t="s">
        <v>188</v>
      </c>
      <c r="AA834" s="76">
        <v>3</v>
      </c>
    </row>
    <row r="835" spans="1:27" x14ac:dyDescent="0.25">
      <c r="A835" s="74" t="s">
        <v>188</v>
      </c>
      <c r="B835" s="76">
        <v>3</v>
      </c>
      <c r="C835" s="76">
        <v>2</v>
      </c>
      <c r="D835" s="85">
        <v>43746</v>
      </c>
      <c r="E835" s="17" t="s">
        <v>232</v>
      </c>
      <c r="F835" s="17" t="s">
        <v>247</v>
      </c>
      <c r="H835" t="s">
        <v>250</v>
      </c>
      <c r="I835" s="76" t="s">
        <v>243</v>
      </c>
      <c r="J835" s="76" t="s">
        <v>249</v>
      </c>
      <c r="L835" s="76">
        <v>1.9</v>
      </c>
      <c r="M835">
        <v>42.4</v>
      </c>
    </row>
    <row r="836" spans="1:27" x14ac:dyDescent="0.25">
      <c r="A836" s="74" t="s">
        <v>188</v>
      </c>
      <c r="B836" s="76">
        <v>3</v>
      </c>
      <c r="C836" s="76">
        <v>3</v>
      </c>
      <c r="D836" s="85">
        <v>43746</v>
      </c>
      <c r="E836" s="17">
        <v>0</v>
      </c>
      <c r="F836" s="17" t="s">
        <v>233</v>
      </c>
      <c r="H836" t="s">
        <v>234</v>
      </c>
      <c r="I836" t="s">
        <v>255</v>
      </c>
      <c r="J836" s="76" t="s">
        <v>253</v>
      </c>
      <c r="L836" s="76">
        <v>1.3</v>
      </c>
      <c r="M836">
        <v>33.5</v>
      </c>
      <c r="N836" t="s">
        <v>256</v>
      </c>
    </row>
    <row r="837" spans="1:27" x14ac:dyDescent="0.25">
      <c r="A837" s="74" t="s">
        <v>188</v>
      </c>
      <c r="B837" s="76">
        <v>3</v>
      </c>
      <c r="C837" s="76">
        <v>4</v>
      </c>
      <c r="D837" s="85">
        <v>43746</v>
      </c>
      <c r="E837" s="17" t="s">
        <v>237</v>
      </c>
      <c r="F837" s="17" t="s">
        <v>238</v>
      </c>
      <c r="H837" t="s">
        <v>239</v>
      </c>
      <c r="I837" s="76" t="s">
        <v>255</v>
      </c>
      <c r="J837" s="76" t="s">
        <v>253</v>
      </c>
      <c r="L837" s="76">
        <v>1.7</v>
      </c>
      <c r="M837">
        <v>36.9</v>
      </c>
      <c r="N837" t="s">
        <v>257</v>
      </c>
    </row>
    <row r="838" spans="1:27" x14ac:dyDescent="0.25">
      <c r="A838" s="74" t="s">
        <v>188</v>
      </c>
      <c r="B838" s="76">
        <v>3</v>
      </c>
      <c r="C838" s="76">
        <v>5</v>
      </c>
      <c r="D838" s="85">
        <v>43746</v>
      </c>
      <c r="E838" s="17" t="s">
        <v>232</v>
      </c>
      <c r="F838" s="17" t="s">
        <v>228</v>
      </c>
      <c r="H838" t="s">
        <v>239</v>
      </c>
      <c r="I838" s="76" t="s">
        <v>258</v>
      </c>
      <c r="J838" s="76" t="s">
        <v>259</v>
      </c>
      <c r="L838" s="83">
        <v>2</v>
      </c>
      <c r="M838">
        <v>73.8</v>
      </c>
    </row>
    <row r="839" spans="1:27" x14ac:dyDescent="0.25">
      <c r="A839" s="74" t="s">
        <v>188</v>
      </c>
      <c r="B839" s="76">
        <v>3</v>
      </c>
      <c r="C839" s="76">
        <v>6</v>
      </c>
      <c r="D839" s="85">
        <v>43746</v>
      </c>
      <c r="E839" s="17" t="s">
        <v>232</v>
      </c>
      <c r="F839" s="17" t="s">
        <v>260</v>
      </c>
      <c r="H839" t="s">
        <v>261</v>
      </c>
      <c r="I839" s="76" t="s">
        <v>230</v>
      </c>
      <c r="J839" s="76" t="s">
        <v>249</v>
      </c>
      <c r="L839" s="76">
        <v>1.6</v>
      </c>
      <c r="M839">
        <v>52.4</v>
      </c>
    </row>
    <row r="840" spans="1:27" x14ac:dyDescent="0.25">
      <c r="A840" s="74" t="s">
        <v>188</v>
      </c>
      <c r="B840" s="76">
        <v>3</v>
      </c>
      <c r="C840" s="76">
        <v>7</v>
      </c>
      <c r="D840" s="85">
        <v>43746</v>
      </c>
      <c r="E840" s="17">
        <v>0</v>
      </c>
      <c r="F840" s="17" t="s">
        <v>233</v>
      </c>
      <c r="H840" t="s">
        <v>242</v>
      </c>
      <c r="I840" s="76" t="s">
        <v>243</v>
      </c>
      <c r="J840" s="76" t="s">
        <v>259</v>
      </c>
      <c r="L840" s="76">
        <v>1.6</v>
      </c>
      <c r="M840">
        <v>46.5</v>
      </c>
      <c r="O840" s="74" t="s">
        <v>263</v>
      </c>
    </row>
    <row r="841" spans="1:27" x14ac:dyDescent="0.25">
      <c r="A841" s="74" t="s">
        <v>188</v>
      </c>
      <c r="B841" s="76">
        <v>3</v>
      </c>
      <c r="C841" s="76">
        <v>8</v>
      </c>
      <c r="D841" s="85">
        <v>43746</v>
      </c>
      <c r="E841" s="17">
        <v>0</v>
      </c>
      <c r="F841" s="17" t="s">
        <v>262</v>
      </c>
      <c r="H841" t="s">
        <v>251</v>
      </c>
      <c r="I841" s="76" t="s">
        <v>243</v>
      </c>
      <c r="J841" s="76" t="s">
        <v>241</v>
      </c>
      <c r="L841" s="83">
        <v>2</v>
      </c>
      <c r="M841">
        <v>69.599999999999994</v>
      </c>
    </row>
    <row r="842" spans="1:27" x14ac:dyDescent="0.25">
      <c r="A842" s="74" t="s">
        <v>188</v>
      </c>
      <c r="B842" s="76">
        <v>3</v>
      </c>
      <c r="C842" s="76">
        <v>9</v>
      </c>
      <c r="D842" s="85">
        <v>43746</v>
      </c>
      <c r="E842" s="17">
        <v>0</v>
      </c>
      <c r="F842" s="17" t="s">
        <v>233</v>
      </c>
      <c r="H842" t="s">
        <v>264</v>
      </c>
      <c r="I842" s="76" t="s">
        <v>243</v>
      </c>
      <c r="J842" s="76" t="s">
        <v>244</v>
      </c>
      <c r="L842" s="76">
        <v>1.8</v>
      </c>
      <c r="M842">
        <v>55.4</v>
      </c>
      <c r="O842" s="74" t="s">
        <v>263</v>
      </c>
    </row>
    <row r="843" spans="1:27" x14ac:dyDescent="0.25">
      <c r="A843" s="74" t="s">
        <v>188</v>
      </c>
      <c r="B843" s="76">
        <v>3</v>
      </c>
      <c r="C843" s="76">
        <v>10</v>
      </c>
      <c r="D843" s="85">
        <v>43746</v>
      </c>
      <c r="E843" s="17">
        <v>0</v>
      </c>
      <c r="F843" s="17" t="s">
        <v>265</v>
      </c>
      <c r="H843" t="s">
        <v>266</v>
      </c>
      <c r="I843" s="76" t="s">
        <v>230</v>
      </c>
      <c r="J843" s="76" t="s">
        <v>231</v>
      </c>
      <c r="L843" s="76">
        <v>1.9</v>
      </c>
      <c r="M843">
        <v>57.5</v>
      </c>
    </row>
    <row r="844" spans="1:27" x14ac:dyDescent="0.25">
      <c r="A844" s="74" t="s">
        <v>188</v>
      </c>
      <c r="B844" s="76">
        <v>4</v>
      </c>
      <c r="C844" s="76">
        <v>1</v>
      </c>
      <c r="D844" s="85">
        <v>43748</v>
      </c>
      <c r="E844" s="17">
        <v>0</v>
      </c>
      <c r="F844" s="17" t="s">
        <v>233</v>
      </c>
      <c r="H844" t="s">
        <v>229</v>
      </c>
      <c r="I844" s="76" t="s">
        <v>243</v>
      </c>
      <c r="J844" s="76" t="s">
        <v>244</v>
      </c>
      <c r="L844" s="76">
        <v>1.8</v>
      </c>
      <c r="M844" s="84">
        <v>59</v>
      </c>
      <c r="P844" s="74" t="s">
        <v>188</v>
      </c>
      <c r="Q844" s="76">
        <v>4</v>
      </c>
      <c r="R844" s="76">
        <v>4</v>
      </c>
      <c r="U844" s="76">
        <v>100</v>
      </c>
      <c r="V844" s="76">
        <v>1</v>
      </c>
      <c r="W844" s="76" t="s">
        <v>209</v>
      </c>
      <c r="X844" s="76" t="s">
        <v>210</v>
      </c>
      <c r="Y844" s="25"/>
      <c r="Z844" s="76" t="s">
        <v>188</v>
      </c>
      <c r="AA844" s="76">
        <v>4</v>
      </c>
    </row>
    <row r="845" spans="1:27" x14ac:dyDescent="0.25">
      <c r="A845" s="74" t="s">
        <v>188</v>
      </c>
      <c r="B845" s="76">
        <v>4</v>
      </c>
      <c r="C845" s="76">
        <v>2</v>
      </c>
      <c r="D845" s="85">
        <v>43748</v>
      </c>
      <c r="E845" s="17">
        <v>0</v>
      </c>
      <c r="F845" s="17" t="s">
        <v>247</v>
      </c>
      <c r="H845" t="s">
        <v>248</v>
      </c>
      <c r="I845" s="76" t="s">
        <v>243</v>
      </c>
      <c r="J845" s="76" t="s">
        <v>239</v>
      </c>
      <c r="L845" s="76">
        <v>1.9</v>
      </c>
      <c r="M845">
        <v>64.7</v>
      </c>
    </row>
    <row r="846" spans="1:27" x14ac:dyDescent="0.25">
      <c r="A846" s="74" t="s">
        <v>188</v>
      </c>
      <c r="B846" s="76">
        <v>4</v>
      </c>
      <c r="C846" s="76">
        <v>3</v>
      </c>
      <c r="D846" s="85">
        <v>43748</v>
      </c>
      <c r="E846" s="17" t="s">
        <v>232</v>
      </c>
      <c r="F846" s="17" t="s">
        <v>260</v>
      </c>
      <c r="H846" t="s">
        <v>250</v>
      </c>
      <c r="I846" s="76" t="s">
        <v>230</v>
      </c>
      <c r="J846" s="76" t="s">
        <v>244</v>
      </c>
      <c r="L846" s="76">
        <v>2.1</v>
      </c>
      <c r="M846">
        <v>88.8</v>
      </c>
    </row>
    <row r="847" spans="1:27" x14ac:dyDescent="0.25">
      <c r="A847" s="74" t="s">
        <v>188</v>
      </c>
      <c r="B847" s="76">
        <v>4</v>
      </c>
      <c r="C847" s="76">
        <v>4</v>
      </c>
      <c r="D847" s="85">
        <v>43748</v>
      </c>
      <c r="E847" s="17">
        <v>0</v>
      </c>
      <c r="F847" s="17" t="s">
        <v>233</v>
      </c>
      <c r="H847" t="s">
        <v>242</v>
      </c>
      <c r="I847" s="76" t="s">
        <v>235</v>
      </c>
      <c r="J847" s="76" t="s">
        <v>239</v>
      </c>
      <c r="L847" s="76">
        <v>2.1</v>
      </c>
      <c r="M847" s="84">
        <v>78</v>
      </c>
    </row>
    <row r="848" spans="1:27" x14ac:dyDescent="0.25">
      <c r="A848" s="74" t="s">
        <v>188</v>
      </c>
      <c r="B848" s="76">
        <v>4</v>
      </c>
      <c r="C848" s="76">
        <v>5</v>
      </c>
      <c r="D848" s="85">
        <v>43748</v>
      </c>
      <c r="E848" s="17" t="s">
        <v>232</v>
      </c>
      <c r="F848" s="17" t="s">
        <v>233</v>
      </c>
      <c r="H848" t="s">
        <v>246</v>
      </c>
      <c r="I848" s="76" t="s">
        <v>243</v>
      </c>
      <c r="J848" s="76" t="s">
        <v>253</v>
      </c>
      <c r="L848" s="76">
        <v>1.5</v>
      </c>
      <c r="M848">
        <v>55.3</v>
      </c>
      <c r="N848" t="s">
        <v>252</v>
      </c>
    </row>
    <row r="849" spans="1:27" x14ac:dyDescent="0.25">
      <c r="A849" s="74" t="s">
        <v>188</v>
      </c>
      <c r="B849" s="76">
        <v>4</v>
      </c>
      <c r="C849" s="76">
        <v>6</v>
      </c>
      <c r="D849" s="85">
        <v>43748</v>
      </c>
      <c r="E849" s="17">
        <v>0</v>
      </c>
      <c r="F849" s="17" t="s">
        <v>228</v>
      </c>
      <c r="H849" t="s">
        <v>286</v>
      </c>
      <c r="I849" s="76" t="s">
        <v>235</v>
      </c>
      <c r="J849" s="76" t="s">
        <v>239</v>
      </c>
      <c r="L849" s="83">
        <v>2</v>
      </c>
      <c r="M849">
        <v>77.400000000000006</v>
      </c>
    </row>
    <row r="850" spans="1:27" x14ac:dyDescent="0.25">
      <c r="A850" s="74" t="s">
        <v>188</v>
      </c>
      <c r="B850" s="76">
        <v>4</v>
      </c>
      <c r="C850" s="76">
        <v>7</v>
      </c>
      <c r="D850" s="85">
        <v>43748</v>
      </c>
      <c r="E850" s="17">
        <v>0</v>
      </c>
      <c r="F850" s="17" t="s">
        <v>247</v>
      </c>
      <c r="H850" t="s">
        <v>270</v>
      </c>
      <c r="I850" s="76" t="s">
        <v>235</v>
      </c>
      <c r="J850" s="76" t="s">
        <v>239</v>
      </c>
      <c r="L850" s="76">
        <v>2.2000000000000002</v>
      </c>
      <c r="M850" s="84">
        <v>82</v>
      </c>
    </row>
    <row r="851" spans="1:27" x14ac:dyDescent="0.25">
      <c r="A851" s="74" t="s">
        <v>188</v>
      </c>
      <c r="B851" s="76">
        <v>4</v>
      </c>
      <c r="C851" s="76">
        <v>8</v>
      </c>
      <c r="D851" s="85">
        <v>43748</v>
      </c>
      <c r="E851" s="17" t="s">
        <v>232</v>
      </c>
      <c r="F851" s="17" t="s">
        <v>233</v>
      </c>
      <c r="H851" t="s">
        <v>239</v>
      </c>
      <c r="I851" s="76" t="s">
        <v>255</v>
      </c>
      <c r="J851" s="76" t="s">
        <v>253</v>
      </c>
      <c r="L851" s="76">
        <v>1.9</v>
      </c>
      <c r="M851">
        <v>58.8</v>
      </c>
      <c r="N851" t="s">
        <v>257</v>
      </c>
    </row>
    <row r="852" spans="1:27" x14ac:dyDescent="0.25">
      <c r="A852" s="74" t="s">
        <v>188</v>
      </c>
      <c r="B852" s="76">
        <v>4</v>
      </c>
      <c r="C852" s="76">
        <v>9</v>
      </c>
      <c r="D852" s="85">
        <v>43748</v>
      </c>
      <c r="E852" s="17" t="s">
        <v>232</v>
      </c>
      <c r="F852" s="17" t="s">
        <v>228</v>
      </c>
      <c r="H852" t="s">
        <v>250</v>
      </c>
      <c r="I852" s="76" t="s">
        <v>243</v>
      </c>
      <c r="J852" s="76" t="s">
        <v>244</v>
      </c>
      <c r="L852" s="83">
        <v>2</v>
      </c>
      <c r="M852">
        <v>81.2</v>
      </c>
    </row>
    <row r="853" spans="1:27" x14ac:dyDescent="0.25">
      <c r="A853" s="74" t="s">
        <v>188</v>
      </c>
      <c r="B853" s="76">
        <v>4</v>
      </c>
      <c r="C853" s="76">
        <v>10</v>
      </c>
      <c r="D853" s="85">
        <v>43748</v>
      </c>
      <c r="E853" s="17">
        <v>0</v>
      </c>
      <c r="F853" s="17" t="s">
        <v>233</v>
      </c>
      <c r="H853" t="s">
        <v>242</v>
      </c>
      <c r="I853" s="76" t="s">
        <v>243</v>
      </c>
      <c r="J853" s="76" t="s">
        <v>259</v>
      </c>
      <c r="L853" s="76">
        <v>1.9</v>
      </c>
      <c r="M853">
        <v>58.9</v>
      </c>
    </row>
    <row r="854" spans="1:27" x14ac:dyDescent="0.25">
      <c r="A854" s="74" t="s">
        <v>188</v>
      </c>
      <c r="B854" s="76">
        <v>5</v>
      </c>
      <c r="C854" s="76">
        <v>1</v>
      </c>
      <c r="D854" s="85">
        <v>43748</v>
      </c>
      <c r="E854" s="17" t="s">
        <v>232</v>
      </c>
      <c r="F854" s="17" t="s">
        <v>228</v>
      </c>
      <c r="H854" t="s">
        <v>250</v>
      </c>
      <c r="I854" s="76" t="s">
        <v>243</v>
      </c>
      <c r="J854" s="76" t="s">
        <v>244</v>
      </c>
      <c r="L854" s="83">
        <v>2</v>
      </c>
      <c r="M854">
        <v>72.3</v>
      </c>
      <c r="O854" s="74" t="s">
        <v>263</v>
      </c>
      <c r="P854" s="74" t="s">
        <v>188</v>
      </c>
      <c r="Q854" s="76">
        <v>5</v>
      </c>
      <c r="R854" s="76">
        <v>4</v>
      </c>
      <c r="U854" s="76">
        <v>0</v>
      </c>
      <c r="V854" s="76">
        <v>1</v>
      </c>
      <c r="W854" s="76" t="s">
        <v>211</v>
      </c>
      <c r="X854" s="76" t="s">
        <v>204</v>
      </c>
      <c r="Y854" s="25"/>
      <c r="Z854" s="76" t="s">
        <v>188</v>
      </c>
      <c r="AA854" s="76">
        <v>5</v>
      </c>
    </row>
    <row r="855" spans="1:27" x14ac:dyDescent="0.25">
      <c r="A855" s="74" t="s">
        <v>188</v>
      </c>
      <c r="B855" s="76">
        <v>5</v>
      </c>
      <c r="C855" s="76">
        <v>2</v>
      </c>
      <c r="D855" s="85">
        <v>43748</v>
      </c>
      <c r="E855" s="17">
        <v>0</v>
      </c>
      <c r="F855" s="17" t="s">
        <v>247</v>
      </c>
      <c r="H855" t="s">
        <v>239</v>
      </c>
      <c r="I855" t="s">
        <v>243</v>
      </c>
      <c r="J855" s="76" t="s">
        <v>244</v>
      </c>
      <c r="L855" s="76">
        <v>1.9</v>
      </c>
      <c r="M855">
        <v>60.9</v>
      </c>
    </row>
    <row r="856" spans="1:27" x14ac:dyDescent="0.25">
      <c r="A856" s="74" t="s">
        <v>188</v>
      </c>
      <c r="B856" s="76">
        <v>5</v>
      </c>
      <c r="C856" s="76">
        <v>3</v>
      </c>
      <c r="D856" s="85">
        <v>43748</v>
      </c>
      <c r="E856" s="17" t="s">
        <v>237</v>
      </c>
      <c r="F856" s="17" t="s">
        <v>306</v>
      </c>
      <c r="H856" t="s">
        <v>239</v>
      </c>
      <c r="I856" s="76" t="s">
        <v>243</v>
      </c>
      <c r="J856" s="76" t="s">
        <v>244</v>
      </c>
      <c r="L856" s="76">
        <v>1.9</v>
      </c>
      <c r="M856" s="84">
        <v>74</v>
      </c>
    </row>
    <row r="857" spans="1:27" x14ac:dyDescent="0.25">
      <c r="A857" s="74" t="s">
        <v>188</v>
      </c>
      <c r="B857" s="76">
        <v>5</v>
      </c>
      <c r="C857" s="76">
        <v>4</v>
      </c>
      <c r="D857" s="85">
        <v>43748</v>
      </c>
      <c r="E857" s="17">
        <v>0</v>
      </c>
      <c r="F857" s="17" t="s">
        <v>233</v>
      </c>
      <c r="H857" t="s">
        <v>242</v>
      </c>
      <c r="I857" t="s">
        <v>230</v>
      </c>
      <c r="J857" s="76" t="s">
        <v>249</v>
      </c>
      <c r="L857" s="76">
        <v>1.9</v>
      </c>
      <c r="M857">
        <v>49.2</v>
      </c>
      <c r="O857" s="74" t="s">
        <v>263</v>
      </c>
    </row>
    <row r="858" spans="1:27" x14ac:dyDescent="0.25">
      <c r="A858" s="74" t="s">
        <v>188</v>
      </c>
      <c r="B858" s="76">
        <v>5</v>
      </c>
      <c r="C858" s="76">
        <v>5</v>
      </c>
      <c r="D858" s="85">
        <v>43748</v>
      </c>
      <c r="E858" s="17" t="s">
        <v>232</v>
      </c>
      <c r="F858" s="17" t="s">
        <v>247</v>
      </c>
      <c r="H858" t="s">
        <v>261</v>
      </c>
      <c r="I858" s="76" t="s">
        <v>243</v>
      </c>
      <c r="J858" s="76" t="s">
        <v>244</v>
      </c>
      <c r="L858" s="83">
        <v>2</v>
      </c>
      <c r="M858">
        <v>65.599999999999994</v>
      </c>
    </row>
    <row r="859" spans="1:27" x14ac:dyDescent="0.25">
      <c r="A859" s="74" t="s">
        <v>188</v>
      </c>
      <c r="B859" s="76">
        <v>5</v>
      </c>
      <c r="C859" s="76">
        <v>6</v>
      </c>
      <c r="D859" s="85">
        <v>43748</v>
      </c>
      <c r="E859" s="17" t="s">
        <v>237</v>
      </c>
      <c r="F859" s="17" t="s">
        <v>228</v>
      </c>
      <c r="H859" t="s">
        <v>254</v>
      </c>
      <c r="I859" s="76" t="s">
        <v>239</v>
      </c>
      <c r="J859" s="76" t="s">
        <v>253</v>
      </c>
      <c r="L859" s="76">
        <v>1.7</v>
      </c>
      <c r="M859">
        <v>42.1</v>
      </c>
      <c r="N859" t="s">
        <v>256</v>
      </c>
    </row>
    <row r="860" spans="1:27" x14ac:dyDescent="0.25">
      <c r="A860" s="74" t="s">
        <v>188</v>
      </c>
      <c r="B860" s="76">
        <v>5</v>
      </c>
      <c r="C860" s="76">
        <v>7</v>
      </c>
      <c r="D860" s="85">
        <v>43748</v>
      </c>
      <c r="E860" s="17">
        <v>0</v>
      </c>
      <c r="F860" s="17" t="s">
        <v>306</v>
      </c>
      <c r="H860" t="s">
        <v>229</v>
      </c>
      <c r="I860" s="76" t="s">
        <v>230</v>
      </c>
      <c r="J860" s="76" t="s">
        <v>231</v>
      </c>
      <c r="L860" s="76">
        <v>1.9</v>
      </c>
      <c r="M860">
        <v>63.1</v>
      </c>
      <c r="O860" s="74" t="s">
        <v>263</v>
      </c>
    </row>
    <row r="861" spans="1:27" x14ac:dyDescent="0.25">
      <c r="A861" s="74" t="s">
        <v>188</v>
      </c>
      <c r="B861" s="76">
        <v>5</v>
      </c>
      <c r="C861" s="76">
        <v>8</v>
      </c>
      <c r="D861" s="85">
        <v>43748</v>
      </c>
      <c r="E861" s="17" t="s">
        <v>232</v>
      </c>
      <c r="F861" s="17" t="s">
        <v>228</v>
      </c>
      <c r="H861" t="s">
        <v>254</v>
      </c>
      <c r="I861" s="76" t="s">
        <v>239</v>
      </c>
      <c r="J861" s="76" t="s">
        <v>275</v>
      </c>
      <c r="L861" s="76">
        <v>2.2000000000000002</v>
      </c>
      <c r="M861">
        <v>72.2</v>
      </c>
    </row>
    <row r="862" spans="1:27" x14ac:dyDescent="0.25">
      <c r="A862" s="74" t="s">
        <v>188</v>
      </c>
      <c r="B862" s="76">
        <v>5</v>
      </c>
      <c r="C862" s="76">
        <v>9</v>
      </c>
      <c r="D862" s="85">
        <v>43748</v>
      </c>
      <c r="E862" s="17">
        <v>0</v>
      </c>
      <c r="F862" s="17" t="s">
        <v>233</v>
      </c>
      <c r="H862" t="s">
        <v>229</v>
      </c>
      <c r="I862" s="76" t="s">
        <v>230</v>
      </c>
      <c r="J862" s="76" t="s">
        <v>309</v>
      </c>
      <c r="L862" s="76">
        <v>1.7</v>
      </c>
      <c r="M862">
        <v>39.1</v>
      </c>
    </row>
    <row r="863" spans="1:27" x14ac:dyDescent="0.25">
      <c r="A863" s="74" t="s">
        <v>188</v>
      </c>
      <c r="B863" s="76">
        <v>5</v>
      </c>
      <c r="C863" s="76">
        <v>10</v>
      </c>
      <c r="D863" s="85">
        <v>43748</v>
      </c>
      <c r="E863" s="17" t="s">
        <v>232</v>
      </c>
      <c r="F863" s="17" t="s">
        <v>305</v>
      </c>
      <c r="H863" t="s">
        <v>261</v>
      </c>
      <c r="I863" s="76" t="s">
        <v>243</v>
      </c>
      <c r="J863" s="76" t="s">
        <v>244</v>
      </c>
      <c r="L863" s="76">
        <v>1.7</v>
      </c>
      <c r="M863" s="84">
        <v>38</v>
      </c>
    </row>
    <row r="864" spans="1:27" x14ac:dyDescent="0.25">
      <c r="A864" t="s">
        <v>190</v>
      </c>
      <c r="B864" s="76">
        <v>1</v>
      </c>
      <c r="C864" s="76">
        <v>1</v>
      </c>
      <c r="D864" s="85">
        <v>43745</v>
      </c>
      <c r="F864" s="17" t="s">
        <v>247</v>
      </c>
      <c r="H864" t="s">
        <v>239</v>
      </c>
      <c r="I864" s="76" t="s">
        <v>243</v>
      </c>
      <c r="J864" s="76" t="s">
        <v>244</v>
      </c>
      <c r="L864" s="76">
        <v>2.2000000000000002</v>
      </c>
      <c r="M864">
        <v>74.5</v>
      </c>
      <c r="P864" s="74" t="s">
        <v>190</v>
      </c>
      <c r="Q864" s="76">
        <v>1</v>
      </c>
      <c r="R864" s="76">
        <v>5</v>
      </c>
      <c r="S864" s="76">
        <v>5</v>
      </c>
      <c r="T864" s="74"/>
      <c r="U864" s="76">
        <v>1</v>
      </c>
      <c r="V864" s="76">
        <v>1</v>
      </c>
      <c r="W864" s="76" t="s">
        <v>211</v>
      </c>
      <c r="X864" s="76" t="s">
        <v>204</v>
      </c>
      <c r="Y864" s="25"/>
      <c r="Z864" s="76" t="s">
        <v>190</v>
      </c>
      <c r="AA864" s="76">
        <v>1</v>
      </c>
    </row>
    <row r="865" spans="1:27" x14ac:dyDescent="0.25">
      <c r="A865" s="74" t="s">
        <v>190</v>
      </c>
      <c r="B865" s="76">
        <v>1</v>
      </c>
      <c r="C865" s="76">
        <v>2</v>
      </c>
      <c r="D865" s="85">
        <v>43745</v>
      </c>
      <c r="E865" s="17" t="s">
        <v>232</v>
      </c>
      <c r="F865" s="17" t="s">
        <v>267</v>
      </c>
      <c r="H865" t="s">
        <v>250</v>
      </c>
      <c r="I865" s="76" t="s">
        <v>243</v>
      </c>
      <c r="J865" s="76" t="s">
        <v>239</v>
      </c>
      <c r="L865" s="76">
        <v>2.1</v>
      </c>
      <c r="M865">
        <v>67.400000000000006</v>
      </c>
      <c r="P865" s="74"/>
      <c r="Q865" s="76"/>
      <c r="R865" s="76"/>
      <c r="S865" s="74"/>
      <c r="T865" s="74"/>
      <c r="W865" s="76"/>
      <c r="X865" s="76"/>
      <c r="Y865" s="25"/>
      <c r="Z865" s="76"/>
      <c r="AA865" s="76"/>
    </row>
    <row r="866" spans="1:27" x14ac:dyDescent="0.25">
      <c r="A866" s="74" t="s">
        <v>190</v>
      </c>
      <c r="B866" s="76">
        <v>1</v>
      </c>
      <c r="C866" s="76">
        <v>3</v>
      </c>
      <c r="D866" s="85">
        <v>43745</v>
      </c>
      <c r="E866" s="17" t="s">
        <v>232</v>
      </c>
      <c r="F866" s="17" t="s">
        <v>233</v>
      </c>
      <c r="H866" t="s">
        <v>242</v>
      </c>
      <c r="I866" s="76" t="s">
        <v>243</v>
      </c>
      <c r="J866" s="76" t="s">
        <v>259</v>
      </c>
      <c r="L866" s="76">
        <v>1.8</v>
      </c>
      <c r="M866">
        <v>43.1</v>
      </c>
      <c r="P866" s="74"/>
      <c r="Q866" s="76"/>
      <c r="R866" s="76"/>
      <c r="S866" s="74"/>
      <c r="T866" s="74"/>
      <c r="W866" s="76"/>
      <c r="X866" s="76"/>
      <c r="Y866" s="25"/>
      <c r="Z866" s="76"/>
      <c r="AA866" s="76"/>
    </row>
    <row r="867" spans="1:27" x14ac:dyDescent="0.25">
      <c r="A867" s="74" t="s">
        <v>190</v>
      </c>
      <c r="B867" s="76">
        <v>1</v>
      </c>
      <c r="C867" s="76">
        <v>4</v>
      </c>
      <c r="D867" s="85">
        <v>43745</v>
      </c>
      <c r="E867" s="17" t="s">
        <v>232</v>
      </c>
      <c r="F867" s="17" t="s">
        <v>247</v>
      </c>
      <c r="H867" t="s">
        <v>250</v>
      </c>
      <c r="I867" s="76" t="s">
        <v>230</v>
      </c>
      <c r="J867" s="76" t="s">
        <v>244</v>
      </c>
      <c r="L867" s="76">
        <v>2.2999999999999998</v>
      </c>
      <c r="M867">
        <v>71.5</v>
      </c>
      <c r="P867" s="74"/>
      <c r="Q867" s="76"/>
      <c r="R867" s="76"/>
      <c r="S867" s="74"/>
      <c r="T867" s="74"/>
      <c r="W867" s="76"/>
      <c r="X867" s="76"/>
      <c r="Y867" s="25"/>
      <c r="Z867" s="76"/>
      <c r="AA867" s="76"/>
    </row>
    <row r="868" spans="1:27" x14ac:dyDescent="0.25">
      <c r="A868" s="74" t="s">
        <v>190</v>
      </c>
      <c r="B868" s="76">
        <v>1</v>
      </c>
      <c r="C868" s="76">
        <v>5</v>
      </c>
      <c r="D868" s="85">
        <v>43745</v>
      </c>
      <c r="E868" s="17" t="s">
        <v>232</v>
      </c>
      <c r="F868" s="17" t="s">
        <v>233</v>
      </c>
      <c r="H868" t="s">
        <v>276</v>
      </c>
      <c r="I868" s="76" t="s">
        <v>243</v>
      </c>
      <c r="J868" s="76" t="s">
        <v>244</v>
      </c>
      <c r="L868" s="76">
        <v>2.1</v>
      </c>
      <c r="M868" s="84">
        <v>71</v>
      </c>
      <c r="P868" s="74"/>
      <c r="Q868" s="76"/>
      <c r="R868" s="76"/>
      <c r="S868" s="74"/>
      <c r="T868" s="74"/>
      <c r="W868" s="76"/>
      <c r="X868" s="76"/>
      <c r="Y868" s="25"/>
      <c r="Z868" s="76"/>
      <c r="AA868" s="76"/>
    </row>
    <row r="869" spans="1:27" x14ac:dyDescent="0.25">
      <c r="A869" s="74" t="s">
        <v>190</v>
      </c>
      <c r="B869" s="76">
        <v>1</v>
      </c>
      <c r="C869" s="76">
        <v>6</v>
      </c>
      <c r="D869" s="85">
        <v>43745</v>
      </c>
      <c r="E869" s="17" t="s">
        <v>232</v>
      </c>
      <c r="F869" s="17" t="s">
        <v>247</v>
      </c>
      <c r="H869" t="s">
        <v>276</v>
      </c>
      <c r="I869" s="76" t="s">
        <v>243</v>
      </c>
      <c r="J869" s="76" t="s">
        <v>244</v>
      </c>
      <c r="L869" s="76">
        <v>2.2000000000000002</v>
      </c>
      <c r="M869">
        <v>86.2</v>
      </c>
    </row>
    <row r="870" spans="1:27" x14ac:dyDescent="0.25">
      <c r="A870" s="74" t="s">
        <v>190</v>
      </c>
      <c r="B870" s="76">
        <v>1</v>
      </c>
      <c r="C870" s="76">
        <v>7</v>
      </c>
      <c r="D870" s="85">
        <v>43745</v>
      </c>
      <c r="F870" s="17" t="s">
        <v>233</v>
      </c>
      <c r="H870" t="s">
        <v>242</v>
      </c>
      <c r="I870" s="76" t="s">
        <v>255</v>
      </c>
      <c r="J870" s="76" t="s">
        <v>253</v>
      </c>
      <c r="L870" s="76">
        <v>1.4</v>
      </c>
      <c r="M870" s="84">
        <v>30</v>
      </c>
      <c r="N870" t="s">
        <v>366</v>
      </c>
    </row>
    <row r="871" spans="1:27" x14ac:dyDescent="0.25">
      <c r="A871" s="74" t="s">
        <v>190</v>
      </c>
      <c r="B871" s="76">
        <v>1</v>
      </c>
      <c r="C871" s="76">
        <v>8</v>
      </c>
      <c r="D871" s="85">
        <v>43745</v>
      </c>
      <c r="E871" s="17" t="s">
        <v>232</v>
      </c>
      <c r="F871" s="17" t="s">
        <v>260</v>
      </c>
      <c r="H871" t="s">
        <v>229</v>
      </c>
      <c r="I871" s="76" t="s">
        <v>243</v>
      </c>
      <c r="J871" s="76" t="s">
        <v>244</v>
      </c>
      <c r="L871" s="76">
        <v>2.2000000000000002</v>
      </c>
      <c r="M871">
        <v>77.099999999999994</v>
      </c>
    </row>
    <row r="872" spans="1:27" x14ac:dyDescent="0.25">
      <c r="A872" s="74" t="s">
        <v>190</v>
      </c>
      <c r="B872" s="76">
        <v>1</v>
      </c>
      <c r="C872" s="76">
        <v>9</v>
      </c>
      <c r="D872" s="85">
        <v>43745</v>
      </c>
      <c r="F872" s="76" t="s">
        <v>247</v>
      </c>
      <c r="H872" s="76" t="s">
        <v>356</v>
      </c>
      <c r="I872" s="74" t="s">
        <v>243</v>
      </c>
      <c r="J872" s="76" t="s">
        <v>249</v>
      </c>
      <c r="L872" s="76">
        <v>1.6</v>
      </c>
      <c r="M872" s="74">
        <v>34.4</v>
      </c>
    </row>
    <row r="873" spans="1:27" x14ac:dyDescent="0.25">
      <c r="A873" s="74" t="s">
        <v>190</v>
      </c>
      <c r="B873" s="76">
        <v>1</v>
      </c>
      <c r="C873" s="76">
        <v>10</v>
      </c>
      <c r="D873" s="85">
        <v>43745</v>
      </c>
      <c r="E873" s="17" t="s">
        <v>232</v>
      </c>
      <c r="F873" s="17" t="s">
        <v>247</v>
      </c>
      <c r="H873" t="s">
        <v>229</v>
      </c>
      <c r="I873" s="76" t="s">
        <v>243</v>
      </c>
      <c r="J873" s="76" t="s">
        <v>244</v>
      </c>
      <c r="L873" s="76">
        <v>2.1</v>
      </c>
      <c r="M873">
        <v>72.2</v>
      </c>
    </row>
    <row r="874" spans="1:27" x14ac:dyDescent="0.25">
      <c r="A874" s="74" t="s">
        <v>190</v>
      </c>
      <c r="B874" s="76">
        <v>2</v>
      </c>
      <c r="C874" s="76">
        <v>1</v>
      </c>
      <c r="D874" s="85">
        <v>43745</v>
      </c>
      <c r="E874" s="17" t="s">
        <v>237</v>
      </c>
      <c r="F874" s="17" t="s">
        <v>228</v>
      </c>
      <c r="H874" t="s">
        <v>229</v>
      </c>
      <c r="I874" s="76" t="s">
        <v>230</v>
      </c>
      <c r="J874" s="76" t="s">
        <v>244</v>
      </c>
      <c r="L874" s="83">
        <v>2</v>
      </c>
      <c r="M874">
        <v>62.4</v>
      </c>
      <c r="P874" s="74" t="s">
        <v>190</v>
      </c>
      <c r="Q874" s="76">
        <v>2</v>
      </c>
      <c r="R874" s="76">
        <v>1</v>
      </c>
      <c r="U874" s="76">
        <v>0</v>
      </c>
      <c r="V874" s="76">
        <v>1</v>
      </c>
      <c r="W874" s="76" t="s">
        <v>206</v>
      </c>
      <c r="X874" s="76" t="s">
        <v>219</v>
      </c>
      <c r="Y874" s="25"/>
      <c r="Z874" s="76" t="s">
        <v>190</v>
      </c>
      <c r="AA874" s="76">
        <v>2</v>
      </c>
    </row>
    <row r="875" spans="1:27" x14ac:dyDescent="0.25">
      <c r="A875" s="74" t="s">
        <v>190</v>
      </c>
      <c r="B875" s="76">
        <v>2</v>
      </c>
      <c r="C875" s="76">
        <v>2</v>
      </c>
      <c r="D875" s="85">
        <v>43745</v>
      </c>
      <c r="E875" s="17" t="s">
        <v>232</v>
      </c>
      <c r="F875" s="17" t="s">
        <v>247</v>
      </c>
      <c r="H875" t="s">
        <v>250</v>
      </c>
      <c r="I875" s="76" t="s">
        <v>230</v>
      </c>
      <c r="J875" s="76" t="s">
        <v>244</v>
      </c>
      <c r="L875" s="76">
        <v>1.8</v>
      </c>
      <c r="M875">
        <v>51.7</v>
      </c>
    </row>
    <row r="876" spans="1:27" x14ac:dyDescent="0.25">
      <c r="A876" s="74" t="s">
        <v>190</v>
      </c>
      <c r="B876" s="76">
        <v>2</v>
      </c>
      <c r="C876" s="76">
        <v>3</v>
      </c>
      <c r="D876" s="85">
        <v>43745</v>
      </c>
      <c r="E876" s="17" t="s">
        <v>232</v>
      </c>
      <c r="F876" s="17" t="s">
        <v>260</v>
      </c>
      <c r="H876" t="s">
        <v>229</v>
      </c>
      <c r="I876" s="76" t="s">
        <v>230</v>
      </c>
      <c r="J876" s="76" t="s">
        <v>231</v>
      </c>
      <c r="L876" s="83">
        <v>2</v>
      </c>
      <c r="M876">
        <v>83.8</v>
      </c>
    </row>
    <row r="877" spans="1:27" x14ac:dyDescent="0.25">
      <c r="A877" s="74" t="s">
        <v>190</v>
      </c>
      <c r="B877" s="76">
        <v>2</v>
      </c>
      <c r="C877" s="76">
        <v>4</v>
      </c>
      <c r="D877" s="85">
        <v>43745</v>
      </c>
      <c r="E877" s="17" t="s">
        <v>232</v>
      </c>
      <c r="F877" s="17" t="s">
        <v>260</v>
      </c>
      <c r="H877" t="s">
        <v>229</v>
      </c>
      <c r="I877" s="76" t="s">
        <v>243</v>
      </c>
      <c r="J877" s="76" t="s">
        <v>244</v>
      </c>
      <c r="L877" s="83">
        <v>2</v>
      </c>
      <c r="M877">
        <v>59.9</v>
      </c>
    </row>
    <row r="878" spans="1:27" x14ac:dyDescent="0.25">
      <c r="A878" s="74" t="s">
        <v>190</v>
      </c>
      <c r="B878" s="76">
        <v>2</v>
      </c>
      <c r="C878" s="76">
        <v>5</v>
      </c>
      <c r="D878" s="85">
        <v>43745</v>
      </c>
      <c r="E878" s="17" t="s">
        <v>237</v>
      </c>
      <c r="F878" s="17" t="s">
        <v>228</v>
      </c>
      <c r="H878" t="s">
        <v>229</v>
      </c>
      <c r="I878" s="76" t="s">
        <v>230</v>
      </c>
      <c r="J878" s="76" t="s">
        <v>244</v>
      </c>
      <c r="L878" s="83">
        <v>1.9</v>
      </c>
      <c r="M878" s="84">
        <v>70</v>
      </c>
    </row>
    <row r="879" spans="1:27" x14ac:dyDescent="0.25">
      <c r="A879" s="74" t="s">
        <v>190</v>
      </c>
      <c r="B879" s="76">
        <v>2</v>
      </c>
      <c r="C879" s="76">
        <v>6</v>
      </c>
      <c r="D879" s="85">
        <v>43745</v>
      </c>
      <c r="E879" s="17" t="s">
        <v>237</v>
      </c>
      <c r="F879" s="17" t="s">
        <v>267</v>
      </c>
      <c r="H879" t="s">
        <v>250</v>
      </c>
      <c r="I879" s="76" t="s">
        <v>243</v>
      </c>
      <c r="J879" s="76" t="s">
        <v>259</v>
      </c>
      <c r="L879" s="83">
        <v>2.2000000000000002</v>
      </c>
      <c r="M879">
        <v>81.400000000000006</v>
      </c>
    </row>
    <row r="880" spans="1:27" x14ac:dyDescent="0.25">
      <c r="A880" s="74" t="s">
        <v>190</v>
      </c>
      <c r="B880" s="76">
        <v>2</v>
      </c>
      <c r="C880" s="76">
        <v>7</v>
      </c>
      <c r="D880" s="85">
        <v>43745</v>
      </c>
      <c r="E880" s="17" t="s">
        <v>232</v>
      </c>
      <c r="F880" s="17" t="s">
        <v>260</v>
      </c>
      <c r="H880" t="s">
        <v>250</v>
      </c>
      <c r="I880" s="76" t="s">
        <v>243</v>
      </c>
      <c r="J880" s="76" t="s">
        <v>249</v>
      </c>
      <c r="L880" s="83">
        <v>1.8</v>
      </c>
      <c r="M880">
        <v>68.5</v>
      </c>
      <c r="O880" s="74" t="s">
        <v>362</v>
      </c>
    </row>
    <row r="881" spans="1:27" x14ac:dyDescent="0.25">
      <c r="A881" s="74" t="s">
        <v>190</v>
      </c>
      <c r="B881" s="76">
        <v>2</v>
      </c>
      <c r="C881" s="76">
        <v>8</v>
      </c>
      <c r="D881" s="85">
        <v>43745</v>
      </c>
      <c r="E881" s="17">
        <v>0</v>
      </c>
      <c r="F881" s="17" t="s">
        <v>260</v>
      </c>
      <c r="H881" t="s">
        <v>239</v>
      </c>
      <c r="I881" s="76" t="s">
        <v>258</v>
      </c>
      <c r="J881" s="76" t="s">
        <v>259</v>
      </c>
      <c r="L881" s="83">
        <v>2.2000000000000002</v>
      </c>
      <c r="M881">
        <v>89.1</v>
      </c>
    </row>
    <row r="882" spans="1:27" x14ac:dyDescent="0.25">
      <c r="A882" s="74" t="s">
        <v>190</v>
      </c>
      <c r="B882" s="76">
        <v>2</v>
      </c>
      <c r="C882" s="76">
        <v>9</v>
      </c>
      <c r="D882" s="85">
        <v>43745</v>
      </c>
      <c r="E882" s="17" t="s">
        <v>232</v>
      </c>
      <c r="F882" s="17" t="s">
        <v>247</v>
      </c>
      <c r="H882" t="s">
        <v>239</v>
      </c>
      <c r="I882" s="76" t="s">
        <v>255</v>
      </c>
      <c r="J882" s="76" t="s">
        <v>253</v>
      </c>
      <c r="L882" s="83">
        <v>1.7</v>
      </c>
      <c r="M882">
        <v>39.799999999999997</v>
      </c>
      <c r="N882" t="s">
        <v>361</v>
      </c>
    </row>
    <row r="883" spans="1:27" x14ac:dyDescent="0.25">
      <c r="A883" s="74" t="s">
        <v>190</v>
      </c>
      <c r="B883" s="76">
        <v>2</v>
      </c>
      <c r="C883" s="76">
        <v>10</v>
      </c>
      <c r="D883" s="85">
        <v>43745</v>
      </c>
      <c r="E883" s="17" t="s">
        <v>232</v>
      </c>
      <c r="F883" s="17" t="s">
        <v>233</v>
      </c>
      <c r="H883" t="s">
        <v>229</v>
      </c>
      <c r="I883" s="76" t="s">
        <v>230</v>
      </c>
      <c r="J883" s="76" t="s">
        <v>231</v>
      </c>
      <c r="L883" s="83">
        <v>1.5</v>
      </c>
      <c r="M883">
        <v>38.6</v>
      </c>
    </row>
    <row r="884" spans="1:27" x14ac:dyDescent="0.25">
      <c r="A884" s="74" t="s">
        <v>190</v>
      </c>
      <c r="B884" s="76">
        <v>3</v>
      </c>
      <c r="C884" s="76">
        <v>1</v>
      </c>
      <c r="D884" s="85">
        <v>43746</v>
      </c>
      <c r="E884" s="17" t="s">
        <v>237</v>
      </c>
      <c r="F884" s="17" t="s">
        <v>247</v>
      </c>
      <c r="H884" t="s">
        <v>276</v>
      </c>
      <c r="I884" s="76" t="s">
        <v>235</v>
      </c>
      <c r="J884" s="76" t="s">
        <v>253</v>
      </c>
      <c r="L884" s="76">
        <v>1.9</v>
      </c>
      <c r="M884">
        <v>65.400000000000006</v>
      </c>
      <c r="N884" t="s">
        <v>277</v>
      </c>
      <c r="P884" s="74" t="s">
        <v>190</v>
      </c>
      <c r="Q884" s="76">
        <v>3</v>
      </c>
      <c r="R884" s="76">
        <v>0.5</v>
      </c>
      <c r="U884" s="76">
        <v>20</v>
      </c>
      <c r="V884" s="76">
        <v>1</v>
      </c>
      <c r="W884" s="76" t="s">
        <v>209</v>
      </c>
      <c r="X884" s="76" t="s">
        <v>207</v>
      </c>
      <c r="Y884" s="25"/>
      <c r="Z884" s="76" t="s">
        <v>190</v>
      </c>
      <c r="AA884" s="76">
        <v>3</v>
      </c>
    </row>
    <row r="885" spans="1:27" x14ac:dyDescent="0.25">
      <c r="A885" s="74" t="s">
        <v>190</v>
      </c>
      <c r="B885" s="76">
        <v>3</v>
      </c>
      <c r="C885" s="76">
        <v>2</v>
      </c>
      <c r="D885" s="85">
        <v>43746</v>
      </c>
      <c r="E885" s="17" t="s">
        <v>237</v>
      </c>
      <c r="F885" s="17" t="s">
        <v>247</v>
      </c>
      <c r="H885" t="s">
        <v>239</v>
      </c>
      <c r="I885" s="76" t="s">
        <v>258</v>
      </c>
      <c r="J885" s="76" t="s">
        <v>259</v>
      </c>
      <c r="L885" s="76">
        <v>1.8</v>
      </c>
      <c r="M885">
        <v>58.7</v>
      </c>
    </row>
    <row r="886" spans="1:27" x14ac:dyDescent="0.25">
      <c r="A886" s="74" t="s">
        <v>190</v>
      </c>
      <c r="B886" s="76">
        <v>3</v>
      </c>
      <c r="C886" s="76">
        <v>3</v>
      </c>
      <c r="D886" s="85">
        <v>43746</v>
      </c>
      <c r="E886" s="17" t="s">
        <v>232</v>
      </c>
      <c r="F886" s="17" t="s">
        <v>247</v>
      </c>
      <c r="H886" t="s">
        <v>239</v>
      </c>
      <c r="I886" s="76" t="s">
        <v>243</v>
      </c>
      <c r="J886" s="76" t="s">
        <v>244</v>
      </c>
      <c r="L886" s="76">
        <v>1.8</v>
      </c>
      <c r="M886">
        <v>57.6</v>
      </c>
    </row>
    <row r="887" spans="1:27" x14ac:dyDescent="0.25">
      <c r="A887" s="74" t="s">
        <v>190</v>
      </c>
      <c r="B887" s="76">
        <v>3</v>
      </c>
      <c r="C887" s="76">
        <v>4</v>
      </c>
      <c r="D887" s="85">
        <v>43746</v>
      </c>
      <c r="E887" s="17" t="s">
        <v>232</v>
      </c>
      <c r="F887" s="17" t="s">
        <v>247</v>
      </c>
      <c r="H887" t="s">
        <v>229</v>
      </c>
      <c r="I887" s="76" t="s">
        <v>243</v>
      </c>
      <c r="J887" s="76" t="s">
        <v>244</v>
      </c>
      <c r="L887" s="76">
        <v>1.7</v>
      </c>
      <c r="M887">
        <v>53.2</v>
      </c>
    </row>
    <row r="888" spans="1:27" x14ac:dyDescent="0.25">
      <c r="A888" s="74" t="s">
        <v>190</v>
      </c>
      <c r="B888" s="76">
        <v>3</v>
      </c>
      <c r="C888" s="76">
        <v>5</v>
      </c>
      <c r="D888" s="85">
        <v>43746</v>
      </c>
      <c r="E888" s="17" t="s">
        <v>237</v>
      </c>
      <c r="F888" s="17" t="s">
        <v>267</v>
      </c>
      <c r="H888" t="s">
        <v>229</v>
      </c>
      <c r="I888" s="76" t="s">
        <v>230</v>
      </c>
      <c r="J888" s="76" t="s">
        <v>231</v>
      </c>
      <c r="L888" s="76">
        <v>2.1</v>
      </c>
      <c r="M888" s="84">
        <v>87</v>
      </c>
    </row>
    <row r="889" spans="1:27" x14ac:dyDescent="0.25">
      <c r="A889" s="74" t="s">
        <v>190</v>
      </c>
      <c r="B889" s="76">
        <v>3</v>
      </c>
      <c r="C889" s="76">
        <v>6</v>
      </c>
      <c r="D889" s="85">
        <v>43746</v>
      </c>
      <c r="E889" s="17">
        <v>0</v>
      </c>
      <c r="F889" s="17" t="s">
        <v>278</v>
      </c>
      <c r="H889" t="s">
        <v>229</v>
      </c>
      <c r="I889" s="76" t="s">
        <v>243</v>
      </c>
      <c r="J889" s="76" t="s">
        <v>244</v>
      </c>
      <c r="L889" s="76">
        <v>1.8</v>
      </c>
      <c r="M889">
        <v>54.5</v>
      </c>
    </row>
    <row r="890" spans="1:27" x14ac:dyDescent="0.25">
      <c r="A890" s="74" t="s">
        <v>190</v>
      </c>
      <c r="B890" s="76">
        <v>3</v>
      </c>
      <c r="C890" s="76">
        <v>7</v>
      </c>
      <c r="D890" s="85">
        <v>43746</v>
      </c>
      <c r="E890" s="17" t="s">
        <v>237</v>
      </c>
      <c r="F890" s="17" t="s">
        <v>247</v>
      </c>
      <c r="H890" t="s">
        <v>276</v>
      </c>
      <c r="I890" s="76" t="s">
        <v>235</v>
      </c>
      <c r="J890" s="76" t="s">
        <v>244</v>
      </c>
      <c r="L890" s="76">
        <v>2.1</v>
      </c>
      <c r="M890">
        <v>92.8</v>
      </c>
    </row>
    <row r="891" spans="1:27" x14ac:dyDescent="0.25">
      <c r="A891" s="74" t="s">
        <v>190</v>
      </c>
      <c r="B891" s="76">
        <v>3</v>
      </c>
      <c r="C891" s="76">
        <v>8</v>
      </c>
      <c r="D891" s="85">
        <v>43746</v>
      </c>
      <c r="E891" s="17" t="s">
        <v>237</v>
      </c>
      <c r="F891" s="17" t="s">
        <v>228</v>
      </c>
      <c r="H891" t="s">
        <v>246</v>
      </c>
      <c r="I891" s="76" t="s">
        <v>235</v>
      </c>
      <c r="J891" s="76" t="s">
        <v>253</v>
      </c>
      <c r="L891" s="76">
        <v>1.8</v>
      </c>
      <c r="M891">
        <v>60.7</v>
      </c>
      <c r="N891" t="s">
        <v>269</v>
      </c>
    </row>
    <row r="892" spans="1:27" x14ac:dyDescent="0.25">
      <c r="A892" s="74" t="s">
        <v>190</v>
      </c>
      <c r="B892" s="76">
        <v>3</v>
      </c>
      <c r="C892" s="76">
        <v>9</v>
      </c>
      <c r="D892" s="85">
        <v>43746</v>
      </c>
      <c r="E892" s="17" t="s">
        <v>227</v>
      </c>
      <c r="F892" s="17" t="s">
        <v>228</v>
      </c>
      <c r="H892" t="s">
        <v>264</v>
      </c>
      <c r="I892" s="76" t="s">
        <v>275</v>
      </c>
      <c r="J892" s="76" t="s">
        <v>253</v>
      </c>
      <c r="L892" s="76">
        <v>1.7</v>
      </c>
      <c r="M892">
        <v>43.6</v>
      </c>
      <c r="N892" t="s">
        <v>279</v>
      </c>
      <c r="O892" s="74" t="s">
        <v>263</v>
      </c>
    </row>
    <row r="893" spans="1:27" x14ac:dyDescent="0.25">
      <c r="A893" s="74" t="s">
        <v>190</v>
      </c>
      <c r="B893" s="76">
        <v>3</v>
      </c>
      <c r="C893" s="76">
        <v>10</v>
      </c>
      <c r="D893" s="85">
        <v>43746</v>
      </c>
      <c r="E893" s="17" t="s">
        <v>232</v>
      </c>
      <c r="F893" s="17" t="s">
        <v>260</v>
      </c>
      <c r="H893" t="s">
        <v>246</v>
      </c>
      <c r="I893" s="76" t="s">
        <v>243</v>
      </c>
      <c r="J893" s="76" t="s">
        <v>249</v>
      </c>
      <c r="L893" s="76">
        <v>1.7</v>
      </c>
      <c r="M893">
        <v>54.8</v>
      </c>
    </row>
    <row r="894" spans="1:27" x14ac:dyDescent="0.25">
      <c r="A894" s="74" t="s">
        <v>190</v>
      </c>
      <c r="B894" s="76">
        <v>4</v>
      </c>
      <c r="C894" s="76">
        <v>1</v>
      </c>
      <c r="D894" s="85">
        <v>43748</v>
      </c>
      <c r="E894" s="17" t="s">
        <v>237</v>
      </c>
      <c r="F894" s="17" t="s">
        <v>247</v>
      </c>
      <c r="H894" t="s">
        <v>229</v>
      </c>
      <c r="I894" s="76" t="s">
        <v>243</v>
      </c>
      <c r="J894" s="76" t="s">
        <v>244</v>
      </c>
      <c r="L894" s="83">
        <v>2</v>
      </c>
      <c r="M894">
        <v>88.4</v>
      </c>
      <c r="P894" s="74" t="s">
        <v>190</v>
      </c>
      <c r="Q894" s="76">
        <v>4</v>
      </c>
      <c r="R894" s="76">
        <v>0.5</v>
      </c>
      <c r="U894" s="76">
        <v>6</v>
      </c>
      <c r="V894" s="76">
        <v>1</v>
      </c>
      <c r="W894" s="76" t="s">
        <v>206</v>
      </c>
      <c r="X894" s="76" t="s">
        <v>207</v>
      </c>
      <c r="Y894" s="25"/>
      <c r="Z894" s="76" t="s">
        <v>190</v>
      </c>
      <c r="AA894" s="76">
        <v>4</v>
      </c>
    </row>
    <row r="895" spans="1:27" x14ac:dyDescent="0.25">
      <c r="A895" s="74" t="s">
        <v>190</v>
      </c>
      <c r="B895" s="76">
        <v>4</v>
      </c>
      <c r="C895" s="76">
        <v>2</v>
      </c>
      <c r="D895" s="85">
        <v>43748</v>
      </c>
      <c r="E895" s="17" t="s">
        <v>232</v>
      </c>
      <c r="F895" s="17" t="s">
        <v>228</v>
      </c>
      <c r="H895" t="s">
        <v>264</v>
      </c>
      <c r="I895" s="76" t="s">
        <v>239</v>
      </c>
      <c r="J895" s="76" t="s">
        <v>236</v>
      </c>
      <c r="L895" s="76">
        <v>1.8</v>
      </c>
      <c r="M895">
        <v>72.5</v>
      </c>
    </row>
    <row r="896" spans="1:27" x14ac:dyDescent="0.25">
      <c r="A896" s="74" t="s">
        <v>190</v>
      </c>
      <c r="B896" s="76">
        <v>4</v>
      </c>
      <c r="C896" s="76">
        <v>3</v>
      </c>
      <c r="D896" s="85">
        <v>43748</v>
      </c>
      <c r="E896" s="17" t="s">
        <v>227</v>
      </c>
      <c r="F896" s="17">
        <v>0</v>
      </c>
      <c r="H896" t="s">
        <v>234</v>
      </c>
      <c r="I896" s="76" t="s">
        <v>239</v>
      </c>
      <c r="J896" s="76" t="s">
        <v>253</v>
      </c>
      <c r="L896" s="76">
        <v>1.4</v>
      </c>
      <c r="M896">
        <v>41.7</v>
      </c>
      <c r="N896" t="s">
        <v>269</v>
      </c>
    </row>
    <row r="897" spans="1:27" x14ac:dyDescent="0.25">
      <c r="A897" s="74" t="s">
        <v>190</v>
      </c>
      <c r="B897" s="76">
        <v>4</v>
      </c>
      <c r="C897" s="76">
        <v>4</v>
      </c>
      <c r="D897" s="85">
        <v>43748</v>
      </c>
      <c r="E897" s="17" t="s">
        <v>227</v>
      </c>
      <c r="F897" s="17" t="s">
        <v>228</v>
      </c>
      <c r="H897" t="s">
        <v>229</v>
      </c>
      <c r="I897" s="76" t="s">
        <v>243</v>
      </c>
      <c r="J897" s="76" t="s">
        <v>244</v>
      </c>
      <c r="L897" s="76">
        <v>1.8</v>
      </c>
      <c r="M897">
        <v>49.1</v>
      </c>
    </row>
    <row r="898" spans="1:27" x14ac:dyDescent="0.25">
      <c r="A898" s="74" t="s">
        <v>190</v>
      </c>
      <c r="B898" s="76">
        <v>4</v>
      </c>
      <c r="C898" s="76">
        <v>5</v>
      </c>
      <c r="D898" s="85">
        <v>43748</v>
      </c>
      <c r="E898" s="17" t="s">
        <v>227</v>
      </c>
      <c r="F898" s="17" t="s">
        <v>228</v>
      </c>
      <c r="H898" t="s">
        <v>229</v>
      </c>
      <c r="I898" s="76" t="s">
        <v>243</v>
      </c>
      <c r="J898" s="76" t="s">
        <v>249</v>
      </c>
      <c r="L898" s="76">
        <v>1.4</v>
      </c>
      <c r="M898">
        <v>28.6</v>
      </c>
    </row>
    <row r="899" spans="1:27" x14ac:dyDescent="0.25">
      <c r="A899" s="74" t="s">
        <v>190</v>
      </c>
      <c r="B899" s="76">
        <v>4</v>
      </c>
      <c r="C899" s="76">
        <v>6</v>
      </c>
      <c r="D899" s="85">
        <v>43748</v>
      </c>
      <c r="E899" s="17" t="s">
        <v>232</v>
      </c>
      <c r="F899" s="17" t="s">
        <v>260</v>
      </c>
      <c r="H899" t="s">
        <v>229</v>
      </c>
      <c r="I899" s="76" t="s">
        <v>243</v>
      </c>
      <c r="J899" s="76" t="s">
        <v>244</v>
      </c>
      <c r="L899" s="76">
        <v>1.9</v>
      </c>
      <c r="M899">
        <v>55.4</v>
      </c>
    </row>
    <row r="900" spans="1:27" x14ac:dyDescent="0.25">
      <c r="A900" s="74" t="s">
        <v>190</v>
      </c>
      <c r="B900" s="76">
        <v>4</v>
      </c>
      <c r="C900" s="76">
        <v>7</v>
      </c>
      <c r="D900" s="85">
        <v>43748</v>
      </c>
      <c r="E900" s="17" t="s">
        <v>232</v>
      </c>
      <c r="F900" s="17" t="s">
        <v>247</v>
      </c>
      <c r="H900" t="s">
        <v>239</v>
      </c>
      <c r="I900" s="76" t="s">
        <v>235</v>
      </c>
      <c r="J900" s="76" t="s">
        <v>259</v>
      </c>
      <c r="L900" s="76">
        <v>1.8</v>
      </c>
      <c r="M900" s="84">
        <v>68</v>
      </c>
    </row>
    <row r="901" spans="1:27" x14ac:dyDescent="0.25">
      <c r="A901" s="74" t="s">
        <v>190</v>
      </c>
      <c r="B901" s="76">
        <v>4</v>
      </c>
      <c r="C901" s="76">
        <v>8</v>
      </c>
      <c r="D901" s="85">
        <v>43748</v>
      </c>
      <c r="E901" s="17" t="s">
        <v>237</v>
      </c>
      <c r="F901" s="17" t="s">
        <v>267</v>
      </c>
      <c r="H901" t="s">
        <v>250</v>
      </c>
      <c r="I901" s="76" t="s">
        <v>243</v>
      </c>
      <c r="J901" s="76" t="s">
        <v>259</v>
      </c>
      <c r="L901" s="76">
        <v>2.1</v>
      </c>
      <c r="M901">
        <v>80.400000000000006</v>
      </c>
    </row>
    <row r="902" spans="1:27" x14ac:dyDescent="0.25">
      <c r="A902" s="74" t="s">
        <v>190</v>
      </c>
      <c r="B902" s="76">
        <v>4</v>
      </c>
      <c r="C902" s="76">
        <v>9</v>
      </c>
      <c r="D902" s="85">
        <v>43748</v>
      </c>
      <c r="E902" s="17">
        <v>0</v>
      </c>
      <c r="F902" s="17" t="s">
        <v>233</v>
      </c>
      <c r="H902" t="s">
        <v>239</v>
      </c>
      <c r="I902" s="76" t="s">
        <v>243</v>
      </c>
      <c r="J902" s="76" t="s">
        <v>259</v>
      </c>
      <c r="L902" s="76">
        <v>1.8</v>
      </c>
      <c r="M902">
        <v>59.6</v>
      </c>
    </row>
    <row r="903" spans="1:27" x14ac:dyDescent="0.25">
      <c r="A903" s="74" t="s">
        <v>190</v>
      </c>
      <c r="B903" s="76">
        <v>4</v>
      </c>
      <c r="C903" s="76">
        <v>10</v>
      </c>
      <c r="D903" s="85">
        <v>43748</v>
      </c>
      <c r="E903" s="17" t="s">
        <v>227</v>
      </c>
      <c r="F903" s="17" t="s">
        <v>247</v>
      </c>
      <c r="H903" t="s">
        <v>229</v>
      </c>
      <c r="I903" s="76" t="s">
        <v>243</v>
      </c>
      <c r="J903" s="76" t="s">
        <v>244</v>
      </c>
      <c r="L903" s="83">
        <v>2</v>
      </c>
      <c r="M903">
        <v>73.099999999999994</v>
      </c>
    </row>
    <row r="904" spans="1:27" x14ac:dyDescent="0.25">
      <c r="A904" s="74" t="s">
        <v>190</v>
      </c>
      <c r="B904" s="76">
        <v>4</v>
      </c>
      <c r="C904" s="76">
        <v>11</v>
      </c>
      <c r="D904" s="85">
        <v>43748</v>
      </c>
      <c r="E904" s="76">
        <v>0</v>
      </c>
      <c r="F904" s="76" t="s">
        <v>247</v>
      </c>
      <c r="H904" s="74" t="s">
        <v>242</v>
      </c>
      <c r="I904" s="76" t="s">
        <v>243</v>
      </c>
      <c r="J904" s="76" t="s">
        <v>239</v>
      </c>
      <c r="L904" s="83">
        <v>2</v>
      </c>
      <c r="M904" s="74">
        <v>63.2</v>
      </c>
      <c r="N904" s="74"/>
      <c r="W904" s="74"/>
      <c r="X904" s="74"/>
      <c r="Y904" s="74"/>
      <c r="Z904" s="74"/>
      <c r="AA904" s="74"/>
    </row>
    <row r="905" spans="1:27" x14ac:dyDescent="0.25">
      <c r="A905" s="74" t="s">
        <v>190</v>
      </c>
      <c r="B905" s="76">
        <v>5</v>
      </c>
      <c r="C905" s="76">
        <v>1</v>
      </c>
      <c r="D905" s="85">
        <v>43748</v>
      </c>
      <c r="E905" s="17" t="s">
        <v>232</v>
      </c>
      <c r="F905" s="17" t="s">
        <v>303</v>
      </c>
      <c r="H905" t="s">
        <v>239</v>
      </c>
      <c r="I905" s="76" t="s">
        <v>243</v>
      </c>
      <c r="J905" s="76" t="s">
        <v>244</v>
      </c>
      <c r="L905" s="76">
        <v>2.1</v>
      </c>
      <c r="M905">
        <v>88.5</v>
      </c>
      <c r="O905" s="74" t="s">
        <v>329</v>
      </c>
      <c r="P905" s="74" t="s">
        <v>190</v>
      </c>
      <c r="Q905" s="76">
        <v>5</v>
      </c>
      <c r="R905" s="76">
        <v>40</v>
      </c>
      <c r="S905" s="74"/>
      <c r="T905" s="74" t="s">
        <v>179</v>
      </c>
      <c r="U905" s="76">
        <v>0</v>
      </c>
      <c r="V905" s="76">
        <v>1</v>
      </c>
      <c r="W905" s="76" t="s">
        <v>95</v>
      </c>
      <c r="X905" s="76" t="s">
        <v>204</v>
      </c>
      <c r="Y905" s="25"/>
      <c r="Z905" s="76" t="s">
        <v>190</v>
      </c>
      <c r="AA905" s="76">
        <v>5</v>
      </c>
    </row>
    <row r="906" spans="1:27" x14ac:dyDescent="0.25">
      <c r="A906" s="74" t="s">
        <v>190</v>
      </c>
      <c r="B906" s="76">
        <v>5</v>
      </c>
      <c r="C906" s="76">
        <v>2</v>
      </c>
      <c r="D906" s="85">
        <v>43748</v>
      </c>
      <c r="E906" s="17" t="s">
        <v>237</v>
      </c>
      <c r="F906" s="17" t="s">
        <v>228</v>
      </c>
      <c r="H906" t="s">
        <v>229</v>
      </c>
      <c r="I906" s="76" t="s">
        <v>243</v>
      </c>
      <c r="J906" s="76" t="s">
        <v>244</v>
      </c>
      <c r="L906" s="76">
        <v>1.9</v>
      </c>
      <c r="M906">
        <v>49.1</v>
      </c>
    </row>
    <row r="907" spans="1:27" x14ac:dyDescent="0.25">
      <c r="A907" s="74" t="s">
        <v>190</v>
      </c>
      <c r="B907" s="76">
        <v>5</v>
      </c>
      <c r="C907" s="76">
        <v>3</v>
      </c>
      <c r="D907" s="85">
        <v>43748</v>
      </c>
      <c r="E907" s="17" t="s">
        <v>232</v>
      </c>
      <c r="F907" s="17" t="s">
        <v>305</v>
      </c>
      <c r="H907" t="s">
        <v>250</v>
      </c>
      <c r="I907" s="76" t="s">
        <v>243</v>
      </c>
      <c r="J907" s="76" t="s">
        <v>259</v>
      </c>
      <c r="L907" s="76">
        <v>2.5</v>
      </c>
      <c r="M907">
        <v>94.1</v>
      </c>
    </row>
    <row r="908" spans="1:27" x14ac:dyDescent="0.25">
      <c r="A908" s="74" t="s">
        <v>190</v>
      </c>
      <c r="B908" s="76">
        <v>5</v>
      </c>
      <c r="C908" s="76">
        <v>4</v>
      </c>
      <c r="D908" s="85">
        <v>43748</v>
      </c>
      <c r="E908" s="17" t="s">
        <v>232</v>
      </c>
      <c r="F908" s="17" t="s">
        <v>306</v>
      </c>
      <c r="H908" t="s">
        <v>246</v>
      </c>
      <c r="I908" s="76" t="s">
        <v>258</v>
      </c>
      <c r="J908" s="76" t="s">
        <v>249</v>
      </c>
      <c r="L908" s="76">
        <v>2.2000000000000002</v>
      </c>
      <c r="M908">
        <v>77.2</v>
      </c>
    </row>
    <row r="909" spans="1:27" x14ac:dyDescent="0.25">
      <c r="A909" s="74" t="s">
        <v>190</v>
      </c>
      <c r="B909" s="76">
        <v>5</v>
      </c>
      <c r="C909" s="76">
        <v>5</v>
      </c>
      <c r="D909" s="85">
        <v>43748</v>
      </c>
      <c r="E909" s="17">
        <v>0</v>
      </c>
      <c r="F909" s="17" t="s">
        <v>228</v>
      </c>
      <c r="H909" t="s">
        <v>239</v>
      </c>
      <c r="I909" s="76" t="s">
        <v>235</v>
      </c>
      <c r="J909" s="76" t="s">
        <v>249</v>
      </c>
      <c r="L909" s="76">
        <v>2.1</v>
      </c>
      <c r="M909">
        <v>75.099999999999994</v>
      </c>
    </row>
    <row r="910" spans="1:27" x14ac:dyDescent="0.25">
      <c r="A910" s="74" t="s">
        <v>190</v>
      </c>
      <c r="B910" s="76">
        <v>5</v>
      </c>
      <c r="C910" s="76">
        <v>6</v>
      </c>
      <c r="D910" s="85">
        <v>43748</v>
      </c>
      <c r="E910" s="17" t="s">
        <v>227</v>
      </c>
      <c r="F910" s="17" t="s">
        <v>305</v>
      </c>
      <c r="H910" t="s">
        <v>229</v>
      </c>
      <c r="I910" s="76" t="s">
        <v>235</v>
      </c>
      <c r="J910" s="76" t="s">
        <v>253</v>
      </c>
      <c r="L910" s="76">
        <v>1.9</v>
      </c>
      <c r="M910" s="84">
        <v>60</v>
      </c>
      <c r="N910" t="s">
        <v>269</v>
      </c>
    </row>
    <row r="911" spans="1:27" x14ac:dyDescent="0.25">
      <c r="A911" s="74" t="s">
        <v>190</v>
      </c>
      <c r="B911" s="76">
        <v>5</v>
      </c>
      <c r="C911" s="76">
        <v>7</v>
      </c>
      <c r="D911" s="85">
        <v>43748</v>
      </c>
      <c r="E911" s="17" t="s">
        <v>232</v>
      </c>
      <c r="F911" s="17" t="s">
        <v>305</v>
      </c>
      <c r="H911" t="s">
        <v>273</v>
      </c>
      <c r="I911" s="76" t="s">
        <v>243</v>
      </c>
      <c r="J911" s="76" t="s">
        <v>249</v>
      </c>
      <c r="L911" s="76">
        <v>2.2999999999999998</v>
      </c>
      <c r="M911">
        <v>73.400000000000006</v>
      </c>
    </row>
    <row r="912" spans="1:27" x14ac:dyDescent="0.25">
      <c r="A912" s="74" t="s">
        <v>190</v>
      </c>
      <c r="B912" s="76">
        <v>5</v>
      </c>
      <c r="C912" s="76">
        <v>8</v>
      </c>
      <c r="D912" s="85">
        <v>43748</v>
      </c>
      <c r="E912" s="17">
        <v>0</v>
      </c>
      <c r="F912" s="17" t="s">
        <v>233</v>
      </c>
      <c r="H912" t="s">
        <v>234</v>
      </c>
      <c r="I912" s="76" t="s">
        <v>243</v>
      </c>
      <c r="J912" s="76" t="s">
        <v>239</v>
      </c>
      <c r="L912" s="83">
        <v>2</v>
      </c>
      <c r="M912">
        <v>52.8</v>
      </c>
    </row>
    <row r="913" spans="1:27" x14ac:dyDescent="0.25">
      <c r="A913" s="74" t="s">
        <v>190</v>
      </c>
      <c r="B913" s="76">
        <v>5</v>
      </c>
      <c r="C913" s="76">
        <v>9</v>
      </c>
      <c r="D913" s="85">
        <v>43748</v>
      </c>
      <c r="E913" s="17" t="s">
        <v>227</v>
      </c>
      <c r="F913" s="17" t="s">
        <v>247</v>
      </c>
      <c r="H913" t="s">
        <v>229</v>
      </c>
      <c r="I913" s="76" t="s">
        <v>230</v>
      </c>
      <c r="J913" s="76" t="s">
        <v>244</v>
      </c>
      <c r="L913" s="76">
        <v>2.1</v>
      </c>
      <c r="M913">
        <v>71.900000000000006</v>
      </c>
    </row>
    <row r="914" spans="1:27" s="74" customFormat="1" x14ac:dyDescent="0.25">
      <c r="A914" s="74" t="s">
        <v>190</v>
      </c>
      <c r="B914" s="76">
        <v>5</v>
      </c>
      <c r="C914" s="76">
        <v>10</v>
      </c>
      <c r="D914" s="85">
        <v>43748</v>
      </c>
      <c r="E914" s="17" t="s">
        <v>237</v>
      </c>
      <c r="F914" s="17" t="s">
        <v>303</v>
      </c>
      <c r="G914" s="76"/>
      <c r="H914" t="s">
        <v>246</v>
      </c>
      <c r="I914" s="76" t="s">
        <v>243</v>
      </c>
      <c r="J914" s="76" t="s">
        <v>244</v>
      </c>
      <c r="K914" s="76"/>
      <c r="L914" s="76">
        <v>2.1</v>
      </c>
      <c r="M914">
        <v>71.8</v>
      </c>
      <c r="N914"/>
      <c r="U914" s="76"/>
      <c r="V914" s="76"/>
      <c r="W914"/>
      <c r="X914"/>
      <c r="Y914"/>
      <c r="Z914"/>
      <c r="AA914"/>
    </row>
    <row r="915" spans="1:27" x14ac:dyDescent="0.25">
      <c r="A915" t="s">
        <v>191</v>
      </c>
      <c r="B915" s="76">
        <v>1</v>
      </c>
      <c r="C915" s="76">
        <v>1</v>
      </c>
      <c r="D915" s="85">
        <v>43749</v>
      </c>
      <c r="E915" s="17" t="s">
        <v>232</v>
      </c>
      <c r="F915" s="17" t="s">
        <v>305</v>
      </c>
      <c r="H915" t="s">
        <v>242</v>
      </c>
      <c r="I915" s="76" t="s">
        <v>243</v>
      </c>
      <c r="J915" s="76" t="s">
        <v>249</v>
      </c>
      <c r="L915" s="76">
        <v>1.9</v>
      </c>
      <c r="M915">
        <v>56.7</v>
      </c>
      <c r="P915" s="74" t="s">
        <v>191</v>
      </c>
      <c r="Q915" s="76">
        <v>1</v>
      </c>
      <c r="R915" s="76">
        <v>3.5</v>
      </c>
      <c r="S915" s="76">
        <v>5</v>
      </c>
      <c r="T915" s="74" t="s">
        <v>178</v>
      </c>
      <c r="U915" s="76">
        <v>6</v>
      </c>
      <c r="V915" s="76">
        <v>1</v>
      </c>
      <c r="W915" s="76" t="s">
        <v>206</v>
      </c>
      <c r="X915" s="76" t="s">
        <v>204</v>
      </c>
      <c r="Y915" s="25"/>
      <c r="Z915" s="76" t="s">
        <v>191</v>
      </c>
      <c r="AA915" s="76">
        <v>1</v>
      </c>
    </row>
    <row r="916" spans="1:27" x14ac:dyDescent="0.25">
      <c r="A916" s="74" t="s">
        <v>191</v>
      </c>
      <c r="B916" s="76">
        <v>1</v>
      </c>
      <c r="C916" s="76">
        <v>2</v>
      </c>
      <c r="D916" s="85">
        <v>43749</v>
      </c>
      <c r="E916" s="17" t="s">
        <v>232</v>
      </c>
      <c r="F916" s="17" t="s">
        <v>305</v>
      </c>
      <c r="H916" t="s">
        <v>261</v>
      </c>
      <c r="I916" s="76" t="s">
        <v>258</v>
      </c>
      <c r="J916" s="76" t="s">
        <v>249</v>
      </c>
      <c r="L916" s="76">
        <v>2.2000000000000002</v>
      </c>
      <c r="M916">
        <v>78.599999999999994</v>
      </c>
      <c r="P916" s="74"/>
      <c r="Q916" s="76"/>
      <c r="R916" s="76"/>
      <c r="S916" s="74"/>
      <c r="T916" s="74"/>
      <c r="W916" s="76"/>
      <c r="X916" s="76"/>
      <c r="Y916" s="25"/>
      <c r="Z916" s="76"/>
      <c r="AA916" s="76"/>
    </row>
    <row r="917" spans="1:27" x14ac:dyDescent="0.25">
      <c r="A917" s="74" t="s">
        <v>191</v>
      </c>
      <c r="B917" s="76">
        <v>1</v>
      </c>
      <c r="C917" s="76">
        <v>3</v>
      </c>
      <c r="D917" s="85">
        <v>43749</v>
      </c>
      <c r="E917" s="17" t="s">
        <v>232</v>
      </c>
      <c r="F917" s="17" t="s">
        <v>228</v>
      </c>
      <c r="H917" t="s">
        <v>242</v>
      </c>
      <c r="I917" s="76" t="s">
        <v>230</v>
      </c>
      <c r="J917" s="76" t="s">
        <v>249</v>
      </c>
      <c r="L917" s="83">
        <v>2</v>
      </c>
      <c r="M917">
        <v>62.1</v>
      </c>
      <c r="P917" s="74"/>
      <c r="Q917" s="76"/>
      <c r="R917" s="76"/>
      <c r="S917" s="74"/>
      <c r="T917" s="74"/>
      <c r="W917" s="76"/>
      <c r="X917" s="76"/>
      <c r="Y917" s="25"/>
      <c r="Z917" s="76"/>
      <c r="AA917" s="76"/>
    </row>
    <row r="918" spans="1:27" x14ac:dyDescent="0.25">
      <c r="A918" s="74" t="s">
        <v>191</v>
      </c>
      <c r="B918" s="76">
        <v>1</v>
      </c>
      <c r="C918" s="76">
        <v>4</v>
      </c>
      <c r="D918" s="85">
        <v>43749</v>
      </c>
      <c r="E918" s="17" t="s">
        <v>232</v>
      </c>
      <c r="F918" s="17" t="s">
        <v>228</v>
      </c>
      <c r="H918" t="s">
        <v>242</v>
      </c>
      <c r="I918" s="76" t="s">
        <v>243</v>
      </c>
      <c r="J918" s="76" t="s">
        <v>259</v>
      </c>
      <c r="L918" s="76">
        <v>1.9</v>
      </c>
      <c r="M918">
        <v>53.7</v>
      </c>
      <c r="P918" s="74"/>
      <c r="Q918" s="76"/>
      <c r="R918" s="76"/>
      <c r="S918" s="74"/>
      <c r="T918" s="74"/>
      <c r="W918" s="76"/>
      <c r="X918" s="76"/>
      <c r="Y918" s="25"/>
      <c r="Z918" s="76"/>
      <c r="AA918" s="76"/>
    </row>
    <row r="919" spans="1:27" x14ac:dyDescent="0.25">
      <c r="A919" s="74" t="s">
        <v>191</v>
      </c>
      <c r="B919" s="76">
        <v>1</v>
      </c>
      <c r="C919" s="76">
        <v>5</v>
      </c>
      <c r="D919" s="85">
        <v>43749</v>
      </c>
      <c r="E919" s="17" t="s">
        <v>232</v>
      </c>
      <c r="F919" s="17" t="s">
        <v>305</v>
      </c>
      <c r="H919" t="s">
        <v>242</v>
      </c>
      <c r="I919" s="76" t="s">
        <v>243</v>
      </c>
      <c r="J919" s="76" t="s">
        <v>259</v>
      </c>
      <c r="L919" s="83">
        <v>2</v>
      </c>
      <c r="M919">
        <v>54.8</v>
      </c>
      <c r="P919" s="74"/>
      <c r="Q919" s="76"/>
      <c r="R919" s="76"/>
      <c r="S919" s="74"/>
      <c r="T919" s="74"/>
      <c r="W919" s="76"/>
      <c r="X919" s="76"/>
      <c r="Y919" s="25"/>
      <c r="Z919" s="76"/>
      <c r="AA919" s="76"/>
    </row>
    <row r="920" spans="1:27" x14ac:dyDescent="0.25">
      <c r="A920" s="74" t="s">
        <v>191</v>
      </c>
      <c r="B920" s="76">
        <v>1</v>
      </c>
      <c r="C920" s="76">
        <v>6</v>
      </c>
      <c r="D920" s="85">
        <v>43749</v>
      </c>
      <c r="E920" s="17" t="s">
        <v>232</v>
      </c>
      <c r="F920" s="17" t="s">
        <v>305</v>
      </c>
      <c r="H920" t="s">
        <v>250</v>
      </c>
      <c r="I920" s="76" t="s">
        <v>230</v>
      </c>
      <c r="J920" s="76" t="s">
        <v>249</v>
      </c>
      <c r="L920" s="76">
        <v>1.9</v>
      </c>
      <c r="M920">
        <v>54.4</v>
      </c>
    </row>
    <row r="921" spans="1:27" x14ac:dyDescent="0.25">
      <c r="A921" s="74" t="s">
        <v>191</v>
      </c>
      <c r="B921" s="76">
        <v>1</v>
      </c>
      <c r="C921" s="76">
        <v>7</v>
      </c>
      <c r="D921" s="85">
        <v>43749</v>
      </c>
      <c r="E921" s="17" t="s">
        <v>232</v>
      </c>
      <c r="F921" s="17" t="s">
        <v>305</v>
      </c>
      <c r="H921" t="s">
        <v>229</v>
      </c>
      <c r="I921" s="76" t="s">
        <v>230</v>
      </c>
      <c r="J921" s="76" t="s">
        <v>244</v>
      </c>
      <c r="L921" s="83">
        <v>1.9</v>
      </c>
      <c r="M921">
        <v>58.3</v>
      </c>
    </row>
    <row r="922" spans="1:27" x14ac:dyDescent="0.25">
      <c r="A922" s="74" t="s">
        <v>191</v>
      </c>
      <c r="B922" s="76">
        <v>1</v>
      </c>
      <c r="C922" s="76">
        <v>8</v>
      </c>
      <c r="D922" s="85">
        <v>43749</v>
      </c>
      <c r="E922" s="17" t="s">
        <v>237</v>
      </c>
      <c r="F922" s="17" t="s">
        <v>305</v>
      </c>
      <c r="H922" t="s">
        <v>250</v>
      </c>
      <c r="I922" s="76" t="s">
        <v>243</v>
      </c>
      <c r="J922" s="76" t="s">
        <v>259</v>
      </c>
      <c r="L922" s="76">
        <v>2.2000000000000002</v>
      </c>
      <c r="M922">
        <v>70.599999999999994</v>
      </c>
    </row>
    <row r="923" spans="1:27" x14ac:dyDescent="0.25">
      <c r="A923" s="74" t="s">
        <v>191</v>
      </c>
      <c r="B923" s="76">
        <v>1</v>
      </c>
      <c r="C923" s="76">
        <v>9</v>
      </c>
      <c r="D923" s="85">
        <v>43749</v>
      </c>
      <c r="E923" s="17" t="s">
        <v>232</v>
      </c>
      <c r="F923" s="17" t="s">
        <v>303</v>
      </c>
      <c r="H923" t="s">
        <v>245</v>
      </c>
      <c r="I923" s="76" t="s">
        <v>243</v>
      </c>
      <c r="J923" s="76" t="s">
        <v>244</v>
      </c>
      <c r="L923" s="83">
        <v>2.2000000000000002</v>
      </c>
      <c r="M923">
        <v>83.7</v>
      </c>
    </row>
    <row r="924" spans="1:27" x14ac:dyDescent="0.25">
      <c r="A924" s="74" t="s">
        <v>191</v>
      </c>
      <c r="B924" s="76">
        <v>1</v>
      </c>
      <c r="C924" s="76">
        <v>10</v>
      </c>
      <c r="D924" s="85">
        <v>43749</v>
      </c>
      <c r="E924" s="17" t="s">
        <v>237</v>
      </c>
      <c r="F924" s="17" t="s">
        <v>303</v>
      </c>
      <c r="H924" t="s">
        <v>229</v>
      </c>
      <c r="I924" s="76" t="s">
        <v>230</v>
      </c>
      <c r="J924" s="76" t="s">
        <v>231</v>
      </c>
      <c r="L924" s="76">
        <v>1.5</v>
      </c>
      <c r="M924">
        <v>39.6</v>
      </c>
    </row>
    <row r="925" spans="1:27" x14ac:dyDescent="0.25">
      <c r="A925" s="74" t="s">
        <v>191</v>
      </c>
      <c r="B925" s="76">
        <v>2</v>
      </c>
      <c r="C925" s="76">
        <v>1</v>
      </c>
      <c r="D925" s="85">
        <v>43749</v>
      </c>
      <c r="E925" s="17" t="s">
        <v>232</v>
      </c>
      <c r="F925" s="17" t="s">
        <v>305</v>
      </c>
      <c r="H925" t="s">
        <v>273</v>
      </c>
      <c r="I925" s="76" t="s">
        <v>235</v>
      </c>
      <c r="J925" s="76" t="s">
        <v>249</v>
      </c>
      <c r="L925" s="83">
        <v>2.2999999999999998</v>
      </c>
      <c r="M925" s="84">
        <v>96</v>
      </c>
      <c r="P925" s="74" t="s">
        <v>191</v>
      </c>
      <c r="Q925" s="76">
        <v>2</v>
      </c>
      <c r="R925" s="76">
        <v>20</v>
      </c>
      <c r="U925" s="76">
        <v>5</v>
      </c>
      <c r="V925" s="76">
        <v>1</v>
      </c>
      <c r="W925" s="76" t="s">
        <v>206</v>
      </c>
      <c r="X925" s="76" t="s">
        <v>207</v>
      </c>
      <c r="Y925" s="25"/>
      <c r="Z925" s="76" t="s">
        <v>191</v>
      </c>
      <c r="AA925" s="76">
        <v>2</v>
      </c>
    </row>
    <row r="926" spans="1:27" x14ac:dyDescent="0.25">
      <c r="A926" s="74" t="s">
        <v>191</v>
      </c>
      <c r="B926" s="76">
        <v>2</v>
      </c>
      <c r="C926" s="76">
        <v>2</v>
      </c>
      <c r="D926" s="85">
        <v>43749</v>
      </c>
      <c r="E926" s="17" t="s">
        <v>232</v>
      </c>
      <c r="F926" s="17" t="s">
        <v>305</v>
      </c>
      <c r="H926" t="s">
        <v>229</v>
      </c>
      <c r="I926" s="76" t="s">
        <v>243</v>
      </c>
      <c r="J926" s="76" t="s">
        <v>244</v>
      </c>
      <c r="L926" s="76">
        <v>1.9</v>
      </c>
      <c r="M926">
        <v>67.099999999999994</v>
      </c>
    </row>
    <row r="927" spans="1:27" x14ac:dyDescent="0.25">
      <c r="A927" s="74" t="s">
        <v>191</v>
      </c>
      <c r="B927" s="76">
        <v>2</v>
      </c>
      <c r="C927" s="76">
        <v>3</v>
      </c>
      <c r="D927" s="85">
        <v>43749</v>
      </c>
      <c r="E927" s="17" t="s">
        <v>232</v>
      </c>
      <c r="F927" s="17" t="s">
        <v>247</v>
      </c>
      <c r="H927" t="s">
        <v>239</v>
      </c>
      <c r="I927" s="76" t="s">
        <v>243</v>
      </c>
      <c r="J927" s="76" t="s">
        <v>244</v>
      </c>
      <c r="L927" s="83">
        <v>2.2000000000000002</v>
      </c>
      <c r="M927" s="84">
        <v>76</v>
      </c>
    </row>
    <row r="928" spans="1:27" x14ac:dyDescent="0.25">
      <c r="A928" s="74" t="s">
        <v>191</v>
      </c>
      <c r="B928" s="76">
        <v>2</v>
      </c>
      <c r="C928" s="76">
        <v>4</v>
      </c>
      <c r="D928" s="85">
        <v>43749</v>
      </c>
      <c r="E928" s="17" t="s">
        <v>232</v>
      </c>
      <c r="F928" s="17" t="s">
        <v>228</v>
      </c>
      <c r="H928" t="s">
        <v>242</v>
      </c>
      <c r="I928" s="76" t="s">
        <v>243</v>
      </c>
      <c r="J928" s="76" t="s">
        <v>259</v>
      </c>
      <c r="L928" s="76">
        <v>1.8</v>
      </c>
      <c r="M928">
        <v>47.8</v>
      </c>
    </row>
    <row r="929" spans="1:27" x14ac:dyDescent="0.25">
      <c r="A929" s="74" t="s">
        <v>191</v>
      </c>
      <c r="B929" s="76">
        <v>2</v>
      </c>
      <c r="C929" s="76">
        <v>5</v>
      </c>
      <c r="D929" s="85">
        <v>43749</v>
      </c>
      <c r="E929" s="17" t="s">
        <v>232</v>
      </c>
      <c r="F929" s="17" t="s">
        <v>306</v>
      </c>
      <c r="H929" t="s">
        <v>229</v>
      </c>
      <c r="I929" s="76" t="s">
        <v>243</v>
      </c>
      <c r="J929" s="76" t="s">
        <v>244</v>
      </c>
      <c r="L929" s="83">
        <v>2</v>
      </c>
      <c r="M929" s="84">
        <v>60.5</v>
      </c>
    </row>
    <row r="930" spans="1:27" x14ac:dyDescent="0.25">
      <c r="A930" s="74" t="s">
        <v>191</v>
      </c>
      <c r="B930" s="76">
        <v>2</v>
      </c>
      <c r="C930" s="76">
        <v>6</v>
      </c>
      <c r="D930" s="85">
        <v>43749</v>
      </c>
      <c r="E930" s="17" t="s">
        <v>237</v>
      </c>
      <c r="F930" s="17" t="s">
        <v>305</v>
      </c>
      <c r="H930" t="s">
        <v>229</v>
      </c>
      <c r="I930" s="76" t="s">
        <v>230</v>
      </c>
      <c r="J930" s="76" t="s">
        <v>244</v>
      </c>
      <c r="L930" s="83">
        <v>2</v>
      </c>
      <c r="M930">
        <v>77.2</v>
      </c>
    </row>
    <row r="931" spans="1:27" x14ac:dyDescent="0.25">
      <c r="A931" s="74" t="s">
        <v>191</v>
      </c>
      <c r="B931" s="76">
        <v>2</v>
      </c>
      <c r="C931" s="76">
        <v>7</v>
      </c>
      <c r="D931" s="85">
        <v>43749</v>
      </c>
      <c r="E931" s="17" t="s">
        <v>237</v>
      </c>
      <c r="F931" s="17" t="s">
        <v>305</v>
      </c>
      <c r="H931" t="s">
        <v>242</v>
      </c>
      <c r="I931" s="76" t="s">
        <v>243</v>
      </c>
      <c r="J931" s="76" t="s">
        <v>259</v>
      </c>
      <c r="L931" s="83">
        <v>2.2000000000000002</v>
      </c>
      <c r="M931" s="84">
        <v>75.599999999999994</v>
      </c>
    </row>
    <row r="932" spans="1:27" x14ac:dyDescent="0.25">
      <c r="A932" s="74" t="s">
        <v>191</v>
      </c>
      <c r="B932" s="76">
        <v>2</v>
      </c>
      <c r="C932" s="76">
        <v>8</v>
      </c>
      <c r="D932" s="85">
        <v>43749</v>
      </c>
      <c r="E932" s="17" t="s">
        <v>237</v>
      </c>
      <c r="F932" s="17" t="s">
        <v>305</v>
      </c>
      <c r="H932" t="s">
        <v>242</v>
      </c>
      <c r="I932" s="76" t="s">
        <v>243</v>
      </c>
      <c r="J932" s="76" t="s">
        <v>259</v>
      </c>
      <c r="L932" s="83">
        <v>2.5</v>
      </c>
      <c r="M932">
        <v>84.2</v>
      </c>
    </row>
    <row r="933" spans="1:27" x14ac:dyDescent="0.25">
      <c r="A933" s="74" t="s">
        <v>191</v>
      </c>
      <c r="B933" s="76">
        <v>2</v>
      </c>
      <c r="C933" s="76">
        <v>9</v>
      </c>
      <c r="D933" s="85">
        <v>43749</v>
      </c>
      <c r="E933" s="17" t="s">
        <v>227</v>
      </c>
      <c r="F933" s="17" t="s">
        <v>306</v>
      </c>
      <c r="H933" t="s">
        <v>229</v>
      </c>
      <c r="I933" s="76" t="s">
        <v>258</v>
      </c>
      <c r="J933" s="76" t="s">
        <v>249</v>
      </c>
      <c r="L933" s="83">
        <v>1.7</v>
      </c>
      <c r="M933" s="84">
        <v>51</v>
      </c>
    </row>
    <row r="934" spans="1:27" x14ac:dyDescent="0.25">
      <c r="A934" s="74" t="s">
        <v>191</v>
      </c>
      <c r="B934" s="76">
        <v>2</v>
      </c>
      <c r="C934" s="76">
        <v>10</v>
      </c>
      <c r="D934" s="85">
        <v>43749</v>
      </c>
      <c r="E934" s="17" t="s">
        <v>232</v>
      </c>
      <c r="F934" s="17" t="s">
        <v>305</v>
      </c>
      <c r="H934" t="s">
        <v>246</v>
      </c>
      <c r="I934" s="76" t="s">
        <v>243</v>
      </c>
      <c r="J934" s="76" t="s">
        <v>244</v>
      </c>
      <c r="L934" s="83">
        <v>2.2999999999999998</v>
      </c>
      <c r="M934">
        <v>91.8</v>
      </c>
    </row>
    <row r="935" spans="1:27" x14ac:dyDescent="0.25">
      <c r="A935" s="74" t="s">
        <v>191</v>
      </c>
      <c r="B935" s="76">
        <v>3</v>
      </c>
      <c r="C935" s="76">
        <v>1</v>
      </c>
      <c r="D935" s="85">
        <v>43749</v>
      </c>
      <c r="E935" s="17" t="s">
        <v>232</v>
      </c>
      <c r="F935" s="17" t="s">
        <v>305</v>
      </c>
      <c r="H935" t="s">
        <v>229</v>
      </c>
      <c r="I935" s="76" t="s">
        <v>230</v>
      </c>
      <c r="J935" s="76" t="s">
        <v>244</v>
      </c>
      <c r="L935" s="83">
        <v>2.2000000000000002</v>
      </c>
      <c r="M935" s="84">
        <v>79.400000000000006</v>
      </c>
      <c r="P935" s="74" t="s">
        <v>191</v>
      </c>
      <c r="Q935" s="76">
        <v>3</v>
      </c>
      <c r="R935" s="76">
        <v>0.5</v>
      </c>
      <c r="U935" s="76">
        <v>30</v>
      </c>
      <c r="V935" s="76">
        <v>1</v>
      </c>
      <c r="W935" s="76" t="s">
        <v>206</v>
      </c>
      <c r="X935" s="76" t="s">
        <v>204</v>
      </c>
      <c r="Y935" s="25"/>
      <c r="Z935" s="76" t="s">
        <v>191</v>
      </c>
      <c r="AA935" s="76">
        <v>3</v>
      </c>
    </row>
    <row r="936" spans="1:27" x14ac:dyDescent="0.25">
      <c r="A936" s="74" t="s">
        <v>191</v>
      </c>
      <c r="B936" s="76">
        <v>3</v>
      </c>
      <c r="C936" s="76">
        <v>2</v>
      </c>
      <c r="D936" s="85">
        <v>43749</v>
      </c>
      <c r="E936" s="17" t="s">
        <v>232</v>
      </c>
      <c r="F936" s="17" t="s">
        <v>247</v>
      </c>
      <c r="H936" t="s">
        <v>229</v>
      </c>
      <c r="I936" s="76" t="s">
        <v>230</v>
      </c>
      <c r="J936" s="76" t="s">
        <v>231</v>
      </c>
      <c r="L936" s="83">
        <v>2.2999999999999998</v>
      </c>
      <c r="M936">
        <v>103.2</v>
      </c>
    </row>
    <row r="937" spans="1:27" x14ac:dyDescent="0.25">
      <c r="A937" s="74" t="s">
        <v>191</v>
      </c>
      <c r="B937" s="76">
        <v>3</v>
      </c>
      <c r="C937" s="76">
        <v>3</v>
      </c>
      <c r="D937" s="85">
        <v>43749</v>
      </c>
      <c r="E937" s="17" t="s">
        <v>237</v>
      </c>
      <c r="F937" s="17" t="s">
        <v>305</v>
      </c>
      <c r="H937" t="s">
        <v>273</v>
      </c>
      <c r="I937" s="76" t="s">
        <v>243</v>
      </c>
      <c r="J937" s="76" t="s">
        <v>244</v>
      </c>
      <c r="L937" s="83">
        <v>2.4</v>
      </c>
      <c r="M937" s="84">
        <v>104.7</v>
      </c>
    </row>
    <row r="938" spans="1:27" x14ac:dyDescent="0.25">
      <c r="A938" s="74" t="s">
        <v>191</v>
      </c>
      <c r="B938" s="76">
        <v>3</v>
      </c>
      <c r="C938" s="76">
        <v>4</v>
      </c>
      <c r="D938" s="85">
        <v>43749</v>
      </c>
      <c r="E938" s="17" t="s">
        <v>232</v>
      </c>
      <c r="F938" s="17" t="s">
        <v>303</v>
      </c>
      <c r="H938" t="s">
        <v>242</v>
      </c>
      <c r="I938" s="76" t="s">
        <v>230</v>
      </c>
      <c r="J938" s="76" t="s">
        <v>249</v>
      </c>
      <c r="L938" s="83">
        <v>2.1</v>
      </c>
      <c r="M938">
        <v>61.6</v>
      </c>
    </row>
    <row r="939" spans="1:27" x14ac:dyDescent="0.25">
      <c r="A939" s="74" t="s">
        <v>191</v>
      </c>
      <c r="B939" s="76">
        <v>3</v>
      </c>
      <c r="C939" s="76">
        <v>5</v>
      </c>
      <c r="D939" s="85">
        <v>43749</v>
      </c>
      <c r="E939" s="17" t="s">
        <v>232</v>
      </c>
      <c r="F939" s="17" t="s">
        <v>303</v>
      </c>
      <c r="H939" t="s">
        <v>294</v>
      </c>
      <c r="I939" s="76" t="s">
        <v>243</v>
      </c>
      <c r="J939" s="76" t="s">
        <v>244</v>
      </c>
      <c r="L939" s="83">
        <v>1.9</v>
      </c>
      <c r="M939" s="84">
        <v>64.599999999999994</v>
      </c>
    </row>
    <row r="940" spans="1:27" x14ac:dyDescent="0.25">
      <c r="A940" s="74" t="s">
        <v>191</v>
      </c>
      <c r="B940" s="76">
        <v>3</v>
      </c>
      <c r="C940" s="76">
        <v>6</v>
      </c>
      <c r="D940" s="85">
        <v>43749</v>
      </c>
      <c r="E940" s="17" t="s">
        <v>237</v>
      </c>
      <c r="F940" s="17" t="s">
        <v>303</v>
      </c>
      <c r="H940" t="s">
        <v>229</v>
      </c>
      <c r="I940" s="76" t="s">
        <v>230</v>
      </c>
      <c r="J940" s="76" t="s">
        <v>231</v>
      </c>
      <c r="L940" s="83">
        <v>1.6</v>
      </c>
      <c r="M940">
        <v>37.9</v>
      </c>
    </row>
    <row r="941" spans="1:27" x14ac:dyDescent="0.25">
      <c r="A941" s="74" t="s">
        <v>191</v>
      </c>
      <c r="B941" s="76">
        <v>3</v>
      </c>
      <c r="C941" s="76">
        <v>7</v>
      </c>
      <c r="D941" s="85">
        <v>43749</v>
      </c>
      <c r="E941" s="17" t="s">
        <v>237</v>
      </c>
      <c r="F941" s="17" t="s">
        <v>306</v>
      </c>
      <c r="H941" t="s">
        <v>229</v>
      </c>
      <c r="I941" s="76" t="s">
        <v>243</v>
      </c>
      <c r="J941" s="76" t="s">
        <v>244</v>
      </c>
      <c r="L941" s="83">
        <v>2</v>
      </c>
      <c r="M941" s="84">
        <v>65.599999999999994</v>
      </c>
    </row>
    <row r="942" spans="1:27" x14ac:dyDescent="0.25">
      <c r="A942" s="74" t="s">
        <v>191</v>
      </c>
      <c r="B942" s="76">
        <v>3</v>
      </c>
      <c r="C942" s="76">
        <v>8</v>
      </c>
      <c r="D942" s="85">
        <v>43749</v>
      </c>
      <c r="E942" s="17" t="s">
        <v>232</v>
      </c>
      <c r="F942" s="17" t="s">
        <v>305</v>
      </c>
      <c r="H942" t="s">
        <v>246</v>
      </c>
      <c r="I942" s="76" t="s">
        <v>243</v>
      </c>
      <c r="J942" s="76" t="s">
        <v>259</v>
      </c>
      <c r="L942" s="83">
        <v>2.4</v>
      </c>
      <c r="M942">
        <v>104.1</v>
      </c>
    </row>
    <row r="943" spans="1:27" x14ac:dyDescent="0.25">
      <c r="A943" s="74" t="s">
        <v>191</v>
      </c>
      <c r="B943" s="76">
        <v>3</v>
      </c>
      <c r="C943" s="76">
        <v>9</v>
      </c>
      <c r="D943" s="85">
        <v>43749</v>
      </c>
      <c r="E943" s="17" t="s">
        <v>232</v>
      </c>
      <c r="F943" s="17" t="s">
        <v>306</v>
      </c>
      <c r="H943" t="s">
        <v>229</v>
      </c>
      <c r="I943" s="76" t="s">
        <v>243</v>
      </c>
      <c r="J943" s="76" t="s">
        <v>244</v>
      </c>
      <c r="L943" s="83">
        <v>2.2000000000000002</v>
      </c>
      <c r="M943" s="84">
        <v>89.7</v>
      </c>
    </row>
    <row r="944" spans="1:27" x14ac:dyDescent="0.25">
      <c r="A944" s="74" t="s">
        <v>191</v>
      </c>
      <c r="B944" s="76">
        <v>3</v>
      </c>
      <c r="C944" s="76">
        <v>10</v>
      </c>
      <c r="D944" s="85">
        <v>43749</v>
      </c>
      <c r="E944" s="17" t="s">
        <v>237</v>
      </c>
      <c r="F944" s="17" t="s">
        <v>305</v>
      </c>
      <c r="H944" t="s">
        <v>229</v>
      </c>
      <c r="I944" s="76" t="s">
        <v>230</v>
      </c>
      <c r="J944" s="76" t="s">
        <v>244</v>
      </c>
      <c r="L944" s="83">
        <v>2.1</v>
      </c>
      <c r="M944">
        <v>95.3</v>
      </c>
    </row>
    <row r="945" spans="1:27" x14ac:dyDescent="0.25">
      <c r="A945" s="74" t="s">
        <v>191</v>
      </c>
      <c r="B945" s="76">
        <v>4</v>
      </c>
      <c r="C945" s="76">
        <v>1</v>
      </c>
      <c r="D945" s="85">
        <v>43749</v>
      </c>
      <c r="E945" s="17" t="s">
        <v>232</v>
      </c>
      <c r="F945" s="17" t="s">
        <v>228</v>
      </c>
      <c r="H945" t="s">
        <v>276</v>
      </c>
      <c r="I945" s="76" t="s">
        <v>243</v>
      </c>
      <c r="J945" s="76" t="s">
        <v>253</v>
      </c>
      <c r="L945" s="83">
        <v>1.8</v>
      </c>
      <c r="M945" s="84">
        <v>53</v>
      </c>
      <c r="N945" t="s">
        <v>269</v>
      </c>
      <c r="P945" s="74" t="s">
        <v>191</v>
      </c>
      <c r="Q945" s="76">
        <v>4</v>
      </c>
      <c r="R945" s="76">
        <v>0.25</v>
      </c>
      <c r="U945" s="76">
        <v>7</v>
      </c>
      <c r="V945" s="76">
        <v>1</v>
      </c>
      <c r="W945" s="76" t="s">
        <v>206</v>
      </c>
      <c r="X945" s="76" t="s">
        <v>204</v>
      </c>
      <c r="Y945" s="25"/>
      <c r="Z945" s="76" t="s">
        <v>191</v>
      </c>
      <c r="AA945" s="76">
        <v>4</v>
      </c>
    </row>
    <row r="946" spans="1:27" x14ac:dyDescent="0.25">
      <c r="A946" s="74" t="s">
        <v>191</v>
      </c>
      <c r="B946" s="76">
        <v>4</v>
      </c>
      <c r="C946" s="76">
        <v>2</v>
      </c>
      <c r="D946" s="85">
        <v>43749</v>
      </c>
      <c r="E946" s="17" t="s">
        <v>232</v>
      </c>
      <c r="F946" s="17" t="s">
        <v>228</v>
      </c>
      <c r="H946" t="s">
        <v>245</v>
      </c>
      <c r="I946" s="76" t="s">
        <v>243</v>
      </c>
      <c r="J946" s="76" t="s">
        <v>249</v>
      </c>
      <c r="L946" s="83">
        <v>2.2000000000000002</v>
      </c>
      <c r="M946">
        <v>88.1</v>
      </c>
    </row>
    <row r="947" spans="1:27" x14ac:dyDescent="0.25">
      <c r="A947" s="74" t="s">
        <v>191</v>
      </c>
      <c r="B947" s="76">
        <v>4</v>
      </c>
      <c r="C947" s="76">
        <v>3</v>
      </c>
      <c r="D947" s="85">
        <v>43749</v>
      </c>
      <c r="E947" s="17" t="s">
        <v>237</v>
      </c>
      <c r="F947" s="17" t="s">
        <v>247</v>
      </c>
      <c r="H947" t="s">
        <v>229</v>
      </c>
      <c r="I947" s="76" t="s">
        <v>230</v>
      </c>
      <c r="J947" s="76" t="s">
        <v>231</v>
      </c>
      <c r="L947" s="83">
        <v>1.9</v>
      </c>
      <c r="M947" s="84">
        <v>56</v>
      </c>
    </row>
    <row r="948" spans="1:27" x14ac:dyDescent="0.25">
      <c r="A948" s="74" t="s">
        <v>191</v>
      </c>
      <c r="B948" s="76">
        <v>4</v>
      </c>
      <c r="C948" s="76">
        <v>4</v>
      </c>
      <c r="D948" s="85">
        <v>43749</v>
      </c>
      <c r="E948" s="17" t="s">
        <v>232</v>
      </c>
      <c r="F948" s="17" t="s">
        <v>306</v>
      </c>
      <c r="H948" t="s">
        <v>246</v>
      </c>
      <c r="I948" s="76" t="s">
        <v>243</v>
      </c>
      <c r="J948" s="76" t="s">
        <v>249</v>
      </c>
      <c r="L948" s="83">
        <v>1.9</v>
      </c>
      <c r="M948" s="84">
        <v>65</v>
      </c>
    </row>
    <row r="949" spans="1:27" x14ac:dyDescent="0.25">
      <c r="A949" s="74" t="s">
        <v>191</v>
      </c>
      <c r="B949" s="76">
        <v>4</v>
      </c>
      <c r="C949" s="76">
        <v>5</v>
      </c>
      <c r="D949" s="85">
        <v>43749</v>
      </c>
      <c r="E949" s="17" t="s">
        <v>232</v>
      </c>
      <c r="F949" s="17" t="s">
        <v>247</v>
      </c>
      <c r="H949" t="s">
        <v>229</v>
      </c>
      <c r="I949" s="76" t="s">
        <v>243</v>
      </c>
      <c r="J949" s="76" t="s">
        <v>231</v>
      </c>
      <c r="L949" s="83">
        <v>2</v>
      </c>
      <c r="M949" s="84">
        <v>70.099999999999994</v>
      </c>
    </row>
    <row r="950" spans="1:27" x14ac:dyDescent="0.25">
      <c r="A950" s="74" t="s">
        <v>191</v>
      </c>
      <c r="B950" s="76">
        <v>4</v>
      </c>
      <c r="C950" s="76">
        <v>6</v>
      </c>
      <c r="D950" s="85">
        <v>43749</v>
      </c>
      <c r="E950" s="17" t="s">
        <v>237</v>
      </c>
      <c r="F950" s="17" t="s">
        <v>305</v>
      </c>
      <c r="H950" t="s">
        <v>229</v>
      </c>
      <c r="I950" s="76" t="s">
        <v>230</v>
      </c>
      <c r="J950" s="76" t="s">
        <v>244</v>
      </c>
      <c r="L950" s="83">
        <v>1.9</v>
      </c>
      <c r="M950" s="84">
        <v>57.5</v>
      </c>
    </row>
    <row r="951" spans="1:27" x14ac:dyDescent="0.25">
      <c r="A951" s="74" t="s">
        <v>191</v>
      </c>
      <c r="B951" s="76">
        <v>4</v>
      </c>
      <c r="C951" s="76">
        <v>7</v>
      </c>
      <c r="D951" s="85">
        <v>43749</v>
      </c>
      <c r="E951" s="17" t="s">
        <v>227</v>
      </c>
      <c r="F951" s="17" t="s">
        <v>305</v>
      </c>
      <c r="H951" t="s">
        <v>281</v>
      </c>
      <c r="I951" s="76" t="s">
        <v>255</v>
      </c>
      <c r="J951" s="76" t="s">
        <v>253</v>
      </c>
      <c r="L951" s="83">
        <v>1.9</v>
      </c>
      <c r="M951" s="84">
        <v>43.4</v>
      </c>
      <c r="N951" t="s">
        <v>257</v>
      </c>
    </row>
    <row r="952" spans="1:27" x14ac:dyDescent="0.25">
      <c r="A952" s="74" t="s">
        <v>191</v>
      </c>
      <c r="B952" s="76">
        <v>4</v>
      </c>
      <c r="C952" s="76">
        <v>8</v>
      </c>
      <c r="D952" s="85">
        <v>43749</v>
      </c>
      <c r="E952" s="17" t="s">
        <v>232</v>
      </c>
      <c r="F952" s="17" t="s">
        <v>228</v>
      </c>
      <c r="H952" t="s">
        <v>229</v>
      </c>
      <c r="I952" s="76" t="s">
        <v>243</v>
      </c>
      <c r="J952" s="76" t="s">
        <v>244</v>
      </c>
      <c r="L952" s="83">
        <v>2.2000000000000002</v>
      </c>
      <c r="M952" s="84">
        <v>77.400000000000006</v>
      </c>
    </row>
    <row r="953" spans="1:27" x14ac:dyDescent="0.25">
      <c r="A953" s="74" t="s">
        <v>191</v>
      </c>
      <c r="B953" s="76">
        <v>4</v>
      </c>
      <c r="C953" s="76">
        <v>9</v>
      </c>
      <c r="D953" s="85">
        <v>43749</v>
      </c>
      <c r="E953" s="17" t="s">
        <v>227</v>
      </c>
      <c r="F953" s="17" t="s">
        <v>228</v>
      </c>
      <c r="H953" t="s">
        <v>229</v>
      </c>
      <c r="I953" s="76" t="s">
        <v>243</v>
      </c>
      <c r="J953" s="76" t="s">
        <v>244</v>
      </c>
      <c r="L953" s="83">
        <v>2.1</v>
      </c>
      <c r="M953" s="84">
        <v>64</v>
      </c>
    </row>
    <row r="954" spans="1:27" x14ac:dyDescent="0.25">
      <c r="A954" s="74" t="s">
        <v>191</v>
      </c>
      <c r="B954" s="76">
        <v>4</v>
      </c>
      <c r="C954" s="76">
        <v>10</v>
      </c>
      <c r="D954" s="85">
        <v>43749</v>
      </c>
      <c r="E954" s="17" t="s">
        <v>237</v>
      </c>
      <c r="F954" s="17" t="s">
        <v>305</v>
      </c>
      <c r="H954" t="s">
        <v>250</v>
      </c>
      <c r="I954" s="76" t="s">
        <v>243</v>
      </c>
      <c r="J954" s="76" t="s">
        <v>259</v>
      </c>
      <c r="L954" s="83">
        <v>2</v>
      </c>
      <c r="M954" s="84">
        <v>72.8</v>
      </c>
    </row>
    <row r="955" spans="1:27" x14ac:dyDescent="0.25">
      <c r="A955" s="74" t="s">
        <v>191</v>
      </c>
      <c r="B955" s="76">
        <v>5</v>
      </c>
      <c r="C955" s="76">
        <v>1</v>
      </c>
      <c r="D955" s="85">
        <v>43749</v>
      </c>
      <c r="E955" s="17" t="s">
        <v>232</v>
      </c>
      <c r="F955" s="17" t="s">
        <v>303</v>
      </c>
      <c r="H955" t="s">
        <v>254</v>
      </c>
      <c r="I955" s="76" t="s">
        <v>258</v>
      </c>
      <c r="J955" s="76" t="s">
        <v>253</v>
      </c>
      <c r="L955" s="83">
        <v>2</v>
      </c>
      <c r="M955">
        <v>68.2</v>
      </c>
      <c r="N955" t="s">
        <v>269</v>
      </c>
      <c r="P955" s="74" t="s">
        <v>191</v>
      </c>
      <c r="Q955" s="76">
        <v>5</v>
      </c>
      <c r="R955" s="76">
        <v>2.5</v>
      </c>
      <c r="U955" s="76">
        <v>3</v>
      </c>
      <c r="V955" s="76">
        <v>1</v>
      </c>
      <c r="W955" s="76" t="s">
        <v>95</v>
      </c>
      <c r="X955" s="76" t="s">
        <v>204</v>
      </c>
      <c r="Y955" s="25"/>
      <c r="Z955" s="76" t="s">
        <v>191</v>
      </c>
      <c r="AA955" s="76">
        <v>5</v>
      </c>
    </row>
    <row r="956" spans="1:27" x14ac:dyDescent="0.25">
      <c r="A956" s="74" t="s">
        <v>191</v>
      </c>
      <c r="B956" s="76">
        <v>5</v>
      </c>
      <c r="C956" s="76">
        <v>2</v>
      </c>
      <c r="D956" s="85">
        <v>43749</v>
      </c>
      <c r="E956" s="17" t="s">
        <v>232</v>
      </c>
      <c r="F956" s="17" t="s">
        <v>303</v>
      </c>
      <c r="H956" t="s">
        <v>242</v>
      </c>
      <c r="I956" s="76" t="s">
        <v>230</v>
      </c>
      <c r="J956" s="76" t="s">
        <v>259</v>
      </c>
      <c r="L956" s="76">
        <v>1.8</v>
      </c>
      <c r="M956">
        <v>51.9</v>
      </c>
    </row>
    <row r="957" spans="1:27" x14ac:dyDescent="0.25">
      <c r="A957" s="74" t="s">
        <v>191</v>
      </c>
      <c r="B957" s="76">
        <v>5</v>
      </c>
      <c r="C957" s="76">
        <v>3</v>
      </c>
      <c r="D957" s="85">
        <v>43749</v>
      </c>
      <c r="E957" s="17" t="s">
        <v>232</v>
      </c>
      <c r="F957" s="17" t="s">
        <v>233</v>
      </c>
      <c r="H957" t="s">
        <v>229</v>
      </c>
      <c r="I957" s="76" t="s">
        <v>230</v>
      </c>
      <c r="J957" s="76" t="s">
        <v>244</v>
      </c>
      <c r="L957" s="76">
        <v>1.9</v>
      </c>
      <c r="M957" s="84">
        <v>60</v>
      </c>
    </row>
    <row r="958" spans="1:27" x14ac:dyDescent="0.25">
      <c r="A958" s="74" t="s">
        <v>191</v>
      </c>
      <c r="B958" s="76">
        <v>5</v>
      </c>
      <c r="C958" s="76">
        <v>4</v>
      </c>
      <c r="D958" s="85">
        <v>43749</v>
      </c>
      <c r="E958" s="17" t="s">
        <v>237</v>
      </c>
      <c r="F958" s="17" t="s">
        <v>305</v>
      </c>
      <c r="H958" t="s">
        <v>242</v>
      </c>
      <c r="I958" s="76" t="s">
        <v>272</v>
      </c>
      <c r="J958" s="76" t="s">
        <v>253</v>
      </c>
      <c r="L958" s="76">
        <v>1.6</v>
      </c>
      <c r="M958">
        <v>39.9</v>
      </c>
      <c r="N958" t="s">
        <v>323</v>
      </c>
    </row>
    <row r="959" spans="1:27" x14ac:dyDescent="0.25">
      <c r="A959" s="74" t="s">
        <v>191</v>
      </c>
      <c r="B959" s="76">
        <v>5</v>
      </c>
      <c r="C959" s="76">
        <v>5</v>
      </c>
      <c r="D959" s="85">
        <v>43749</v>
      </c>
      <c r="E959" s="17" t="s">
        <v>232</v>
      </c>
      <c r="F959" s="17" t="s">
        <v>305</v>
      </c>
      <c r="H959" t="s">
        <v>250</v>
      </c>
      <c r="I959" s="76" t="s">
        <v>243</v>
      </c>
      <c r="J959" s="76" t="s">
        <v>244</v>
      </c>
      <c r="L959" s="83">
        <v>2</v>
      </c>
      <c r="M959">
        <v>72.2</v>
      </c>
    </row>
    <row r="960" spans="1:27" x14ac:dyDescent="0.25">
      <c r="A960" s="74" t="s">
        <v>191</v>
      </c>
      <c r="B960" s="76">
        <v>5</v>
      </c>
      <c r="C960" s="76">
        <v>6</v>
      </c>
      <c r="D960" s="85">
        <v>43749</v>
      </c>
      <c r="E960" s="17" t="s">
        <v>232</v>
      </c>
      <c r="F960" s="17" t="s">
        <v>306</v>
      </c>
      <c r="H960" t="s">
        <v>242</v>
      </c>
      <c r="I960" s="76" t="s">
        <v>243</v>
      </c>
      <c r="J960" s="76" t="s">
        <v>259</v>
      </c>
      <c r="L960" s="76">
        <v>1.7</v>
      </c>
      <c r="M960">
        <v>53.5</v>
      </c>
    </row>
    <row r="961" spans="1:27" x14ac:dyDescent="0.25">
      <c r="A961" s="74" t="s">
        <v>191</v>
      </c>
      <c r="B961" s="76">
        <v>5</v>
      </c>
      <c r="C961" s="76">
        <v>7</v>
      </c>
      <c r="D961" s="85">
        <v>43749</v>
      </c>
      <c r="E961" s="17" t="s">
        <v>237</v>
      </c>
      <c r="F961" s="17" t="s">
        <v>305</v>
      </c>
      <c r="H961" t="s">
        <v>229</v>
      </c>
      <c r="I961" s="76" t="s">
        <v>243</v>
      </c>
      <c r="J961" s="76" t="s">
        <v>244</v>
      </c>
      <c r="L961" s="76">
        <v>2.2000000000000002</v>
      </c>
      <c r="M961">
        <v>82.4</v>
      </c>
    </row>
    <row r="962" spans="1:27" x14ac:dyDescent="0.25">
      <c r="A962" s="74" t="s">
        <v>191</v>
      </c>
      <c r="B962" s="76">
        <v>5</v>
      </c>
      <c r="C962" s="76">
        <v>8</v>
      </c>
      <c r="D962" s="85">
        <v>43749</v>
      </c>
      <c r="E962" s="17" t="s">
        <v>237</v>
      </c>
      <c r="F962" s="17" t="s">
        <v>305</v>
      </c>
      <c r="H962" t="s">
        <v>250</v>
      </c>
      <c r="I962" s="76" t="s">
        <v>243</v>
      </c>
      <c r="J962" s="76" t="s">
        <v>244</v>
      </c>
      <c r="L962" s="76">
        <v>2.2000000000000002</v>
      </c>
      <c r="M962">
        <v>93.3</v>
      </c>
    </row>
    <row r="963" spans="1:27" x14ac:dyDescent="0.25">
      <c r="A963" s="74" t="s">
        <v>191</v>
      </c>
      <c r="B963" s="76">
        <v>5</v>
      </c>
      <c r="C963" s="76">
        <v>9</v>
      </c>
      <c r="D963" s="85">
        <v>43749</v>
      </c>
      <c r="E963" s="17" t="s">
        <v>237</v>
      </c>
      <c r="F963" s="17" t="s">
        <v>305</v>
      </c>
      <c r="H963" t="s">
        <v>239</v>
      </c>
      <c r="I963" s="76" t="s">
        <v>258</v>
      </c>
      <c r="J963" s="76" t="s">
        <v>253</v>
      </c>
      <c r="L963" s="76">
        <v>1.9</v>
      </c>
      <c r="M963">
        <v>70.2</v>
      </c>
      <c r="N963" t="s">
        <v>324</v>
      </c>
    </row>
    <row r="964" spans="1:27" x14ac:dyDescent="0.25">
      <c r="A964" s="74" t="s">
        <v>191</v>
      </c>
      <c r="B964" s="76">
        <v>5</v>
      </c>
      <c r="C964" s="76">
        <v>10</v>
      </c>
      <c r="D964" s="85">
        <v>43749</v>
      </c>
      <c r="E964" s="17" t="s">
        <v>232</v>
      </c>
      <c r="F964" s="17" t="s">
        <v>305</v>
      </c>
      <c r="H964" t="s">
        <v>250</v>
      </c>
      <c r="I964" s="76" t="s">
        <v>243</v>
      </c>
      <c r="J964" s="76" t="s">
        <v>244</v>
      </c>
      <c r="L964" s="83">
        <v>2</v>
      </c>
      <c r="M964">
        <v>71.599999999999994</v>
      </c>
    </row>
    <row r="965" spans="1:27" x14ac:dyDescent="0.25">
      <c r="A965" t="s">
        <v>192</v>
      </c>
      <c r="B965" s="76">
        <v>1</v>
      </c>
      <c r="C965" s="76">
        <v>1</v>
      </c>
      <c r="D965" s="85">
        <v>43749</v>
      </c>
      <c r="E965" s="17">
        <v>0</v>
      </c>
      <c r="F965" s="17" t="s">
        <v>306</v>
      </c>
      <c r="H965" t="s">
        <v>229</v>
      </c>
      <c r="I965" s="76" t="s">
        <v>230</v>
      </c>
      <c r="J965" s="76" t="s">
        <v>231</v>
      </c>
      <c r="L965" s="76">
        <v>1.8</v>
      </c>
      <c r="M965" s="84">
        <v>56</v>
      </c>
      <c r="P965" s="74" t="s">
        <v>192</v>
      </c>
      <c r="Q965" s="76">
        <v>1</v>
      </c>
      <c r="R965" s="76">
        <v>1.5</v>
      </c>
      <c r="S965" s="76">
        <v>3</v>
      </c>
      <c r="T965" s="74" t="s">
        <v>193</v>
      </c>
      <c r="U965" s="76">
        <v>3</v>
      </c>
      <c r="V965" s="76">
        <v>0</v>
      </c>
      <c r="W965" s="76" t="s">
        <v>95</v>
      </c>
      <c r="X965" s="76" t="s">
        <v>220</v>
      </c>
      <c r="Y965" s="25"/>
      <c r="Z965" s="76" t="s">
        <v>192</v>
      </c>
      <c r="AA965" s="76">
        <v>1</v>
      </c>
    </row>
    <row r="966" spans="1:27" x14ac:dyDescent="0.25">
      <c r="A966" s="74" t="s">
        <v>192</v>
      </c>
      <c r="B966" s="76">
        <v>1</v>
      </c>
      <c r="C966" s="76">
        <v>2</v>
      </c>
      <c r="D966" s="85">
        <v>43749</v>
      </c>
      <c r="E966" s="17" t="s">
        <v>232</v>
      </c>
      <c r="F966" s="17" t="s">
        <v>305</v>
      </c>
      <c r="H966" t="s">
        <v>242</v>
      </c>
      <c r="I966" s="76" t="s">
        <v>243</v>
      </c>
      <c r="J966" s="76" t="s">
        <v>239</v>
      </c>
      <c r="L966" s="76">
        <v>2.1</v>
      </c>
      <c r="M966">
        <v>70.099999999999994</v>
      </c>
      <c r="P966" s="74"/>
      <c r="Q966" s="76"/>
      <c r="R966" s="76"/>
      <c r="S966" s="74"/>
      <c r="T966" s="74"/>
      <c r="W966" s="76"/>
      <c r="X966" s="76"/>
      <c r="Y966" s="25"/>
      <c r="Z966" s="76"/>
      <c r="AA966" s="76"/>
    </row>
    <row r="967" spans="1:27" x14ac:dyDescent="0.25">
      <c r="A967" s="74" t="s">
        <v>192</v>
      </c>
      <c r="B967" s="76">
        <v>1</v>
      </c>
      <c r="C967" s="76">
        <v>3</v>
      </c>
      <c r="D967" s="85">
        <v>43749</v>
      </c>
      <c r="E967" s="17" t="s">
        <v>232</v>
      </c>
      <c r="F967" s="17" t="s">
        <v>305</v>
      </c>
      <c r="H967" t="s">
        <v>250</v>
      </c>
      <c r="I967" s="76" t="s">
        <v>230</v>
      </c>
      <c r="J967" s="76" t="s">
        <v>244</v>
      </c>
      <c r="L967" s="83">
        <v>2</v>
      </c>
      <c r="M967">
        <v>64.599999999999994</v>
      </c>
      <c r="P967" s="74"/>
      <c r="Q967" s="76"/>
      <c r="R967" s="76"/>
      <c r="S967" s="74"/>
      <c r="T967" s="74"/>
      <c r="W967" s="76"/>
      <c r="X967" s="76"/>
      <c r="Y967" s="25"/>
      <c r="Z967" s="76"/>
      <c r="AA967" s="76"/>
    </row>
    <row r="968" spans="1:27" x14ac:dyDescent="0.25">
      <c r="A968" s="74" t="s">
        <v>192</v>
      </c>
      <c r="B968" s="76">
        <v>1</v>
      </c>
      <c r="C968" s="76">
        <v>4</v>
      </c>
      <c r="D968" s="85">
        <v>43749</v>
      </c>
      <c r="E968" s="17" t="s">
        <v>232</v>
      </c>
      <c r="F968" s="17" t="s">
        <v>305</v>
      </c>
      <c r="H968" t="s">
        <v>250</v>
      </c>
      <c r="I968" s="76" t="s">
        <v>243</v>
      </c>
      <c r="J968" s="76" t="s">
        <v>253</v>
      </c>
      <c r="L968" s="76">
        <v>2.1</v>
      </c>
      <c r="M968" s="84">
        <v>66</v>
      </c>
      <c r="N968" t="s">
        <v>269</v>
      </c>
      <c r="P968" s="74"/>
      <c r="Q968" s="76"/>
      <c r="R968" s="76"/>
      <c r="S968" s="74"/>
      <c r="T968" s="74"/>
      <c r="W968" s="76"/>
      <c r="X968" s="76"/>
      <c r="Y968" s="25"/>
      <c r="Z968" s="76"/>
      <c r="AA968" s="76"/>
    </row>
    <row r="969" spans="1:27" x14ac:dyDescent="0.25">
      <c r="A969" s="74" t="s">
        <v>192</v>
      </c>
      <c r="B969" s="76">
        <v>1</v>
      </c>
      <c r="C969" s="76">
        <v>5</v>
      </c>
      <c r="D969" s="85">
        <v>43749</v>
      </c>
      <c r="E969" s="17">
        <v>0</v>
      </c>
      <c r="F969" s="17" t="s">
        <v>305</v>
      </c>
      <c r="H969" t="s">
        <v>307</v>
      </c>
      <c r="I969" s="76" t="s">
        <v>230</v>
      </c>
      <c r="J969" s="76" t="s">
        <v>249</v>
      </c>
      <c r="L969" s="83">
        <v>2</v>
      </c>
      <c r="M969">
        <v>63.1</v>
      </c>
      <c r="P969" s="74"/>
      <c r="Q969" s="76"/>
      <c r="R969" s="76"/>
      <c r="S969" s="74"/>
      <c r="T969" s="74"/>
      <c r="W969" s="76"/>
      <c r="X969" s="76"/>
      <c r="Y969" s="25"/>
      <c r="Z969" s="76"/>
      <c r="AA969" s="76"/>
    </row>
    <row r="970" spans="1:27" x14ac:dyDescent="0.25">
      <c r="A970" s="74" t="s">
        <v>192</v>
      </c>
      <c r="B970" s="76">
        <v>1</v>
      </c>
      <c r="C970" s="76">
        <v>6</v>
      </c>
      <c r="D970" s="85">
        <v>43749</v>
      </c>
      <c r="E970" s="17" t="s">
        <v>237</v>
      </c>
      <c r="F970" s="17" t="s">
        <v>303</v>
      </c>
      <c r="H970" t="s">
        <v>229</v>
      </c>
      <c r="I970" s="76" t="s">
        <v>230</v>
      </c>
      <c r="J970" s="76" t="s">
        <v>231</v>
      </c>
      <c r="L970" s="83">
        <v>2</v>
      </c>
      <c r="M970">
        <v>72.900000000000006</v>
      </c>
    </row>
    <row r="971" spans="1:27" x14ac:dyDescent="0.25">
      <c r="A971" s="74" t="s">
        <v>192</v>
      </c>
      <c r="B971" s="76">
        <v>1</v>
      </c>
      <c r="C971" s="76">
        <v>7</v>
      </c>
      <c r="D971" s="85">
        <v>43749</v>
      </c>
      <c r="E971" s="17" t="s">
        <v>232</v>
      </c>
      <c r="F971" s="17" t="s">
        <v>305</v>
      </c>
      <c r="H971" t="s">
        <v>250</v>
      </c>
      <c r="I971" s="76" t="s">
        <v>230</v>
      </c>
      <c r="J971" s="76" t="s">
        <v>231</v>
      </c>
      <c r="L971" s="83">
        <v>2.2000000000000002</v>
      </c>
      <c r="M971">
        <v>77.099999999999994</v>
      </c>
    </row>
    <row r="972" spans="1:27" x14ac:dyDescent="0.25">
      <c r="A972" s="74" t="s">
        <v>192</v>
      </c>
      <c r="B972" s="76">
        <v>1</v>
      </c>
      <c r="C972" s="76">
        <v>8</v>
      </c>
      <c r="D972" s="85">
        <v>43749</v>
      </c>
      <c r="E972" s="17">
        <v>0</v>
      </c>
      <c r="F972" s="17" t="s">
        <v>306</v>
      </c>
      <c r="H972" t="s">
        <v>250</v>
      </c>
      <c r="I972" s="76" t="s">
        <v>243</v>
      </c>
      <c r="J972" s="76" t="s">
        <v>253</v>
      </c>
      <c r="L972" s="83">
        <v>1.9</v>
      </c>
      <c r="M972">
        <v>63.6</v>
      </c>
      <c r="N972" t="s">
        <v>269</v>
      </c>
    </row>
    <row r="973" spans="1:27" x14ac:dyDescent="0.25">
      <c r="A973" s="74" t="s">
        <v>192</v>
      </c>
      <c r="B973" s="76">
        <v>1</v>
      </c>
      <c r="C973" s="76">
        <v>9</v>
      </c>
      <c r="D973" s="85">
        <v>43749</v>
      </c>
      <c r="E973" s="17" t="s">
        <v>232</v>
      </c>
      <c r="F973" s="17" t="s">
        <v>303</v>
      </c>
      <c r="H973" t="s">
        <v>261</v>
      </c>
      <c r="I973" s="76" t="s">
        <v>230</v>
      </c>
      <c r="J973" s="76" t="s">
        <v>231</v>
      </c>
      <c r="L973" s="83">
        <v>2.2999999999999998</v>
      </c>
      <c r="M973">
        <v>92.9</v>
      </c>
    </row>
    <row r="974" spans="1:27" x14ac:dyDescent="0.25">
      <c r="A974" s="74" t="s">
        <v>192</v>
      </c>
      <c r="B974" s="76">
        <v>1</v>
      </c>
      <c r="C974" s="76">
        <v>10</v>
      </c>
      <c r="D974" s="85">
        <v>43749</v>
      </c>
      <c r="E974" s="17">
        <v>0</v>
      </c>
      <c r="F974" s="17" t="s">
        <v>305</v>
      </c>
      <c r="H974" t="s">
        <v>307</v>
      </c>
      <c r="I974" s="76" t="s">
        <v>230</v>
      </c>
      <c r="J974" s="76" t="s">
        <v>259</v>
      </c>
      <c r="L974" s="83">
        <v>2</v>
      </c>
      <c r="M974">
        <v>65.900000000000006</v>
      </c>
    </row>
    <row r="975" spans="1:27" x14ac:dyDescent="0.25">
      <c r="A975" s="74" t="s">
        <v>192</v>
      </c>
      <c r="B975" s="76">
        <v>2</v>
      </c>
      <c r="C975" s="76">
        <v>1</v>
      </c>
      <c r="D975" s="85">
        <v>43749</v>
      </c>
      <c r="E975" s="17" t="s">
        <v>237</v>
      </c>
      <c r="F975" s="17" t="s">
        <v>228</v>
      </c>
      <c r="H975" t="s">
        <v>229</v>
      </c>
      <c r="I975" s="76" t="s">
        <v>230</v>
      </c>
      <c r="J975" s="76" t="s">
        <v>231</v>
      </c>
      <c r="L975" s="76">
        <v>2.2999999999999998</v>
      </c>
      <c r="M975" s="84">
        <v>74</v>
      </c>
      <c r="P975" s="74" t="s">
        <v>192</v>
      </c>
      <c r="Q975" s="76">
        <v>2</v>
      </c>
      <c r="R975" s="76">
        <v>1</v>
      </c>
      <c r="U975" s="76">
        <v>55</v>
      </c>
      <c r="V975" s="76">
        <v>1</v>
      </c>
      <c r="W975" s="76" t="s">
        <v>206</v>
      </c>
      <c r="X975" s="76" t="s">
        <v>204</v>
      </c>
      <c r="Y975" s="25"/>
      <c r="Z975" s="76" t="s">
        <v>192</v>
      </c>
      <c r="AA975" s="76">
        <v>2</v>
      </c>
    </row>
    <row r="976" spans="1:27" x14ac:dyDescent="0.25">
      <c r="A976" s="74" t="s">
        <v>192</v>
      </c>
      <c r="B976" s="76">
        <v>2</v>
      </c>
      <c r="C976" s="76">
        <v>2</v>
      </c>
      <c r="D976" s="85">
        <v>43749</v>
      </c>
      <c r="E976" s="17" t="s">
        <v>237</v>
      </c>
      <c r="F976" s="17" t="s">
        <v>306</v>
      </c>
      <c r="H976" t="s">
        <v>250</v>
      </c>
      <c r="I976" s="76" t="s">
        <v>243</v>
      </c>
      <c r="J976" s="76" t="s">
        <v>244</v>
      </c>
      <c r="L976" s="76">
        <v>2.7</v>
      </c>
      <c r="M976">
        <v>118.4</v>
      </c>
    </row>
    <row r="977" spans="1:27" x14ac:dyDescent="0.25">
      <c r="A977" s="74" t="s">
        <v>192</v>
      </c>
      <c r="B977" s="76">
        <v>2</v>
      </c>
      <c r="C977" s="76">
        <v>3</v>
      </c>
      <c r="D977" s="85">
        <v>43749</v>
      </c>
      <c r="E977" s="17">
        <v>0</v>
      </c>
      <c r="F977" s="17" t="s">
        <v>305</v>
      </c>
      <c r="H977" t="s">
        <v>250</v>
      </c>
      <c r="I977" t="s">
        <v>243</v>
      </c>
      <c r="J977" s="76" t="s">
        <v>244</v>
      </c>
      <c r="L977" s="76">
        <v>1.9</v>
      </c>
      <c r="M977">
        <v>59.8</v>
      </c>
    </row>
    <row r="978" spans="1:27" x14ac:dyDescent="0.25">
      <c r="A978" s="74" t="s">
        <v>192</v>
      </c>
      <c r="B978" s="76">
        <v>2</v>
      </c>
      <c r="C978" s="76">
        <v>4</v>
      </c>
      <c r="D978" s="85">
        <v>43749</v>
      </c>
      <c r="E978" s="17" t="s">
        <v>232</v>
      </c>
      <c r="F978" s="17" t="s">
        <v>247</v>
      </c>
      <c r="H978" t="s">
        <v>229</v>
      </c>
      <c r="I978" s="76" t="s">
        <v>230</v>
      </c>
      <c r="J978" s="76" t="s">
        <v>244</v>
      </c>
      <c r="L978" s="76">
        <v>2.1</v>
      </c>
      <c r="M978">
        <v>60.5</v>
      </c>
    </row>
    <row r="979" spans="1:27" x14ac:dyDescent="0.25">
      <c r="A979" s="74" t="s">
        <v>192</v>
      </c>
      <c r="B979" s="76">
        <v>2</v>
      </c>
      <c r="C979" s="76">
        <v>5</v>
      </c>
      <c r="D979" s="85">
        <v>43749</v>
      </c>
      <c r="E979" s="17">
        <v>0</v>
      </c>
      <c r="F979" s="17" t="s">
        <v>233</v>
      </c>
      <c r="H979" t="s">
        <v>248</v>
      </c>
      <c r="I979" s="76" t="s">
        <v>243</v>
      </c>
      <c r="J979" s="76" t="s">
        <v>275</v>
      </c>
      <c r="L979" s="76">
        <v>1.4</v>
      </c>
      <c r="M979">
        <v>19.600000000000001</v>
      </c>
    </row>
    <row r="980" spans="1:27" x14ac:dyDescent="0.25">
      <c r="A980" s="74" t="s">
        <v>192</v>
      </c>
      <c r="B980" s="76">
        <v>2</v>
      </c>
      <c r="C980" s="76">
        <v>6</v>
      </c>
      <c r="D980" s="85">
        <v>43749</v>
      </c>
      <c r="E980" s="17">
        <v>0</v>
      </c>
      <c r="F980" s="17" t="s">
        <v>306</v>
      </c>
      <c r="H980" t="s">
        <v>229</v>
      </c>
      <c r="I980" s="76" t="s">
        <v>243</v>
      </c>
      <c r="J980" s="76" t="s">
        <v>244</v>
      </c>
      <c r="L980" s="83">
        <v>2</v>
      </c>
      <c r="M980">
        <v>68.2</v>
      </c>
    </row>
    <row r="981" spans="1:27" x14ac:dyDescent="0.25">
      <c r="A981" s="74" t="s">
        <v>192</v>
      </c>
      <c r="B981" s="76">
        <v>2</v>
      </c>
      <c r="C981" s="76">
        <v>7</v>
      </c>
      <c r="D981" s="85">
        <v>43749</v>
      </c>
      <c r="E981" s="17" t="s">
        <v>232</v>
      </c>
      <c r="F981" s="17" t="s">
        <v>305</v>
      </c>
      <c r="H981" t="s">
        <v>250</v>
      </c>
      <c r="I981" s="76" t="s">
        <v>230</v>
      </c>
      <c r="J981" s="76" t="s">
        <v>244</v>
      </c>
      <c r="L981" s="76">
        <v>2.5</v>
      </c>
      <c r="M981">
        <v>102.4</v>
      </c>
    </row>
    <row r="982" spans="1:27" x14ac:dyDescent="0.25">
      <c r="A982" s="74" t="s">
        <v>192</v>
      </c>
      <c r="B982" s="76">
        <v>2</v>
      </c>
      <c r="C982" s="76">
        <v>8</v>
      </c>
      <c r="D982" s="85">
        <v>43749</v>
      </c>
      <c r="E982" s="17" t="s">
        <v>232</v>
      </c>
      <c r="F982" s="17" t="s">
        <v>228</v>
      </c>
      <c r="H982" t="s">
        <v>246</v>
      </c>
      <c r="I982" s="76" t="s">
        <v>230</v>
      </c>
      <c r="J982" s="76" t="s">
        <v>244</v>
      </c>
      <c r="L982" s="76">
        <v>1.7</v>
      </c>
      <c r="M982">
        <v>56.1</v>
      </c>
      <c r="O982" s="74" t="s">
        <v>263</v>
      </c>
    </row>
    <row r="983" spans="1:27" x14ac:dyDescent="0.25">
      <c r="A983" s="74" t="s">
        <v>192</v>
      </c>
      <c r="B983" s="76">
        <v>2</v>
      </c>
      <c r="C983" s="76">
        <v>9</v>
      </c>
      <c r="D983" s="85">
        <v>43749</v>
      </c>
      <c r="E983" s="17" t="s">
        <v>232</v>
      </c>
      <c r="F983" s="17" t="s">
        <v>305</v>
      </c>
      <c r="H983" t="s">
        <v>229</v>
      </c>
      <c r="I983" s="76" t="s">
        <v>243</v>
      </c>
      <c r="J983" s="76" t="s">
        <v>244</v>
      </c>
      <c r="L983" s="76">
        <v>2.1</v>
      </c>
      <c r="M983" s="84">
        <v>70</v>
      </c>
      <c r="O983" s="74" t="s">
        <v>263</v>
      </c>
    </row>
    <row r="984" spans="1:27" x14ac:dyDescent="0.25">
      <c r="A984" s="74" t="s">
        <v>192</v>
      </c>
      <c r="B984" s="76">
        <v>2</v>
      </c>
      <c r="C984" s="76">
        <v>10</v>
      </c>
      <c r="D984" s="85">
        <v>43749</v>
      </c>
      <c r="E984" s="17" t="s">
        <v>237</v>
      </c>
      <c r="F984" s="17" t="s">
        <v>303</v>
      </c>
      <c r="H984" t="s">
        <v>250</v>
      </c>
      <c r="I984" s="76" t="s">
        <v>230</v>
      </c>
      <c r="J984" s="76" t="s">
        <v>244</v>
      </c>
      <c r="L984" s="76">
        <v>1.8</v>
      </c>
      <c r="M984">
        <v>53.8</v>
      </c>
    </row>
    <row r="985" spans="1:27" x14ac:dyDescent="0.25">
      <c r="A985" s="74" t="s">
        <v>192</v>
      </c>
      <c r="B985" s="76">
        <v>3</v>
      </c>
      <c r="C985" s="76">
        <v>1</v>
      </c>
      <c r="D985" s="85">
        <v>43749</v>
      </c>
      <c r="E985" s="17" t="s">
        <v>232</v>
      </c>
      <c r="F985" s="17" t="s">
        <v>305</v>
      </c>
      <c r="H985" t="s">
        <v>307</v>
      </c>
      <c r="I985" s="76" t="s">
        <v>230</v>
      </c>
      <c r="J985" s="76" t="s">
        <v>253</v>
      </c>
      <c r="L985" s="83">
        <v>2</v>
      </c>
      <c r="M985">
        <v>68.8</v>
      </c>
      <c r="N985" t="s">
        <v>269</v>
      </c>
      <c r="P985" s="74" t="s">
        <v>192</v>
      </c>
      <c r="Q985" s="76">
        <v>3</v>
      </c>
      <c r="R985" s="76">
        <v>0</v>
      </c>
      <c r="U985" s="76">
        <v>100</v>
      </c>
      <c r="V985" s="76">
        <v>1</v>
      </c>
      <c r="W985" s="76" t="s">
        <v>209</v>
      </c>
      <c r="X985" s="76" t="s">
        <v>210</v>
      </c>
      <c r="Y985" s="25"/>
      <c r="Z985" s="76" t="s">
        <v>192</v>
      </c>
      <c r="AA985" s="76">
        <v>3</v>
      </c>
    </row>
    <row r="986" spans="1:27" x14ac:dyDescent="0.25">
      <c r="A986" s="74" t="s">
        <v>192</v>
      </c>
      <c r="B986" s="76">
        <v>3</v>
      </c>
      <c r="C986" s="76">
        <v>2</v>
      </c>
      <c r="D986" s="85">
        <v>43749</v>
      </c>
      <c r="E986" s="17" t="s">
        <v>232</v>
      </c>
      <c r="F986" s="17" t="s">
        <v>305</v>
      </c>
      <c r="H986" t="s">
        <v>250</v>
      </c>
      <c r="I986" s="76" t="s">
        <v>230</v>
      </c>
      <c r="J986" s="76" t="s">
        <v>244</v>
      </c>
      <c r="L986" s="76">
        <v>2.2000000000000002</v>
      </c>
      <c r="M986" s="84">
        <v>85</v>
      </c>
    </row>
    <row r="987" spans="1:27" x14ac:dyDescent="0.25">
      <c r="A987" s="74" t="s">
        <v>192</v>
      </c>
      <c r="B987" s="76">
        <v>3</v>
      </c>
      <c r="C987" s="76">
        <v>3</v>
      </c>
      <c r="D987" s="85">
        <v>43749</v>
      </c>
      <c r="E987" s="17">
        <v>0</v>
      </c>
      <c r="F987" s="17" t="s">
        <v>228</v>
      </c>
      <c r="H987" t="s">
        <v>242</v>
      </c>
      <c r="I987" s="76" t="s">
        <v>230</v>
      </c>
      <c r="J987" s="76" t="s">
        <v>253</v>
      </c>
      <c r="L987" s="76">
        <v>1.8</v>
      </c>
      <c r="M987">
        <v>60.4</v>
      </c>
      <c r="N987" t="s">
        <v>269</v>
      </c>
    </row>
    <row r="988" spans="1:27" x14ac:dyDescent="0.25">
      <c r="A988" s="74" t="s">
        <v>192</v>
      </c>
      <c r="B988" s="76">
        <v>3</v>
      </c>
      <c r="C988" s="76">
        <v>4</v>
      </c>
      <c r="D988" s="85">
        <v>43749</v>
      </c>
      <c r="E988" s="17" t="s">
        <v>232</v>
      </c>
      <c r="F988" s="17" t="s">
        <v>247</v>
      </c>
      <c r="H988" t="s">
        <v>307</v>
      </c>
      <c r="I988" s="76" t="s">
        <v>230</v>
      </c>
      <c r="J988" s="76" t="s">
        <v>259</v>
      </c>
      <c r="L988" s="83">
        <v>2</v>
      </c>
      <c r="M988">
        <v>65.3</v>
      </c>
    </row>
    <row r="989" spans="1:27" x14ac:dyDescent="0.25">
      <c r="A989" s="74" t="s">
        <v>192</v>
      </c>
      <c r="B989" s="76">
        <v>3</v>
      </c>
      <c r="C989" s="76">
        <v>5</v>
      </c>
      <c r="D989" s="85">
        <v>43749</v>
      </c>
      <c r="E989" s="17" t="s">
        <v>232</v>
      </c>
      <c r="F989" s="17" t="s">
        <v>303</v>
      </c>
      <c r="H989" t="s">
        <v>250</v>
      </c>
      <c r="I989" s="76" t="s">
        <v>243</v>
      </c>
      <c r="J989" s="76" t="s">
        <v>244</v>
      </c>
      <c r="L989" s="76">
        <v>2.4</v>
      </c>
      <c r="M989">
        <v>98.9</v>
      </c>
    </row>
    <row r="990" spans="1:27" x14ac:dyDescent="0.25">
      <c r="A990" s="74" t="s">
        <v>192</v>
      </c>
      <c r="B990" s="76">
        <v>3</v>
      </c>
      <c r="C990" s="76">
        <v>6</v>
      </c>
      <c r="D990" s="85">
        <v>43749</v>
      </c>
      <c r="E990" s="17" t="s">
        <v>232</v>
      </c>
      <c r="F990" s="17" t="s">
        <v>228</v>
      </c>
      <c r="H990" t="s">
        <v>229</v>
      </c>
      <c r="I990" s="76" t="s">
        <v>230</v>
      </c>
      <c r="J990" s="76" t="s">
        <v>231</v>
      </c>
      <c r="L990" s="76">
        <v>2.2000000000000002</v>
      </c>
      <c r="M990">
        <v>79.5</v>
      </c>
    </row>
    <row r="991" spans="1:27" x14ac:dyDescent="0.25">
      <c r="A991" s="74" t="s">
        <v>192</v>
      </c>
      <c r="B991" s="76">
        <v>3</v>
      </c>
      <c r="C991" s="76">
        <v>7</v>
      </c>
      <c r="D991" s="85">
        <v>43749</v>
      </c>
      <c r="E991" s="17" t="s">
        <v>232</v>
      </c>
      <c r="F991" s="17" t="s">
        <v>228</v>
      </c>
      <c r="H991" t="s">
        <v>242</v>
      </c>
      <c r="I991" s="76" t="s">
        <v>243</v>
      </c>
      <c r="J991" s="76" t="s">
        <v>249</v>
      </c>
      <c r="L991" s="76">
        <v>2.2000000000000002</v>
      </c>
      <c r="M991">
        <v>72.400000000000006</v>
      </c>
    </row>
    <row r="992" spans="1:27" x14ac:dyDescent="0.25">
      <c r="A992" s="74" t="s">
        <v>192</v>
      </c>
      <c r="B992" s="76">
        <v>3</v>
      </c>
      <c r="C992" s="76">
        <v>8</v>
      </c>
      <c r="D992" s="85">
        <v>43749</v>
      </c>
      <c r="E992" s="17" t="s">
        <v>232</v>
      </c>
      <c r="F992" s="17" t="s">
        <v>306</v>
      </c>
      <c r="H992" t="s">
        <v>242</v>
      </c>
      <c r="I992" s="76" t="s">
        <v>235</v>
      </c>
      <c r="J992" s="76" t="s">
        <v>239</v>
      </c>
      <c r="L992" s="83">
        <v>2</v>
      </c>
      <c r="M992">
        <v>57.8</v>
      </c>
    </row>
    <row r="993" spans="1:27" x14ac:dyDescent="0.25">
      <c r="A993" s="74" t="s">
        <v>192</v>
      </c>
      <c r="B993" s="76">
        <v>3</v>
      </c>
      <c r="C993" s="76">
        <v>9</v>
      </c>
      <c r="D993" s="85">
        <v>43749</v>
      </c>
      <c r="E993" s="17" t="s">
        <v>232</v>
      </c>
      <c r="F993" s="17" t="s">
        <v>247</v>
      </c>
      <c r="H993" t="s">
        <v>261</v>
      </c>
      <c r="I993" s="76" t="s">
        <v>243</v>
      </c>
      <c r="J993" s="76" t="s">
        <v>244</v>
      </c>
      <c r="L993" s="76">
        <v>1.8</v>
      </c>
      <c r="M993">
        <v>62.8</v>
      </c>
    </row>
    <row r="994" spans="1:27" x14ac:dyDescent="0.25">
      <c r="A994" s="74" t="s">
        <v>192</v>
      </c>
      <c r="B994" s="76">
        <v>3</v>
      </c>
      <c r="C994" s="76">
        <v>10</v>
      </c>
      <c r="D994" s="85">
        <v>43749</v>
      </c>
      <c r="E994" s="17" t="s">
        <v>232</v>
      </c>
      <c r="F994" s="17" t="s">
        <v>303</v>
      </c>
      <c r="H994" t="s">
        <v>242</v>
      </c>
      <c r="I994" s="76" t="s">
        <v>243</v>
      </c>
      <c r="J994" s="76" t="s">
        <v>259</v>
      </c>
      <c r="L994" s="83">
        <v>2</v>
      </c>
      <c r="M994">
        <v>60.9</v>
      </c>
    </row>
    <row r="995" spans="1:27" x14ac:dyDescent="0.25">
      <c r="A995" s="74" t="s">
        <v>192</v>
      </c>
      <c r="B995" s="76">
        <v>4</v>
      </c>
      <c r="C995" s="76">
        <v>1</v>
      </c>
      <c r="D995" s="85">
        <v>43749</v>
      </c>
      <c r="E995" s="17" t="s">
        <v>237</v>
      </c>
      <c r="F995" s="17" t="s">
        <v>305</v>
      </c>
      <c r="H995" t="s">
        <v>325</v>
      </c>
      <c r="I995" s="76" t="s">
        <v>230</v>
      </c>
      <c r="J995" s="76" t="s">
        <v>259</v>
      </c>
      <c r="L995" s="76">
        <v>2.4</v>
      </c>
      <c r="M995">
        <v>123.5</v>
      </c>
      <c r="P995" s="74" t="s">
        <v>192</v>
      </c>
      <c r="Q995" s="76">
        <v>4</v>
      </c>
      <c r="R995" s="76">
        <v>1</v>
      </c>
      <c r="U995" s="76">
        <v>3</v>
      </c>
      <c r="V995" s="76">
        <v>1</v>
      </c>
      <c r="W995" s="76" t="s">
        <v>211</v>
      </c>
      <c r="X995" s="76" t="s">
        <v>207</v>
      </c>
      <c r="Y995" s="25"/>
      <c r="Z995" s="76" t="s">
        <v>192</v>
      </c>
      <c r="AA995" s="76">
        <v>4</v>
      </c>
    </row>
    <row r="996" spans="1:27" x14ac:dyDescent="0.25">
      <c r="A996" s="74" t="s">
        <v>192</v>
      </c>
      <c r="B996" s="76">
        <v>4</v>
      </c>
      <c r="C996" s="76">
        <v>2</v>
      </c>
      <c r="D996" s="85">
        <v>43749</v>
      </c>
      <c r="E996" s="17" t="s">
        <v>237</v>
      </c>
      <c r="F996" s="17" t="s">
        <v>228</v>
      </c>
      <c r="H996" t="s">
        <v>261</v>
      </c>
      <c r="I996" s="76" t="s">
        <v>230</v>
      </c>
      <c r="J996" s="76" t="s">
        <v>244</v>
      </c>
      <c r="L996" s="83">
        <v>1.8</v>
      </c>
      <c r="M996">
        <v>59.8</v>
      </c>
    </row>
    <row r="997" spans="1:27" x14ac:dyDescent="0.25">
      <c r="A997" s="74" t="s">
        <v>192</v>
      </c>
      <c r="B997" s="76">
        <v>4</v>
      </c>
      <c r="C997" s="76">
        <v>3</v>
      </c>
      <c r="D997" s="85">
        <v>43749</v>
      </c>
      <c r="E997" s="17" t="s">
        <v>232</v>
      </c>
      <c r="F997" s="17" t="s">
        <v>303</v>
      </c>
      <c r="H997" t="s">
        <v>242</v>
      </c>
      <c r="I997" s="76" t="s">
        <v>230</v>
      </c>
      <c r="J997" s="76" t="s">
        <v>259</v>
      </c>
      <c r="L997" s="76">
        <v>2.2000000000000002</v>
      </c>
      <c r="M997">
        <v>69.900000000000006</v>
      </c>
      <c r="O997" s="74" t="s">
        <v>263</v>
      </c>
    </row>
    <row r="998" spans="1:27" x14ac:dyDescent="0.25">
      <c r="A998" s="74" t="s">
        <v>192</v>
      </c>
      <c r="B998" s="76">
        <v>4</v>
      </c>
      <c r="C998" s="76">
        <v>4</v>
      </c>
      <c r="D998" s="85">
        <v>43749</v>
      </c>
      <c r="E998" s="17" t="s">
        <v>237</v>
      </c>
      <c r="F998" s="17" t="s">
        <v>305</v>
      </c>
      <c r="H998" t="s">
        <v>229</v>
      </c>
      <c r="I998" s="76" t="s">
        <v>230</v>
      </c>
      <c r="J998" s="76" t="s">
        <v>244</v>
      </c>
      <c r="L998" s="83">
        <v>2</v>
      </c>
      <c r="M998">
        <v>59.9</v>
      </c>
    </row>
    <row r="999" spans="1:27" x14ac:dyDescent="0.25">
      <c r="A999" s="74" t="s">
        <v>192</v>
      </c>
      <c r="B999" s="76">
        <v>4</v>
      </c>
      <c r="C999" s="76">
        <v>5</v>
      </c>
      <c r="D999" s="85">
        <v>43749</v>
      </c>
      <c r="E999" s="17" t="s">
        <v>237</v>
      </c>
      <c r="F999" s="17" t="s">
        <v>228</v>
      </c>
      <c r="H999" t="s">
        <v>242</v>
      </c>
      <c r="I999" s="76" t="s">
        <v>243</v>
      </c>
      <c r="J999" s="76" t="s">
        <v>249</v>
      </c>
      <c r="L999" s="83">
        <v>2</v>
      </c>
      <c r="M999">
        <v>73.3</v>
      </c>
    </row>
    <row r="1000" spans="1:27" x14ac:dyDescent="0.25">
      <c r="A1000" s="74" t="s">
        <v>192</v>
      </c>
      <c r="B1000" s="76">
        <v>4</v>
      </c>
      <c r="C1000" s="76">
        <v>6</v>
      </c>
      <c r="D1000" s="85">
        <v>43749</v>
      </c>
      <c r="E1000" s="17" t="s">
        <v>232</v>
      </c>
      <c r="F1000" s="17" t="s">
        <v>247</v>
      </c>
      <c r="H1000" t="s">
        <v>242</v>
      </c>
      <c r="I1000" s="76" t="s">
        <v>243</v>
      </c>
      <c r="J1000" s="76" t="s">
        <v>253</v>
      </c>
      <c r="L1000" s="83">
        <v>2.2000000000000002</v>
      </c>
      <c r="M1000">
        <v>80.900000000000006</v>
      </c>
      <c r="N1000" t="s">
        <v>269</v>
      </c>
      <c r="O1000" s="74" t="s">
        <v>263</v>
      </c>
    </row>
    <row r="1001" spans="1:27" x14ac:dyDescent="0.25">
      <c r="A1001" s="74" t="s">
        <v>192</v>
      </c>
      <c r="B1001" s="76">
        <v>4</v>
      </c>
      <c r="C1001" s="76">
        <v>7</v>
      </c>
      <c r="D1001" s="85">
        <v>43749</v>
      </c>
      <c r="E1001" s="17" t="s">
        <v>232</v>
      </c>
      <c r="F1001" s="17" t="s">
        <v>306</v>
      </c>
      <c r="H1001" t="s">
        <v>229</v>
      </c>
      <c r="I1001" s="76" t="s">
        <v>243</v>
      </c>
      <c r="J1001" s="76" t="s">
        <v>253</v>
      </c>
      <c r="L1001" s="83">
        <v>2.2000000000000002</v>
      </c>
      <c r="M1001">
        <v>83.1</v>
      </c>
      <c r="N1001" t="s">
        <v>269</v>
      </c>
    </row>
    <row r="1002" spans="1:27" x14ac:dyDescent="0.25">
      <c r="A1002" s="74" t="s">
        <v>192</v>
      </c>
      <c r="B1002" s="76">
        <v>4</v>
      </c>
      <c r="C1002" s="76">
        <v>8</v>
      </c>
      <c r="D1002" s="85">
        <v>43749</v>
      </c>
      <c r="E1002" s="17" t="s">
        <v>232</v>
      </c>
      <c r="F1002" s="17" t="s">
        <v>306</v>
      </c>
      <c r="H1002" t="s">
        <v>242</v>
      </c>
      <c r="I1002" s="76" t="s">
        <v>243</v>
      </c>
      <c r="J1002" s="76" t="s">
        <v>259</v>
      </c>
      <c r="L1002" s="83">
        <v>1.9</v>
      </c>
      <c r="M1002">
        <v>71.2</v>
      </c>
    </row>
    <row r="1003" spans="1:27" x14ac:dyDescent="0.25">
      <c r="A1003" s="74" t="s">
        <v>192</v>
      </c>
      <c r="B1003" s="76">
        <v>4</v>
      </c>
      <c r="C1003" s="76">
        <v>9</v>
      </c>
      <c r="D1003" s="85">
        <v>43749</v>
      </c>
      <c r="E1003" s="17" t="s">
        <v>237</v>
      </c>
      <c r="F1003" s="17" t="s">
        <v>306</v>
      </c>
      <c r="H1003" t="s">
        <v>239</v>
      </c>
      <c r="I1003" s="76" t="s">
        <v>243</v>
      </c>
      <c r="J1003" s="76" t="s">
        <v>244</v>
      </c>
      <c r="L1003" s="83">
        <v>2.1</v>
      </c>
      <c r="M1003" s="84">
        <v>73</v>
      </c>
    </row>
    <row r="1004" spans="1:27" x14ac:dyDescent="0.25">
      <c r="A1004" s="74" t="s">
        <v>192</v>
      </c>
      <c r="B1004" s="76">
        <v>4</v>
      </c>
      <c r="C1004" s="76">
        <v>10</v>
      </c>
      <c r="D1004" s="85">
        <v>43749</v>
      </c>
      <c r="E1004" s="17" t="s">
        <v>237</v>
      </c>
      <c r="F1004" s="17" t="s">
        <v>305</v>
      </c>
      <c r="H1004" t="s">
        <v>250</v>
      </c>
      <c r="I1004" s="76" t="s">
        <v>230</v>
      </c>
      <c r="J1004" s="76" t="s">
        <v>249</v>
      </c>
      <c r="L1004" s="83">
        <v>2</v>
      </c>
      <c r="M1004">
        <v>53.7</v>
      </c>
    </row>
    <row r="1005" spans="1:27" x14ac:dyDescent="0.25">
      <c r="A1005" s="74" t="s">
        <v>192</v>
      </c>
      <c r="B1005" s="76">
        <v>5</v>
      </c>
      <c r="C1005" s="76">
        <v>1</v>
      </c>
      <c r="D1005" s="85">
        <v>43749</v>
      </c>
      <c r="E1005" s="17" t="s">
        <v>232</v>
      </c>
      <c r="F1005" s="17" t="s">
        <v>228</v>
      </c>
      <c r="H1005" t="s">
        <v>234</v>
      </c>
      <c r="I1005" s="76" t="s">
        <v>235</v>
      </c>
      <c r="J1005" s="76" t="s">
        <v>239</v>
      </c>
      <c r="L1005" s="83">
        <v>1.9</v>
      </c>
      <c r="M1005">
        <v>69.5</v>
      </c>
      <c r="O1005" s="74" t="s">
        <v>263</v>
      </c>
      <c r="P1005" s="74" t="s">
        <v>192</v>
      </c>
      <c r="Q1005" s="76">
        <v>5</v>
      </c>
      <c r="R1005" s="76">
        <v>2.5</v>
      </c>
      <c r="U1005" s="76">
        <v>100</v>
      </c>
      <c r="V1005" s="76">
        <v>1</v>
      </c>
      <c r="W1005" s="76" t="s">
        <v>209</v>
      </c>
      <c r="X1005" s="76" t="s">
        <v>207</v>
      </c>
      <c r="Y1005" s="25"/>
      <c r="Z1005" s="76" t="s">
        <v>192</v>
      </c>
      <c r="AA1005" s="76">
        <v>5</v>
      </c>
    </row>
    <row r="1006" spans="1:27" x14ac:dyDescent="0.25">
      <c r="A1006" s="74" t="s">
        <v>192</v>
      </c>
      <c r="B1006" s="76">
        <v>5</v>
      </c>
      <c r="C1006" s="76">
        <v>2</v>
      </c>
      <c r="D1006" s="85">
        <v>43749</v>
      </c>
      <c r="E1006" s="17">
        <v>0</v>
      </c>
      <c r="F1006" s="17" t="s">
        <v>233</v>
      </c>
      <c r="H1006" t="s">
        <v>242</v>
      </c>
      <c r="I1006" s="76" t="s">
        <v>243</v>
      </c>
      <c r="J1006" s="76" t="s">
        <v>239</v>
      </c>
      <c r="L1006" s="83">
        <v>2.4</v>
      </c>
      <c r="M1006">
        <v>90.7</v>
      </c>
      <c r="O1006" s="74" t="s">
        <v>263</v>
      </c>
    </row>
    <row r="1007" spans="1:27" x14ac:dyDescent="0.25">
      <c r="A1007" s="74" t="s">
        <v>192</v>
      </c>
      <c r="B1007" s="76">
        <v>5</v>
      </c>
      <c r="C1007" s="76">
        <v>3</v>
      </c>
      <c r="D1007" s="85">
        <v>43749</v>
      </c>
      <c r="E1007" s="17" t="s">
        <v>232</v>
      </c>
      <c r="F1007" s="17" t="s">
        <v>305</v>
      </c>
      <c r="H1007" t="s">
        <v>250</v>
      </c>
      <c r="I1007" s="76" t="s">
        <v>239</v>
      </c>
      <c r="J1007" s="76" t="s">
        <v>239</v>
      </c>
      <c r="L1007" s="83">
        <v>2.1</v>
      </c>
      <c r="M1007">
        <v>61.2</v>
      </c>
    </row>
    <row r="1008" spans="1:27" x14ac:dyDescent="0.25">
      <c r="A1008" s="74" t="s">
        <v>192</v>
      </c>
      <c r="B1008" s="76">
        <v>5</v>
      </c>
      <c r="C1008" s="76">
        <v>4</v>
      </c>
      <c r="D1008" s="85">
        <v>43749</v>
      </c>
      <c r="E1008" s="17" t="s">
        <v>232</v>
      </c>
      <c r="F1008" s="17" t="s">
        <v>233</v>
      </c>
      <c r="H1008" t="s">
        <v>242</v>
      </c>
      <c r="I1008" s="76" t="s">
        <v>243</v>
      </c>
      <c r="J1008" s="76" t="s">
        <v>249</v>
      </c>
      <c r="L1008" s="83">
        <v>1.9</v>
      </c>
      <c r="M1008">
        <v>57.5</v>
      </c>
    </row>
    <row r="1009" spans="1:27" x14ac:dyDescent="0.25">
      <c r="A1009" s="74" t="s">
        <v>192</v>
      </c>
      <c r="B1009" s="76">
        <v>5</v>
      </c>
      <c r="C1009" s="76">
        <v>5</v>
      </c>
      <c r="D1009" s="85">
        <v>43749</v>
      </c>
      <c r="E1009" s="17" t="s">
        <v>232</v>
      </c>
      <c r="F1009" s="17" t="s">
        <v>228</v>
      </c>
      <c r="H1009" t="s">
        <v>261</v>
      </c>
      <c r="I1009" s="76" t="s">
        <v>243</v>
      </c>
      <c r="J1009" s="76" t="s">
        <v>244</v>
      </c>
      <c r="L1009" s="83">
        <v>2.2000000000000002</v>
      </c>
      <c r="M1009">
        <v>89.9</v>
      </c>
    </row>
    <row r="1010" spans="1:27" x14ac:dyDescent="0.25">
      <c r="A1010" s="74" t="s">
        <v>192</v>
      </c>
      <c r="B1010" s="76">
        <v>5</v>
      </c>
      <c r="C1010" s="76">
        <v>6</v>
      </c>
      <c r="D1010" s="85">
        <v>43749</v>
      </c>
      <c r="E1010" s="17" t="s">
        <v>237</v>
      </c>
      <c r="F1010" s="17" t="s">
        <v>228</v>
      </c>
      <c r="H1010" t="s">
        <v>261</v>
      </c>
      <c r="I1010" s="76" t="s">
        <v>243</v>
      </c>
      <c r="J1010" s="76" t="s">
        <v>244</v>
      </c>
      <c r="L1010" s="83">
        <v>2.2000000000000002</v>
      </c>
      <c r="M1010">
        <v>75.099999999999994</v>
      </c>
      <c r="O1010" s="74" t="s">
        <v>263</v>
      </c>
    </row>
    <row r="1011" spans="1:27" x14ac:dyDescent="0.25">
      <c r="A1011" s="74" t="s">
        <v>192</v>
      </c>
      <c r="B1011" s="76">
        <v>5</v>
      </c>
      <c r="C1011" s="76">
        <v>7</v>
      </c>
      <c r="D1011" s="85">
        <v>43749</v>
      </c>
      <c r="E1011" s="17" t="s">
        <v>232</v>
      </c>
      <c r="F1011" s="17" t="s">
        <v>306</v>
      </c>
      <c r="H1011" t="s">
        <v>242</v>
      </c>
      <c r="I1011" s="76" t="s">
        <v>243</v>
      </c>
      <c r="J1011" s="76" t="s">
        <v>249</v>
      </c>
      <c r="L1011" s="83">
        <v>2.2000000000000002</v>
      </c>
      <c r="M1011">
        <v>64.7</v>
      </c>
    </row>
    <row r="1012" spans="1:27" x14ac:dyDescent="0.25">
      <c r="A1012" s="74" t="s">
        <v>192</v>
      </c>
      <c r="B1012" s="76">
        <v>5</v>
      </c>
      <c r="C1012" s="76">
        <v>8</v>
      </c>
      <c r="D1012" s="85">
        <v>43749</v>
      </c>
      <c r="E1012" s="17" t="s">
        <v>232</v>
      </c>
      <c r="F1012" s="17" t="s">
        <v>305</v>
      </c>
      <c r="H1012" t="s">
        <v>229</v>
      </c>
      <c r="I1012" s="76" t="s">
        <v>243</v>
      </c>
      <c r="J1012" s="76" t="s">
        <v>244</v>
      </c>
      <c r="L1012" s="83">
        <v>2.2999999999999998</v>
      </c>
      <c r="M1012">
        <v>82.2</v>
      </c>
    </row>
    <row r="1013" spans="1:27" x14ac:dyDescent="0.25">
      <c r="A1013" s="74" t="s">
        <v>192</v>
      </c>
      <c r="B1013" s="76">
        <v>5</v>
      </c>
      <c r="C1013" s="76">
        <v>9</v>
      </c>
      <c r="D1013" s="85">
        <v>43749</v>
      </c>
      <c r="E1013" s="17" t="s">
        <v>232</v>
      </c>
      <c r="F1013" s="17" t="s">
        <v>306</v>
      </c>
      <c r="H1013" t="s">
        <v>242</v>
      </c>
      <c r="I1013" s="76" t="s">
        <v>243</v>
      </c>
      <c r="J1013" s="76" t="s">
        <v>249</v>
      </c>
      <c r="L1013" s="83">
        <v>2.2999999999999998</v>
      </c>
      <c r="M1013">
        <v>87.4</v>
      </c>
    </row>
    <row r="1014" spans="1:27" x14ac:dyDescent="0.25">
      <c r="A1014" s="74" t="s">
        <v>192</v>
      </c>
      <c r="B1014" s="76">
        <v>5</v>
      </c>
      <c r="C1014" s="76">
        <v>10</v>
      </c>
      <c r="D1014" s="85">
        <v>43749</v>
      </c>
      <c r="E1014" s="17" t="s">
        <v>232</v>
      </c>
      <c r="F1014" s="17" t="s">
        <v>305</v>
      </c>
      <c r="H1014" t="s">
        <v>242</v>
      </c>
      <c r="I1014" s="76" t="s">
        <v>230</v>
      </c>
      <c r="J1014" s="76" t="s">
        <v>249</v>
      </c>
      <c r="L1014" s="83">
        <v>2.2000000000000002</v>
      </c>
      <c r="M1014">
        <v>83.7</v>
      </c>
      <c r="O1014" s="74" t="s">
        <v>263</v>
      </c>
    </row>
    <row r="1015" spans="1:27" x14ac:dyDescent="0.25">
      <c r="A1015" t="s">
        <v>194</v>
      </c>
      <c r="B1015" s="76">
        <v>1</v>
      </c>
      <c r="C1015" s="76">
        <v>1</v>
      </c>
      <c r="D1015" s="85">
        <v>43745</v>
      </c>
      <c r="F1015" s="17" t="s">
        <v>343</v>
      </c>
      <c r="H1015" t="s">
        <v>322</v>
      </c>
      <c r="I1015" s="76" t="s">
        <v>243</v>
      </c>
      <c r="J1015" s="76" t="s">
        <v>249</v>
      </c>
      <c r="L1015" s="83">
        <v>2.4</v>
      </c>
      <c r="M1015">
        <v>98.1</v>
      </c>
      <c r="O1015" s="74" t="s">
        <v>345</v>
      </c>
      <c r="P1015" s="74" t="s">
        <v>194</v>
      </c>
      <c r="Q1015" s="76">
        <v>1</v>
      </c>
      <c r="R1015" s="76">
        <v>60</v>
      </c>
      <c r="S1015" s="76">
        <v>1</v>
      </c>
      <c r="T1015" s="74" t="s">
        <v>195</v>
      </c>
      <c r="U1015" s="76">
        <v>7</v>
      </c>
      <c r="V1015" s="76">
        <v>1</v>
      </c>
      <c r="W1015" s="76" t="s">
        <v>95</v>
      </c>
      <c r="X1015" s="76" t="s">
        <v>204</v>
      </c>
      <c r="Y1015" s="25" t="s">
        <v>221</v>
      </c>
      <c r="Z1015" s="76" t="s">
        <v>222</v>
      </c>
      <c r="AA1015" s="76">
        <v>1</v>
      </c>
    </row>
    <row r="1016" spans="1:27" x14ac:dyDescent="0.25">
      <c r="A1016" s="74" t="s">
        <v>194</v>
      </c>
      <c r="B1016" s="76">
        <v>1</v>
      </c>
      <c r="C1016" s="76">
        <v>2</v>
      </c>
      <c r="D1016" s="85">
        <v>43745</v>
      </c>
      <c r="F1016" s="17" t="s">
        <v>322</v>
      </c>
      <c r="H1016" t="s">
        <v>346</v>
      </c>
      <c r="I1016" s="76" t="s">
        <v>255</v>
      </c>
      <c r="J1016" s="76" t="s">
        <v>253</v>
      </c>
      <c r="L1016" s="83">
        <v>1.8</v>
      </c>
      <c r="M1016">
        <v>46.6</v>
      </c>
      <c r="N1016" t="s">
        <v>269</v>
      </c>
      <c r="P1016" s="74"/>
      <c r="Q1016" s="76"/>
      <c r="R1016" s="76"/>
      <c r="S1016" s="74"/>
      <c r="T1016" s="74"/>
      <c r="W1016" s="76"/>
      <c r="X1016" s="76"/>
      <c r="Y1016" s="25"/>
      <c r="Z1016" s="76"/>
      <c r="AA1016" s="76"/>
    </row>
    <row r="1017" spans="1:27" x14ac:dyDescent="0.25">
      <c r="A1017" s="74" t="s">
        <v>194</v>
      </c>
      <c r="B1017" s="76">
        <v>1</v>
      </c>
      <c r="C1017" s="76">
        <v>3</v>
      </c>
      <c r="D1017" s="85">
        <v>43745</v>
      </c>
      <c r="F1017" s="17" t="s">
        <v>343</v>
      </c>
      <c r="H1017" t="s">
        <v>321</v>
      </c>
      <c r="I1017" s="76" t="s">
        <v>255</v>
      </c>
      <c r="J1017" s="76" t="s">
        <v>253</v>
      </c>
      <c r="L1017" s="83">
        <v>1.9</v>
      </c>
      <c r="M1017">
        <v>54.3</v>
      </c>
      <c r="N1017" t="s">
        <v>269</v>
      </c>
      <c r="P1017" s="74"/>
      <c r="Q1017" s="76"/>
      <c r="R1017" s="76"/>
      <c r="S1017" s="74"/>
      <c r="T1017" s="74"/>
      <c r="W1017" s="76"/>
      <c r="X1017" s="76"/>
      <c r="Y1017" s="25"/>
      <c r="Z1017" s="76"/>
      <c r="AA1017" s="76"/>
    </row>
    <row r="1018" spans="1:27" x14ac:dyDescent="0.25">
      <c r="A1018" s="74" t="s">
        <v>194</v>
      </c>
      <c r="B1018" s="76">
        <v>1</v>
      </c>
      <c r="C1018" s="76">
        <v>4</v>
      </c>
      <c r="D1018" s="85">
        <v>43745</v>
      </c>
      <c r="F1018" s="17" t="s">
        <v>343</v>
      </c>
      <c r="H1018" t="s">
        <v>321</v>
      </c>
      <c r="I1018" s="76" t="s">
        <v>255</v>
      </c>
      <c r="J1018" s="76" t="s">
        <v>253</v>
      </c>
      <c r="L1018" s="83">
        <v>2.2999999999999998</v>
      </c>
      <c r="M1018">
        <v>82.9</v>
      </c>
      <c r="N1018" t="s">
        <v>252</v>
      </c>
      <c r="P1018" s="74"/>
      <c r="Q1018" s="76"/>
      <c r="R1018" s="76"/>
      <c r="S1018" s="74"/>
      <c r="T1018" s="74"/>
      <c r="W1018" s="76"/>
      <c r="X1018" s="76"/>
      <c r="Y1018" s="25"/>
      <c r="Z1018" s="76"/>
      <c r="AA1018" s="76"/>
    </row>
    <row r="1019" spans="1:27" x14ac:dyDescent="0.25">
      <c r="A1019" s="74" t="s">
        <v>194</v>
      </c>
      <c r="B1019" s="76">
        <v>1</v>
      </c>
      <c r="C1019" s="76">
        <v>5</v>
      </c>
      <c r="D1019" s="85">
        <v>43745</v>
      </c>
      <c r="F1019" s="17" t="s">
        <v>343</v>
      </c>
      <c r="H1019" t="s">
        <v>346</v>
      </c>
      <c r="I1019" s="76" t="s">
        <v>243</v>
      </c>
      <c r="J1019" s="76" t="s">
        <v>239</v>
      </c>
      <c r="L1019" s="83">
        <v>2.8</v>
      </c>
      <c r="M1019">
        <v>123.2</v>
      </c>
      <c r="P1019" s="74"/>
      <c r="Q1019" s="76"/>
      <c r="R1019" s="76"/>
      <c r="S1019" s="74"/>
      <c r="T1019" s="74"/>
      <c r="W1019" s="76"/>
      <c r="X1019" s="76"/>
      <c r="Y1019" s="25"/>
      <c r="Z1019" s="76"/>
      <c r="AA1019" s="76"/>
    </row>
    <row r="1020" spans="1:27" x14ac:dyDescent="0.25">
      <c r="A1020" s="74" t="s">
        <v>194</v>
      </c>
      <c r="B1020" s="76">
        <v>1</v>
      </c>
      <c r="C1020" s="76">
        <v>6</v>
      </c>
      <c r="D1020" s="85">
        <v>43745</v>
      </c>
      <c r="F1020" s="17" t="s">
        <v>343</v>
      </c>
      <c r="H1020" t="s">
        <v>321</v>
      </c>
      <c r="I1020" s="76" t="s">
        <v>243</v>
      </c>
      <c r="J1020" s="76" t="s">
        <v>319</v>
      </c>
      <c r="L1020" s="83">
        <v>2.4</v>
      </c>
      <c r="M1020">
        <v>106.4</v>
      </c>
    </row>
    <row r="1021" spans="1:27" x14ac:dyDescent="0.25">
      <c r="A1021" s="74" t="s">
        <v>194</v>
      </c>
      <c r="B1021" s="76">
        <v>1</v>
      </c>
      <c r="C1021" s="76">
        <v>7</v>
      </c>
      <c r="D1021" s="85">
        <v>43745</v>
      </c>
      <c r="F1021" s="17" t="s">
        <v>343</v>
      </c>
      <c r="H1021" t="s">
        <v>347</v>
      </c>
      <c r="I1021" s="76" t="s">
        <v>243</v>
      </c>
      <c r="J1021" s="76" t="s">
        <v>319</v>
      </c>
      <c r="L1021" s="83">
        <v>2.6</v>
      </c>
      <c r="M1021">
        <v>116.5</v>
      </c>
      <c r="O1021" s="74" t="s">
        <v>263</v>
      </c>
    </row>
    <row r="1022" spans="1:27" x14ac:dyDescent="0.25">
      <c r="A1022" s="74" t="s">
        <v>194</v>
      </c>
      <c r="B1022" s="76">
        <v>1</v>
      </c>
      <c r="C1022" s="76">
        <v>8</v>
      </c>
      <c r="D1022" s="85">
        <v>43745</v>
      </c>
      <c r="F1022" s="17" t="s">
        <v>322</v>
      </c>
      <c r="H1022" t="s">
        <v>347</v>
      </c>
      <c r="I1022" s="76" t="s">
        <v>243</v>
      </c>
      <c r="J1022" s="76" t="s">
        <v>304</v>
      </c>
      <c r="L1022" s="83">
        <v>2.2999999999999998</v>
      </c>
      <c r="M1022">
        <v>77.599999999999994</v>
      </c>
      <c r="O1022" s="74" t="s">
        <v>263</v>
      </c>
    </row>
    <row r="1023" spans="1:27" x14ac:dyDescent="0.25">
      <c r="A1023" s="74" t="s">
        <v>194</v>
      </c>
      <c r="B1023" s="76">
        <v>1</v>
      </c>
      <c r="C1023" s="76">
        <v>9</v>
      </c>
      <c r="D1023" s="85">
        <v>43745</v>
      </c>
      <c r="F1023" s="17" t="s">
        <v>343</v>
      </c>
      <c r="H1023" t="s">
        <v>337</v>
      </c>
      <c r="I1023" s="76" t="s">
        <v>243</v>
      </c>
      <c r="J1023" s="76" t="s">
        <v>249</v>
      </c>
      <c r="L1023" s="83">
        <v>1.5</v>
      </c>
      <c r="M1023">
        <v>29.3</v>
      </c>
    </row>
    <row r="1024" spans="1:27" x14ac:dyDescent="0.25">
      <c r="A1024" s="74" t="s">
        <v>194</v>
      </c>
      <c r="B1024" s="76">
        <v>1</v>
      </c>
      <c r="C1024" s="76">
        <v>10</v>
      </c>
      <c r="D1024" s="85">
        <v>43745</v>
      </c>
      <c r="F1024" s="17" t="s">
        <v>343</v>
      </c>
      <c r="H1024" t="s">
        <v>229</v>
      </c>
      <c r="I1024" s="76" t="s">
        <v>243</v>
      </c>
      <c r="J1024" s="76" t="s">
        <v>249</v>
      </c>
      <c r="L1024" s="83">
        <v>2</v>
      </c>
      <c r="M1024">
        <v>57.7</v>
      </c>
    </row>
    <row r="1025" spans="1:27" x14ac:dyDescent="0.25">
      <c r="A1025" s="74" t="s">
        <v>194</v>
      </c>
      <c r="B1025" s="76">
        <v>2</v>
      </c>
      <c r="C1025" s="76">
        <v>1</v>
      </c>
      <c r="D1025" s="85">
        <v>43745</v>
      </c>
      <c r="E1025" s="17">
        <v>0</v>
      </c>
      <c r="F1025" s="17" t="s">
        <v>228</v>
      </c>
      <c r="H1025" t="s">
        <v>242</v>
      </c>
      <c r="I1025" s="76" t="s">
        <v>255</v>
      </c>
      <c r="J1025" s="76" t="s">
        <v>253</v>
      </c>
      <c r="L1025" s="83">
        <v>1.8</v>
      </c>
      <c r="M1025">
        <v>61.7</v>
      </c>
      <c r="N1025" t="s">
        <v>269</v>
      </c>
      <c r="P1025" s="74" t="s">
        <v>194</v>
      </c>
      <c r="Q1025" s="76">
        <v>2</v>
      </c>
      <c r="R1025" s="76">
        <v>4</v>
      </c>
      <c r="U1025" s="76">
        <v>12</v>
      </c>
      <c r="V1025" s="76">
        <v>1</v>
      </c>
      <c r="W1025" s="76" t="s">
        <v>206</v>
      </c>
      <c r="X1025" s="76" t="s">
        <v>204</v>
      </c>
      <c r="Y1025" s="25"/>
      <c r="Z1025" s="76" t="s">
        <v>222</v>
      </c>
      <c r="AA1025" s="76">
        <v>2</v>
      </c>
    </row>
    <row r="1026" spans="1:27" x14ac:dyDescent="0.25">
      <c r="A1026" s="74" t="s">
        <v>194</v>
      </c>
      <c r="B1026" s="76">
        <v>2</v>
      </c>
      <c r="C1026" s="76">
        <v>2</v>
      </c>
      <c r="D1026" s="85">
        <v>43745</v>
      </c>
      <c r="E1026" s="17" t="s">
        <v>232</v>
      </c>
      <c r="F1026" s="17" t="s">
        <v>228</v>
      </c>
      <c r="H1026" t="s">
        <v>242</v>
      </c>
      <c r="I1026" s="76" t="s">
        <v>243</v>
      </c>
      <c r="J1026" s="76" t="s">
        <v>239</v>
      </c>
      <c r="L1026" s="83">
        <v>1.9</v>
      </c>
      <c r="M1026">
        <v>82.4</v>
      </c>
      <c r="O1026" s="74" t="s">
        <v>263</v>
      </c>
    </row>
    <row r="1027" spans="1:27" x14ac:dyDescent="0.25">
      <c r="A1027" s="74" t="s">
        <v>194</v>
      </c>
      <c r="B1027" s="76">
        <v>2</v>
      </c>
      <c r="C1027" s="76">
        <v>3</v>
      </c>
      <c r="D1027" s="85">
        <v>43745</v>
      </c>
      <c r="E1027" s="17">
        <v>0</v>
      </c>
      <c r="F1027" s="17" t="s">
        <v>247</v>
      </c>
      <c r="H1027" t="s">
        <v>229</v>
      </c>
      <c r="I1027" s="76" t="s">
        <v>243</v>
      </c>
      <c r="J1027" s="76" t="s">
        <v>244</v>
      </c>
      <c r="L1027" s="83">
        <v>1.7</v>
      </c>
      <c r="M1027">
        <v>50.6</v>
      </c>
      <c r="O1027" s="74" t="s">
        <v>263</v>
      </c>
    </row>
    <row r="1028" spans="1:27" x14ac:dyDescent="0.25">
      <c r="A1028" s="74" t="s">
        <v>194</v>
      </c>
      <c r="B1028" s="76">
        <v>2</v>
      </c>
      <c r="C1028" s="76">
        <v>4</v>
      </c>
      <c r="D1028" s="85">
        <v>43745</v>
      </c>
      <c r="E1028" s="17">
        <v>0</v>
      </c>
      <c r="F1028" s="17" t="s">
        <v>260</v>
      </c>
      <c r="H1028" t="s">
        <v>250</v>
      </c>
      <c r="I1028" s="76" t="s">
        <v>230</v>
      </c>
      <c r="J1028" s="76" t="s">
        <v>239</v>
      </c>
      <c r="L1028" s="83">
        <v>2</v>
      </c>
      <c r="M1028">
        <v>70.599999999999994</v>
      </c>
      <c r="O1028" s="74" t="s">
        <v>263</v>
      </c>
    </row>
    <row r="1029" spans="1:27" x14ac:dyDescent="0.25">
      <c r="A1029" s="74" t="s">
        <v>194</v>
      </c>
      <c r="B1029" s="76">
        <v>2</v>
      </c>
      <c r="C1029" s="76">
        <v>5</v>
      </c>
      <c r="D1029" s="85">
        <v>43745</v>
      </c>
      <c r="E1029" s="17">
        <v>0</v>
      </c>
      <c r="F1029" s="17" t="s">
        <v>247</v>
      </c>
      <c r="H1029" t="s">
        <v>242</v>
      </c>
      <c r="I1029" s="76" t="s">
        <v>243</v>
      </c>
      <c r="J1029" s="76" t="s">
        <v>259</v>
      </c>
      <c r="L1029" s="83">
        <v>1.8</v>
      </c>
      <c r="M1029">
        <v>58.1</v>
      </c>
    </row>
    <row r="1030" spans="1:27" x14ac:dyDescent="0.25">
      <c r="A1030" s="74" t="s">
        <v>194</v>
      </c>
      <c r="B1030" s="76">
        <v>2</v>
      </c>
      <c r="C1030" s="76">
        <v>6</v>
      </c>
      <c r="D1030" s="85">
        <v>43745</v>
      </c>
      <c r="E1030" s="17">
        <v>0</v>
      </c>
      <c r="F1030" s="17" t="s">
        <v>260</v>
      </c>
      <c r="H1030" t="s">
        <v>239</v>
      </c>
      <c r="I1030" s="76" t="s">
        <v>255</v>
      </c>
      <c r="J1030" s="76" t="s">
        <v>253</v>
      </c>
      <c r="L1030" s="83">
        <v>1.3</v>
      </c>
      <c r="M1030">
        <v>28.5</v>
      </c>
      <c r="N1030" t="s">
        <v>287</v>
      </c>
    </row>
    <row r="1031" spans="1:27" x14ac:dyDescent="0.25">
      <c r="A1031" s="74" t="s">
        <v>194</v>
      </c>
      <c r="B1031" s="76">
        <v>2</v>
      </c>
      <c r="C1031" s="76">
        <v>7</v>
      </c>
      <c r="D1031" s="85">
        <v>43745</v>
      </c>
      <c r="E1031" s="17">
        <v>0</v>
      </c>
      <c r="F1031" s="17" t="s">
        <v>247</v>
      </c>
      <c r="H1031" t="s">
        <v>242</v>
      </c>
      <c r="I1031" s="76" t="s">
        <v>230</v>
      </c>
      <c r="J1031" s="76" t="s">
        <v>259</v>
      </c>
      <c r="L1031" s="83">
        <v>2.2999999999999998</v>
      </c>
      <c r="M1031">
        <v>100.4</v>
      </c>
      <c r="O1031" s="74" t="s">
        <v>263</v>
      </c>
    </row>
    <row r="1032" spans="1:27" x14ac:dyDescent="0.25">
      <c r="A1032" s="74" t="s">
        <v>194</v>
      </c>
      <c r="B1032" s="76">
        <v>2</v>
      </c>
      <c r="C1032" s="76">
        <v>8</v>
      </c>
      <c r="D1032" s="85">
        <v>43745</v>
      </c>
      <c r="E1032" s="17">
        <v>0</v>
      </c>
      <c r="F1032" s="17" t="s">
        <v>228</v>
      </c>
      <c r="H1032" t="s">
        <v>234</v>
      </c>
      <c r="I1032" s="76" t="s">
        <v>239</v>
      </c>
      <c r="J1032" s="76" t="s">
        <v>237</v>
      </c>
      <c r="L1032" s="83">
        <v>1.9</v>
      </c>
      <c r="M1032">
        <v>54.5</v>
      </c>
      <c r="O1032" s="74" t="s">
        <v>263</v>
      </c>
    </row>
    <row r="1033" spans="1:27" x14ac:dyDescent="0.25">
      <c r="A1033" s="74" t="s">
        <v>194</v>
      </c>
      <c r="B1033" s="76">
        <v>2</v>
      </c>
      <c r="C1033" s="76">
        <v>9</v>
      </c>
      <c r="D1033" s="85">
        <v>43745</v>
      </c>
      <c r="E1033" s="17">
        <v>0</v>
      </c>
      <c r="F1033" s="17" t="s">
        <v>247</v>
      </c>
      <c r="H1033" t="s">
        <v>234</v>
      </c>
      <c r="I1033" s="76" t="s">
        <v>243</v>
      </c>
      <c r="J1033" s="76" t="s">
        <v>259</v>
      </c>
      <c r="L1033" s="83">
        <v>2</v>
      </c>
      <c r="M1033" s="84">
        <v>65</v>
      </c>
      <c r="O1033" s="74" t="s">
        <v>263</v>
      </c>
    </row>
    <row r="1034" spans="1:27" x14ac:dyDescent="0.25">
      <c r="A1034" s="74" t="s">
        <v>194</v>
      </c>
      <c r="B1034" s="76">
        <v>2</v>
      </c>
      <c r="C1034" s="76">
        <v>10</v>
      </c>
      <c r="D1034" s="85">
        <v>43745</v>
      </c>
      <c r="E1034" s="17">
        <v>0</v>
      </c>
      <c r="F1034" s="17" t="s">
        <v>247</v>
      </c>
      <c r="H1034" t="s">
        <v>250</v>
      </c>
      <c r="I1034" s="76" t="s">
        <v>235</v>
      </c>
      <c r="J1034" s="76" t="s">
        <v>244</v>
      </c>
      <c r="L1034" s="83">
        <v>1.8</v>
      </c>
      <c r="M1034">
        <v>56.4</v>
      </c>
    </row>
    <row r="1035" spans="1:27" x14ac:dyDescent="0.25">
      <c r="A1035" s="74" t="s">
        <v>194</v>
      </c>
      <c r="B1035" s="76">
        <v>3</v>
      </c>
      <c r="C1035" s="76">
        <v>1</v>
      </c>
      <c r="D1035" s="85">
        <v>43746</v>
      </c>
      <c r="E1035" s="17">
        <v>0</v>
      </c>
      <c r="F1035" s="17" t="s">
        <v>233</v>
      </c>
      <c r="H1035" t="s">
        <v>242</v>
      </c>
      <c r="I1035" t="s">
        <v>235</v>
      </c>
      <c r="J1035" s="76" t="s">
        <v>239</v>
      </c>
      <c r="L1035" s="83">
        <v>2</v>
      </c>
      <c r="M1035">
        <v>79.5</v>
      </c>
      <c r="O1035" s="74" t="s">
        <v>263</v>
      </c>
      <c r="P1035" s="74" t="s">
        <v>194</v>
      </c>
      <c r="Q1035" s="76">
        <v>3</v>
      </c>
      <c r="R1035" s="76">
        <v>4</v>
      </c>
      <c r="U1035" s="76">
        <v>100</v>
      </c>
      <c r="V1035" s="76">
        <v>1</v>
      </c>
      <c r="W1035" s="76" t="s">
        <v>209</v>
      </c>
      <c r="X1035" s="76" t="s">
        <v>210</v>
      </c>
      <c r="Y1035" s="25"/>
      <c r="Z1035" s="76" t="s">
        <v>222</v>
      </c>
      <c r="AA1035" s="76">
        <v>3</v>
      </c>
    </row>
    <row r="1036" spans="1:27" x14ac:dyDescent="0.25">
      <c r="A1036" s="74" t="s">
        <v>194</v>
      </c>
      <c r="B1036" s="76">
        <v>3</v>
      </c>
      <c r="C1036" s="76">
        <v>2</v>
      </c>
      <c r="D1036" s="85">
        <v>43746</v>
      </c>
      <c r="E1036" s="17">
        <v>0</v>
      </c>
      <c r="F1036" s="17" t="s">
        <v>260</v>
      </c>
      <c r="H1036" t="s">
        <v>242</v>
      </c>
      <c r="I1036" t="s">
        <v>235</v>
      </c>
      <c r="J1036" s="76" t="s">
        <v>253</v>
      </c>
      <c r="L1036" s="76">
        <v>2.2000000000000002</v>
      </c>
      <c r="M1036">
        <v>102.8</v>
      </c>
      <c r="N1036" t="s">
        <v>269</v>
      </c>
      <c r="O1036" s="74" t="s">
        <v>263</v>
      </c>
    </row>
    <row r="1037" spans="1:27" x14ac:dyDescent="0.25">
      <c r="A1037" s="74" t="s">
        <v>194</v>
      </c>
      <c r="B1037" s="76">
        <v>3</v>
      </c>
      <c r="C1037" s="76">
        <v>3</v>
      </c>
      <c r="D1037" s="85">
        <v>43746</v>
      </c>
      <c r="E1037" s="17">
        <v>0</v>
      </c>
      <c r="F1037" s="17" t="s">
        <v>267</v>
      </c>
      <c r="H1037" t="s">
        <v>245</v>
      </c>
      <c r="I1037" t="s">
        <v>235</v>
      </c>
      <c r="J1037" s="76" t="s">
        <v>249</v>
      </c>
      <c r="L1037" s="76">
        <v>1.8</v>
      </c>
      <c r="M1037">
        <v>68.3</v>
      </c>
    </row>
    <row r="1038" spans="1:27" x14ac:dyDescent="0.25">
      <c r="A1038" s="74" t="s">
        <v>194</v>
      </c>
      <c r="B1038" s="76">
        <v>3</v>
      </c>
      <c r="C1038" s="76">
        <v>4</v>
      </c>
      <c r="D1038" s="85">
        <v>43746</v>
      </c>
      <c r="E1038" s="17">
        <v>0</v>
      </c>
      <c r="F1038" s="17" t="s">
        <v>260</v>
      </c>
      <c r="H1038" t="s">
        <v>288</v>
      </c>
      <c r="I1038" t="s">
        <v>240</v>
      </c>
      <c r="J1038" s="76" t="s">
        <v>249</v>
      </c>
      <c r="L1038" s="83">
        <v>2</v>
      </c>
      <c r="M1038">
        <v>80.8</v>
      </c>
    </row>
    <row r="1039" spans="1:27" x14ac:dyDescent="0.25">
      <c r="A1039" s="74" t="s">
        <v>194</v>
      </c>
      <c r="B1039" s="76">
        <v>3</v>
      </c>
      <c r="C1039" s="76">
        <v>5</v>
      </c>
      <c r="D1039" s="85">
        <v>43746</v>
      </c>
      <c r="E1039" s="17">
        <v>0</v>
      </c>
      <c r="F1039" s="17" t="s">
        <v>238</v>
      </c>
      <c r="H1039" t="s">
        <v>274</v>
      </c>
      <c r="I1039" t="s">
        <v>255</v>
      </c>
      <c r="J1039" s="76" t="s">
        <v>253</v>
      </c>
      <c r="L1039" s="83">
        <v>2</v>
      </c>
      <c r="M1039">
        <v>70.099999999999994</v>
      </c>
      <c r="N1039" t="s">
        <v>257</v>
      </c>
      <c r="O1039" s="74" t="s">
        <v>289</v>
      </c>
    </row>
    <row r="1040" spans="1:27" x14ac:dyDescent="0.25">
      <c r="A1040" s="74" t="s">
        <v>194</v>
      </c>
      <c r="B1040" s="76">
        <v>3</v>
      </c>
      <c r="C1040" s="76">
        <v>6</v>
      </c>
      <c r="D1040" s="85">
        <v>43746</v>
      </c>
      <c r="E1040" s="17">
        <v>0</v>
      </c>
      <c r="F1040" s="17" t="s">
        <v>228</v>
      </c>
      <c r="H1040" t="s">
        <v>242</v>
      </c>
      <c r="I1040" t="s">
        <v>243</v>
      </c>
      <c r="J1040" s="76" t="s">
        <v>249</v>
      </c>
      <c r="L1040" s="83">
        <v>1.9</v>
      </c>
      <c r="M1040">
        <v>64.5</v>
      </c>
      <c r="O1040" s="74" t="s">
        <v>263</v>
      </c>
    </row>
    <row r="1041" spans="1:27" x14ac:dyDescent="0.25">
      <c r="A1041" s="74" t="s">
        <v>194</v>
      </c>
      <c r="B1041" s="76">
        <v>3</v>
      </c>
      <c r="C1041" s="76">
        <v>7</v>
      </c>
      <c r="D1041" s="85">
        <v>43746</v>
      </c>
      <c r="E1041" s="17">
        <v>0</v>
      </c>
      <c r="F1041" s="17" t="s">
        <v>233</v>
      </c>
      <c r="H1041" t="s">
        <v>242</v>
      </c>
      <c r="I1041" t="s">
        <v>243</v>
      </c>
      <c r="J1041" s="76" t="s">
        <v>249</v>
      </c>
      <c r="L1041" s="83">
        <v>1.9</v>
      </c>
      <c r="M1041">
        <v>63.6</v>
      </c>
    </row>
    <row r="1042" spans="1:27" x14ac:dyDescent="0.25">
      <c r="A1042" s="74" t="s">
        <v>194</v>
      </c>
      <c r="B1042" s="76">
        <v>3</v>
      </c>
      <c r="C1042" s="76">
        <v>8</v>
      </c>
      <c r="D1042" s="85">
        <v>43746</v>
      </c>
      <c r="E1042" s="17">
        <v>0</v>
      </c>
      <c r="F1042" s="17" t="s">
        <v>260</v>
      </c>
      <c r="H1042" t="s">
        <v>290</v>
      </c>
      <c r="I1042" t="s">
        <v>243</v>
      </c>
      <c r="J1042" s="76" t="s">
        <v>259</v>
      </c>
      <c r="L1042" s="83">
        <v>1.9</v>
      </c>
      <c r="M1042">
        <v>69.2</v>
      </c>
      <c r="O1042" s="74" t="s">
        <v>263</v>
      </c>
    </row>
    <row r="1043" spans="1:27" x14ac:dyDescent="0.25">
      <c r="A1043" s="74" t="s">
        <v>194</v>
      </c>
      <c r="B1043" s="76">
        <v>3</v>
      </c>
      <c r="C1043" s="76">
        <v>9</v>
      </c>
      <c r="D1043" s="85">
        <v>43746</v>
      </c>
      <c r="E1043" s="17">
        <v>0</v>
      </c>
      <c r="F1043" s="17" t="s">
        <v>247</v>
      </c>
      <c r="H1043" t="s">
        <v>290</v>
      </c>
      <c r="I1043" t="s">
        <v>239</v>
      </c>
      <c r="J1043" s="76" t="s">
        <v>239</v>
      </c>
      <c r="L1043" s="83">
        <v>1.6</v>
      </c>
      <c r="M1043">
        <v>31.7</v>
      </c>
    </row>
    <row r="1044" spans="1:27" x14ac:dyDescent="0.25">
      <c r="A1044" s="74" t="s">
        <v>194</v>
      </c>
      <c r="B1044" s="76">
        <v>3</v>
      </c>
      <c r="C1044" s="76">
        <v>10</v>
      </c>
      <c r="D1044" s="85">
        <v>43746</v>
      </c>
      <c r="E1044" s="17">
        <v>0</v>
      </c>
      <c r="F1044" s="17" t="s">
        <v>247</v>
      </c>
      <c r="H1044" t="s">
        <v>291</v>
      </c>
      <c r="I1044" t="s">
        <v>243</v>
      </c>
      <c r="J1044" s="76" t="s">
        <v>239</v>
      </c>
      <c r="L1044" s="83">
        <v>2</v>
      </c>
      <c r="M1044">
        <v>64.3</v>
      </c>
      <c r="O1044" s="74" t="s">
        <v>263</v>
      </c>
    </row>
    <row r="1045" spans="1:27" x14ac:dyDescent="0.25">
      <c r="A1045" s="74" t="s">
        <v>194</v>
      </c>
      <c r="B1045" s="76">
        <v>4</v>
      </c>
      <c r="C1045" s="76">
        <v>1</v>
      </c>
      <c r="D1045" s="85">
        <v>43748</v>
      </c>
      <c r="E1045" s="17">
        <v>0</v>
      </c>
      <c r="F1045" s="17" t="s">
        <v>260</v>
      </c>
      <c r="H1045" t="s">
        <v>229</v>
      </c>
      <c r="I1045" t="s">
        <v>243</v>
      </c>
      <c r="J1045" s="76" t="s">
        <v>244</v>
      </c>
      <c r="L1045" s="83">
        <v>2</v>
      </c>
      <c r="M1045">
        <v>75.599999999999994</v>
      </c>
      <c r="O1045" s="74" t="s">
        <v>339</v>
      </c>
      <c r="P1045" s="74" t="s">
        <v>194</v>
      </c>
      <c r="Q1045" s="76">
        <v>4</v>
      </c>
      <c r="R1045" s="76">
        <v>3</v>
      </c>
      <c r="U1045" s="76">
        <v>100</v>
      </c>
      <c r="V1045" s="76">
        <v>1</v>
      </c>
      <c r="W1045" s="76" t="s">
        <v>209</v>
      </c>
      <c r="X1045" s="76" t="s">
        <v>210</v>
      </c>
      <c r="Y1045" s="25"/>
      <c r="Z1045" s="76" t="s">
        <v>222</v>
      </c>
      <c r="AA1045" s="76">
        <v>4</v>
      </c>
    </row>
    <row r="1046" spans="1:27" x14ac:dyDescent="0.25">
      <c r="A1046" s="74" t="s">
        <v>194</v>
      </c>
      <c r="B1046" s="76">
        <v>4</v>
      </c>
      <c r="C1046" s="76">
        <v>2</v>
      </c>
      <c r="D1046" s="85">
        <v>43748</v>
      </c>
      <c r="E1046" s="17">
        <v>0</v>
      </c>
      <c r="F1046" s="17" t="s">
        <v>228</v>
      </c>
      <c r="H1046" t="s">
        <v>284</v>
      </c>
      <c r="I1046" t="s">
        <v>243</v>
      </c>
      <c r="J1046" s="76" t="s">
        <v>239</v>
      </c>
      <c r="L1046" s="83">
        <v>2.1</v>
      </c>
      <c r="M1046">
        <v>73.900000000000006</v>
      </c>
      <c r="O1046" s="74" t="s">
        <v>263</v>
      </c>
    </row>
    <row r="1047" spans="1:27" x14ac:dyDescent="0.25">
      <c r="A1047" s="74" t="s">
        <v>194</v>
      </c>
      <c r="B1047" s="76">
        <v>4</v>
      </c>
      <c r="C1047" s="76">
        <v>3</v>
      </c>
      <c r="D1047" s="85">
        <v>43748</v>
      </c>
      <c r="E1047" s="17">
        <v>0</v>
      </c>
      <c r="F1047" s="17" t="s">
        <v>228</v>
      </c>
      <c r="H1047" t="s">
        <v>250</v>
      </c>
      <c r="I1047" t="s">
        <v>243</v>
      </c>
      <c r="J1047" s="76" t="s">
        <v>249</v>
      </c>
      <c r="L1047" s="83">
        <v>2.1</v>
      </c>
      <c r="M1047">
        <v>75.7</v>
      </c>
      <c r="O1047" s="74" t="s">
        <v>263</v>
      </c>
    </row>
    <row r="1048" spans="1:27" x14ac:dyDescent="0.25">
      <c r="A1048" s="74" t="s">
        <v>194</v>
      </c>
      <c r="B1048" s="76">
        <v>4</v>
      </c>
      <c r="C1048" s="76">
        <v>4</v>
      </c>
      <c r="D1048" s="85">
        <v>43748</v>
      </c>
      <c r="E1048" s="17">
        <v>0</v>
      </c>
      <c r="F1048" s="17" t="s">
        <v>228</v>
      </c>
      <c r="H1048" t="s">
        <v>229</v>
      </c>
      <c r="I1048" t="s">
        <v>230</v>
      </c>
      <c r="J1048" s="76" t="s">
        <v>231</v>
      </c>
      <c r="L1048" s="83">
        <v>1.8</v>
      </c>
      <c r="M1048" s="84">
        <v>57</v>
      </c>
    </row>
    <row r="1049" spans="1:27" x14ac:dyDescent="0.25">
      <c r="A1049" s="74" t="s">
        <v>194</v>
      </c>
      <c r="B1049" s="76">
        <v>4</v>
      </c>
      <c r="C1049" s="76">
        <v>5</v>
      </c>
      <c r="D1049" s="85">
        <v>43748</v>
      </c>
      <c r="E1049" s="17">
        <v>0</v>
      </c>
      <c r="F1049" s="17" t="s">
        <v>228</v>
      </c>
      <c r="H1049" t="s">
        <v>242</v>
      </c>
      <c r="I1049" t="s">
        <v>243</v>
      </c>
      <c r="J1049" s="76" t="s">
        <v>249</v>
      </c>
      <c r="L1049" s="83">
        <v>1.5</v>
      </c>
      <c r="M1049">
        <v>31.7</v>
      </c>
      <c r="O1049" s="74" t="s">
        <v>263</v>
      </c>
    </row>
    <row r="1050" spans="1:27" x14ac:dyDescent="0.25">
      <c r="A1050" s="74" t="s">
        <v>194</v>
      </c>
      <c r="B1050" s="76">
        <v>4</v>
      </c>
      <c r="C1050" s="76">
        <v>6</v>
      </c>
      <c r="D1050" s="85">
        <v>43748</v>
      </c>
      <c r="E1050" s="17">
        <v>0</v>
      </c>
      <c r="F1050" s="17" t="s">
        <v>228</v>
      </c>
      <c r="H1050" t="s">
        <v>250</v>
      </c>
      <c r="I1050" t="s">
        <v>258</v>
      </c>
      <c r="J1050" s="76" t="s">
        <v>259</v>
      </c>
      <c r="L1050" s="83">
        <v>1.7</v>
      </c>
      <c r="M1050">
        <v>53.6</v>
      </c>
      <c r="O1050" s="74" t="s">
        <v>263</v>
      </c>
    </row>
    <row r="1051" spans="1:27" x14ac:dyDescent="0.25">
      <c r="A1051" s="74" t="s">
        <v>194</v>
      </c>
      <c r="B1051" s="76">
        <v>4</v>
      </c>
      <c r="C1051" s="76">
        <v>7</v>
      </c>
      <c r="D1051" s="85">
        <v>43748</v>
      </c>
      <c r="E1051" s="17">
        <v>0</v>
      </c>
      <c r="F1051" s="17" t="s">
        <v>260</v>
      </c>
      <c r="H1051" t="s">
        <v>242</v>
      </c>
      <c r="I1051" t="s">
        <v>243</v>
      </c>
      <c r="J1051" s="76" t="s">
        <v>239</v>
      </c>
      <c r="L1051" s="83">
        <v>1.9</v>
      </c>
      <c r="M1051">
        <v>60.7</v>
      </c>
      <c r="O1051" s="74" t="s">
        <v>263</v>
      </c>
    </row>
    <row r="1052" spans="1:27" x14ac:dyDescent="0.25">
      <c r="A1052" s="74" t="s">
        <v>194</v>
      </c>
      <c r="B1052" s="76">
        <v>4</v>
      </c>
      <c r="C1052" s="76">
        <v>8</v>
      </c>
      <c r="D1052" s="85">
        <v>43748</v>
      </c>
      <c r="E1052" s="17">
        <v>0</v>
      </c>
      <c r="F1052" s="17" t="s">
        <v>228</v>
      </c>
      <c r="H1052" t="s">
        <v>229</v>
      </c>
      <c r="I1052" t="s">
        <v>255</v>
      </c>
      <c r="J1052" s="76" t="s">
        <v>253</v>
      </c>
      <c r="L1052" s="83">
        <v>1.8</v>
      </c>
      <c r="M1052">
        <v>53.8</v>
      </c>
      <c r="N1052" t="s">
        <v>252</v>
      </c>
      <c r="O1052" s="74" t="s">
        <v>263</v>
      </c>
    </row>
    <row r="1053" spans="1:27" x14ac:dyDescent="0.25">
      <c r="A1053" s="74" t="s">
        <v>194</v>
      </c>
      <c r="B1053" s="76">
        <v>4</v>
      </c>
      <c r="C1053" s="76">
        <v>9</v>
      </c>
      <c r="D1053" s="85">
        <v>43748</v>
      </c>
      <c r="E1053" s="17">
        <v>0</v>
      </c>
      <c r="F1053" s="17" t="s">
        <v>267</v>
      </c>
      <c r="H1053" t="s">
        <v>254</v>
      </c>
      <c r="I1053" t="s">
        <v>255</v>
      </c>
      <c r="J1053" s="76" t="s">
        <v>253</v>
      </c>
      <c r="L1053" s="83">
        <v>1.5</v>
      </c>
      <c r="M1053">
        <v>23.8</v>
      </c>
      <c r="N1053" t="s">
        <v>257</v>
      </c>
    </row>
    <row r="1054" spans="1:27" x14ac:dyDescent="0.25">
      <c r="A1054" s="74" t="s">
        <v>194</v>
      </c>
      <c r="B1054" s="76">
        <v>4</v>
      </c>
      <c r="C1054" s="76">
        <v>10</v>
      </c>
      <c r="D1054" s="85">
        <v>43748</v>
      </c>
      <c r="E1054" s="17">
        <v>0</v>
      </c>
      <c r="F1054" s="17" t="s">
        <v>228</v>
      </c>
      <c r="H1054" t="s">
        <v>242</v>
      </c>
      <c r="I1054" t="s">
        <v>243</v>
      </c>
      <c r="J1054" s="76" t="s">
        <v>244</v>
      </c>
      <c r="L1054" s="83">
        <v>2.1</v>
      </c>
      <c r="M1054">
        <v>86.2</v>
      </c>
    </row>
    <row r="1055" spans="1:27" x14ac:dyDescent="0.25">
      <c r="A1055" s="74" t="s">
        <v>194</v>
      </c>
      <c r="B1055" s="76">
        <v>5</v>
      </c>
      <c r="C1055" s="76">
        <v>1</v>
      </c>
      <c r="D1055" s="85">
        <v>43748</v>
      </c>
      <c r="E1055" s="76">
        <v>0</v>
      </c>
      <c r="F1055" s="76" t="s">
        <v>233</v>
      </c>
      <c r="H1055" s="76" t="s">
        <v>242</v>
      </c>
      <c r="I1055" s="74" t="s">
        <v>243</v>
      </c>
      <c r="J1055" s="76" t="s">
        <v>331</v>
      </c>
      <c r="L1055" s="83">
        <v>2</v>
      </c>
      <c r="M1055">
        <v>66.8</v>
      </c>
      <c r="O1055" s="74" t="s">
        <v>263</v>
      </c>
      <c r="P1055" s="74" t="s">
        <v>194</v>
      </c>
      <c r="Q1055" s="76">
        <v>5</v>
      </c>
      <c r="R1055" s="76">
        <v>2</v>
      </c>
      <c r="U1055" s="76">
        <v>5</v>
      </c>
      <c r="V1055" s="76">
        <v>1</v>
      </c>
      <c r="W1055" s="76" t="s">
        <v>95</v>
      </c>
      <c r="X1055" s="76" t="s">
        <v>204</v>
      </c>
      <c r="Y1055" s="25"/>
      <c r="Z1055" s="76" t="s">
        <v>222</v>
      </c>
      <c r="AA1055" s="76">
        <v>5</v>
      </c>
    </row>
    <row r="1056" spans="1:27" x14ac:dyDescent="0.25">
      <c r="A1056" s="74" t="s">
        <v>194</v>
      </c>
      <c r="B1056" s="76">
        <v>5</v>
      </c>
      <c r="C1056" s="76">
        <v>2</v>
      </c>
      <c r="D1056" s="85">
        <v>43748</v>
      </c>
      <c r="E1056" s="17">
        <v>0</v>
      </c>
      <c r="F1056" s="17" t="s">
        <v>247</v>
      </c>
      <c r="H1056" t="s">
        <v>250</v>
      </c>
      <c r="I1056" t="s">
        <v>230</v>
      </c>
      <c r="J1056" s="76" t="s">
        <v>244</v>
      </c>
      <c r="L1056" s="83">
        <v>2</v>
      </c>
      <c r="M1056">
        <v>72.5</v>
      </c>
      <c r="O1056" s="74" t="s">
        <v>263</v>
      </c>
    </row>
    <row r="1057" spans="1:15" x14ac:dyDescent="0.25">
      <c r="A1057" s="74" t="s">
        <v>194</v>
      </c>
      <c r="B1057" s="76">
        <v>5</v>
      </c>
      <c r="C1057" s="76">
        <v>3</v>
      </c>
      <c r="D1057" s="85">
        <v>43748</v>
      </c>
      <c r="E1057" s="17">
        <v>0</v>
      </c>
      <c r="F1057" s="17" t="s">
        <v>238</v>
      </c>
      <c r="H1057" t="s">
        <v>245</v>
      </c>
      <c r="I1057" t="s">
        <v>230</v>
      </c>
      <c r="J1057" s="76" t="s">
        <v>244</v>
      </c>
      <c r="L1057" s="76">
        <v>1.7</v>
      </c>
      <c r="M1057">
        <v>44.9</v>
      </c>
    </row>
    <row r="1058" spans="1:15" x14ac:dyDescent="0.25">
      <c r="A1058" s="74" t="s">
        <v>194</v>
      </c>
      <c r="B1058" s="76">
        <v>5</v>
      </c>
      <c r="C1058" s="76">
        <v>4</v>
      </c>
      <c r="D1058" s="85">
        <v>43748</v>
      </c>
      <c r="E1058" s="17">
        <v>0</v>
      </c>
      <c r="F1058" s="17" t="s">
        <v>260</v>
      </c>
      <c r="H1058" t="s">
        <v>242</v>
      </c>
      <c r="I1058" t="s">
        <v>230</v>
      </c>
      <c r="J1058" s="76" t="s">
        <v>259</v>
      </c>
      <c r="L1058" s="76">
        <v>2.4</v>
      </c>
      <c r="M1058">
        <v>111.9</v>
      </c>
      <c r="O1058" s="74" t="s">
        <v>263</v>
      </c>
    </row>
    <row r="1059" spans="1:15" x14ac:dyDescent="0.25">
      <c r="A1059" s="74" t="s">
        <v>194</v>
      </c>
      <c r="B1059" s="76">
        <v>5</v>
      </c>
      <c r="C1059" s="76">
        <v>5</v>
      </c>
      <c r="D1059" s="85">
        <v>43748</v>
      </c>
      <c r="E1059" s="17">
        <v>0</v>
      </c>
      <c r="F1059" s="17" t="s">
        <v>260</v>
      </c>
      <c r="H1059" t="s">
        <v>284</v>
      </c>
      <c r="I1059" t="s">
        <v>243</v>
      </c>
      <c r="J1059" s="76" t="s">
        <v>259</v>
      </c>
      <c r="L1059" s="76">
        <v>1.9</v>
      </c>
      <c r="M1059">
        <v>66.900000000000006</v>
      </c>
      <c r="O1059" s="74" t="s">
        <v>263</v>
      </c>
    </row>
    <row r="1060" spans="1:15" x14ac:dyDescent="0.25">
      <c r="A1060" s="74" t="s">
        <v>194</v>
      </c>
      <c r="B1060" s="76">
        <v>5</v>
      </c>
      <c r="C1060" s="76">
        <v>6</v>
      </c>
      <c r="D1060" s="85">
        <v>43748</v>
      </c>
      <c r="E1060" s="17">
        <v>0</v>
      </c>
      <c r="F1060" s="17" t="s">
        <v>260</v>
      </c>
      <c r="H1060" t="s">
        <v>239</v>
      </c>
      <c r="I1060" t="s">
        <v>243</v>
      </c>
      <c r="J1060" s="76" t="s">
        <v>253</v>
      </c>
      <c r="L1060" s="76">
        <v>1.7</v>
      </c>
      <c r="M1060" s="84">
        <v>48</v>
      </c>
      <c r="N1060" t="s">
        <v>252</v>
      </c>
    </row>
    <row r="1061" spans="1:15" x14ac:dyDescent="0.25">
      <c r="A1061" s="74" t="s">
        <v>194</v>
      </c>
      <c r="B1061" s="76">
        <v>5</v>
      </c>
      <c r="C1061" s="76">
        <v>7</v>
      </c>
      <c r="D1061" s="85">
        <v>43748</v>
      </c>
      <c r="E1061" s="17">
        <v>0</v>
      </c>
      <c r="F1061" s="17" t="s">
        <v>260</v>
      </c>
      <c r="H1061" t="s">
        <v>332</v>
      </c>
      <c r="I1061" t="s">
        <v>230</v>
      </c>
      <c r="J1061" s="76" t="s">
        <v>253</v>
      </c>
      <c r="L1061" s="83">
        <v>2</v>
      </c>
      <c r="M1061">
        <v>67.7</v>
      </c>
      <c r="N1061" t="s">
        <v>269</v>
      </c>
      <c r="O1061" s="74" t="s">
        <v>263</v>
      </c>
    </row>
    <row r="1062" spans="1:15" x14ac:dyDescent="0.25">
      <c r="A1062" s="74" t="s">
        <v>194</v>
      </c>
      <c r="B1062" s="76">
        <v>5</v>
      </c>
      <c r="C1062" s="76">
        <v>8</v>
      </c>
      <c r="D1062" s="85">
        <v>43748</v>
      </c>
      <c r="E1062" s="17">
        <v>0</v>
      </c>
      <c r="F1062" s="17" t="s">
        <v>247</v>
      </c>
      <c r="H1062" t="s">
        <v>242</v>
      </c>
      <c r="I1062" t="s">
        <v>230</v>
      </c>
      <c r="J1062" s="76" t="s">
        <v>259</v>
      </c>
      <c r="L1062" s="83">
        <v>2</v>
      </c>
      <c r="M1062">
        <v>68.2</v>
      </c>
    </row>
    <row r="1063" spans="1:15" x14ac:dyDescent="0.25">
      <c r="A1063" s="74" t="s">
        <v>194</v>
      </c>
      <c r="B1063" s="76">
        <v>5</v>
      </c>
      <c r="C1063" s="76">
        <v>9</v>
      </c>
      <c r="D1063" s="85">
        <v>43748</v>
      </c>
      <c r="E1063" s="17">
        <v>0</v>
      </c>
      <c r="F1063" s="17" t="s">
        <v>233</v>
      </c>
      <c r="H1063" t="s">
        <v>242</v>
      </c>
      <c r="I1063" t="s">
        <v>230</v>
      </c>
      <c r="J1063" s="76" t="s">
        <v>249</v>
      </c>
      <c r="L1063" s="76">
        <v>1.7</v>
      </c>
      <c r="M1063">
        <v>45.4</v>
      </c>
    </row>
    <row r="1064" spans="1:15" x14ac:dyDescent="0.25">
      <c r="A1064" s="74" t="s">
        <v>194</v>
      </c>
      <c r="B1064" s="76">
        <v>5</v>
      </c>
      <c r="C1064" s="76">
        <v>10</v>
      </c>
      <c r="D1064" s="85">
        <v>43748</v>
      </c>
      <c r="E1064" s="17">
        <v>0</v>
      </c>
      <c r="F1064" s="17" t="s">
        <v>260</v>
      </c>
      <c r="H1064" t="s">
        <v>254</v>
      </c>
      <c r="I1064" t="s">
        <v>239</v>
      </c>
      <c r="J1064" s="76" t="s">
        <v>253</v>
      </c>
      <c r="L1064" s="76">
        <v>1.6</v>
      </c>
      <c r="M1064">
        <v>38.4</v>
      </c>
      <c r="N1064" t="s">
        <v>257</v>
      </c>
      <c r="O1064" s="74" t="s">
        <v>263</v>
      </c>
    </row>
    <row r="1065" spans="1:15" x14ac:dyDescent="0.25">
      <c r="B1065" s="76"/>
      <c r="C1065" s="76"/>
    </row>
    <row r="1066" spans="1:15" x14ac:dyDescent="0.25">
      <c r="B1066" s="76"/>
      <c r="C1066" s="76"/>
    </row>
    <row r="1067" spans="1:15" x14ac:dyDescent="0.25">
      <c r="B1067" s="76"/>
      <c r="C1067" s="76"/>
    </row>
    <row r="1068" spans="1:15" x14ac:dyDescent="0.25">
      <c r="B1068" s="76"/>
      <c r="C1068" s="76"/>
    </row>
    <row r="1069" spans="1:15" x14ac:dyDescent="0.25">
      <c r="B1069" s="76"/>
      <c r="C1069" s="76"/>
    </row>
    <row r="1070" spans="1:15" x14ac:dyDescent="0.25">
      <c r="B1070" s="76"/>
      <c r="C1070" s="76"/>
    </row>
    <row r="1071" spans="1:15" x14ac:dyDescent="0.25">
      <c r="B1071" s="76"/>
      <c r="C1071" s="76"/>
    </row>
    <row r="1072" spans="1:15" x14ac:dyDescent="0.25">
      <c r="B1072" s="76"/>
      <c r="C1072" s="76"/>
    </row>
    <row r="1073" spans="2:3" x14ac:dyDescent="0.25">
      <c r="B1073" s="76"/>
      <c r="C1073" s="76"/>
    </row>
    <row r="1074" spans="2:3" x14ac:dyDescent="0.25">
      <c r="B1074" s="76"/>
      <c r="C1074" s="76"/>
    </row>
    <row r="1075" spans="2:3" x14ac:dyDescent="0.25">
      <c r="B1075" s="76"/>
      <c r="C1075" s="76"/>
    </row>
    <row r="1076" spans="2:3" x14ac:dyDescent="0.25">
      <c r="B1076" s="76"/>
      <c r="C1076" s="76"/>
    </row>
    <row r="1077" spans="2:3" x14ac:dyDescent="0.25">
      <c r="B1077" s="76"/>
      <c r="C1077" s="76"/>
    </row>
    <row r="1078" spans="2:3" x14ac:dyDescent="0.25">
      <c r="B1078" s="76"/>
      <c r="C1078" s="76"/>
    </row>
    <row r="1079" spans="2:3" x14ac:dyDescent="0.25">
      <c r="B1079" s="76"/>
      <c r="C1079" s="76"/>
    </row>
    <row r="1080" spans="2:3" x14ac:dyDescent="0.25">
      <c r="B1080" s="76"/>
      <c r="C1080" s="76"/>
    </row>
    <row r="1081" spans="2:3" x14ac:dyDescent="0.25">
      <c r="B1081" s="76"/>
      <c r="C1081" s="76"/>
    </row>
    <row r="1082" spans="2:3" x14ac:dyDescent="0.25">
      <c r="B1082" s="76"/>
      <c r="C1082" s="76"/>
    </row>
    <row r="1083" spans="2:3" x14ac:dyDescent="0.25">
      <c r="B1083" s="76"/>
      <c r="C1083" s="76"/>
    </row>
    <row r="1084" spans="2:3" x14ac:dyDescent="0.25">
      <c r="B1084" s="76"/>
      <c r="C1084" s="76"/>
    </row>
    <row r="1085" spans="2:3" x14ac:dyDescent="0.25">
      <c r="B1085" s="76"/>
      <c r="C1085" s="76"/>
    </row>
    <row r="1086" spans="2:3" x14ac:dyDescent="0.25">
      <c r="B1086" s="76"/>
      <c r="C1086" s="76"/>
    </row>
    <row r="1087" spans="2:3" x14ac:dyDescent="0.25">
      <c r="B1087" s="76"/>
      <c r="C1087" s="76"/>
    </row>
    <row r="1088" spans="2:3" x14ac:dyDescent="0.25">
      <c r="B1088" s="76"/>
      <c r="C1088" s="76"/>
    </row>
    <row r="1089" spans="2:3" x14ac:dyDescent="0.25">
      <c r="B1089" s="76"/>
      <c r="C1089" s="76"/>
    </row>
    <row r="1090" spans="2:3" x14ac:dyDescent="0.25">
      <c r="B1090" s="76"/>
      <c r="C1090" s="76"/>
    </row>
    <row r="1091" spans="2:3" x14ac:dyDescent="0.25">
      <c r="B1091" s="76"/>
      <c r="C1091" s="76"/>
    </row>
    <row r="1092" spans="2:3" x14ac:dyDescent="0.25">
      <c r="B1092" s="76"/>
      <c r="C1092" s="76"/>
    </row>
    <row r="1093" spans="2:3" x14ac:dyDescent="0.25">
      <c r="B1093" s="76"/>
      <c r="C1093" s="76"/>
    </row>
    <row r="1094" spans="2:3" x14ac:dyDescent="0.25">
      <c r="B1094" s="76"/>
      <c r="C1094" s="76"/>
    </row>
    <row r="1095" spans="2:3" x14ac:dyDescent="0.25">
      <c r="B1095" s="76"/>
      <c r="C1095" s="76"/>
    </row>
    <row r="1096" spans="2:3" x14ac:dyDescent="0.25">
      <c r="B1096" s="76"/>
      <c r="C1096" s="76"/>
    </row>
    <row r="1097" spans="2:3" x14ac:dyDescent="0.25">
      <c r="B1097" s="76"/>
      <c r="C1097" s="76"/>
    </row>
    <row r="1098" spans="2:3" x14ac:dyDescent="0.25">
      <c r="B1098" s="76"/>
      <c r="C1098" s="76"/>
    </row>
    <row r="1099" spans="2:3" x14ac:dyDescent="0.25">
      <c r="B1099" s="76"/>
      <c r="C1099" s="76"/>
    </row>
    <row r="1100" spans="2:3" x14ac:dyDescent="0.25">
      <c r="B1100" s="76"/>
      <c r="C1100" s="76"/>
    </row>
    <row r="1101" spans="2:3" x14ac:dyDescent="0.25">
      <c r="B1101" s="76"/>
      <c r="C1101" s="76"/>
    </row>
    <row r="1102" spans="2:3" x14ac:dyDescent="0.25">
      <c r="B1102" s="76"/>
      <c r="C1102" s="76"/>
    </row>
    <row r="1103" spans="2:3" x14ac:dyDescent="0.25">
      <c r="B1103" s="76"/>
      <c r="C1103" s="76"/>
    </row>
    <row r="1104" spans="2:3" x14ac:dyDescent="0.25">
      <c r="B1104" s="76"/>
      <c r="C1104" s="76"/>
    </row>
    <row r="1105" spans="2:3" x14ac:dyDescent="0.25">
      <c r="B1105" s="76"/>
      <c r="C1105" s="76"/>
    </row>
    <row r="1106" spans="2:3" x14ac:dyDescent="0.25">
      <c r="B1106" s="76"/>
      <c r="C1106" s="76"/>
    </row>
    <row r="1107" spans="2:3" x14ac:dyDescent="0.25">
      <c r="B1107" s="76"/>
      <c r="C1107" s="76"/>
    </row>
    <row r="1108" spans="2:3" x14ac:dyDescent="0.25">
      <c r="B1108" s="76"/>
      <c r="C1108" s="76"/>
    </row>
    <row r="1109" spans="2:3" x14ac:dyDescent="0.25">
      <c r="B1109" s="76"/>
      <c r="C1109" s="76"/>
    </row>
    <row r="1110" spans="2:3" x14ac:dyDescent="0.25">
      <c r="B1110" s="76"/>
      <c r="C1110" s="76"/>
    </row>
    <row r="1111" spans="2:3" x14ac:dyDescent="0.25">
      <c r="B1111" s="76"/>
      <c r="C1111" s="76"/>
    </row>
    <row r="1112" spans="2:3" x14ac:dyDescent="0.25">
      <c r="B1112" s="76"/>
      <c r="C1112" s="76"/>
    </row>
    <row r="1113" spans="2:3" x14ac:dyDescent="0.25">
      <c r="B1113" s="76"/>
      <c r="C1113" s="76"/>
    </row>
    <row r="1114" spans="2:3" x14ac:dyDescent="0.25">
      <c r="B1114" s="76"/>
      <c r="C1114" s="76"/>
    </row>
    <row r="1115" spans="2:3" x14ac:dyDescent="0.25">
      <c r="B1115" s="76"/>
      <c r="C1115" s="76"/>
    </row>
    <row r="1116" spans="2:3" x14ac:dyDescent="0.25">
      <c r="B1116" s="76"/>
      <c r="C1116" s="76"/>
    </row>
    <row r="1117" spans="2:3" x14ac:dyDescent="0.25">
      <c r="B1117" s="76"/>
      <c r="C1117" s="76"/>
    </row>
    <row r="1118" spans="2:3" x14ac:dyDescent="0.25">
      <c r="B1118" s="76"/>
      <c r="C1118" s="76"/>
    </row>
    <row r="1119" spans="2:3" x14ac:dyDescent="0.25">
      <c r="B1119" s="76"/>
      <c r="C1119" s="76"/>
    </row>
    <row r="1120" spans="2:3" x14ac:dyDescent="0.25">
      <c r="B1120" s="76"/>
      <c r="C1120" s="76"/>
    </row>
    <row r="1121" spans="2:3" x14ac:dyDescent="0.25">
      <c r="B1121" s="76"/>
      <c r="C1121" s="76"/>
    </row>
    <row r="1122" spans="2:3" x14ac:dyDescent="0.25">
      <c r="B1122" s="76"/>
      <c r="C1122" s="76"/>
    </row>
    <row r="1123" spans="2:3" x14ac:dyDescent="0.25">
      <c r="B1123" s="76"/>
      <c r="C1123" s="76"/>
    </row>
    <row r="1124" spans="2:3" x14ac:dyDescent="0.25">
      <c r="B1124" s="76"/>
      <c r="C1124" s="76"/>
    </row>
    <row r="1125" spans="2:3" x14ac:dyDescent="0.25">
      <c r="B1125" s="76"/>
      <c r="C1125" s="76"/>
    </row>
    <row r="1126" spans="2:3" x14ac:dyDescent="0.25">
      <c r="B1126" s="76"/>
      <c r="C1126" s="76"/>
    </row>
    <row r="1127" spans="2:3" x14ac:dyDescent="0.25">
      <c r="B1127" s="76"/>
      <c r="C1127" s="76"/>
    </row>
    <row r="1128" spans="2:3" x14ac:dyDescent="0.25">
      <c r="B1128" s="76"/>
      <c r="C1128" s="76"/>
    </row>
    <row r="1129" spans="2:3" x14ac:dyDescent="0.25">
      <c r="B1129" s="76"/>
      <c r="C1129" s="76"/>
    </row>
    <row r="1130" spans="2:3" x14ac:dyDescent="0.25">
      <c r="B1130" s="76"/>
      <c r="C1130" s="76"/>
    </row>
    <row r="1131" spans="2:3" x14ac:dyDescent="0.25">
      <c r="B1131" s="76"/>
      <c r="C1131" s="76"/>
    </row>
    <row r="1132" spans="2:3" x14ac:dyDescent="0.25">
      <c r="B1132" s="76"/>
      <c r="C1132" s="76"/>
    </row>
    <row r="1133" spans="2:3" x14ac:dyDescent="0.25">
      <c r="B1133" s="76"/>
      <c r="C1133" s="76"/>
    </row>
    <row r="1134" spans="2:3" x14ac:dyDescent="0.25">
      <c r="B1134" s="76"/>
      <c r="C1134" s="76"/>
    </row>
    <row r="1135" spans="2:3" x14ac:dyDescent="0.25">
      <c r="B1135" s="76"/>
      <c r="C1135" s="76"/>
    </row>
    <row r="1136" spans="2:3" x14ac:dyDescent="0.25">
      <c r="B1136" s="76"/>
      <c r="C1136" s="76"/>
    </row>
    <row r="1137" spans="2:3" x14ac:dyDescent="0.25">
      <c r="B1137" s="76"/>
      <c r="C1137" s="76"/>
    </row>
    <row r="1138" spans="2:3" x14ac:dyDescent="0.25">
      <c r="B1138" s="76"/>
      <c r="C1138" s="76"/>
    </row>
    <row r="1139" spans="2:3" x14ac:dyDescent="0.25">
      <c r="B1139" s="76"/>
      <c r="C1139" s="76"/>
    </row>
    <row r="1140" spans="2:3" x14ac:dyDescent="0.25">
      <c r="B1140" s="76"/>
      <c r="C1140" s="76"/>
    </row>
    <row r="1141" spans="2:3" x14ac:dyDescent="0.25">
      <c r="B1141" s="76"/>
      <c r="C1141" s="76"/>
    </row>
    <row r="1142" spans="2:3" x14ac:dyDescent="0.25">
      <c r="B1142" s="76"/>
      <c r="C1142" s="76"/>
    </row>
    <row r="1143" spans="2:3" x14ac:dyDescent="0.25">
      <c r="B1143" s="76"/>
      <c r="C1143" s="76"/>
    </row>
    <row r="1144" spans="2:3" x14ac:dyDescent="0.25">
      <c r="B1144" s="76"/>
      <c r="C1144" s="76"/>
    </row>
    <row r="1145" spans="2:3" x14ac:dyDescent="0.25">
      <c r="B1145" s="76"/>
      <c r="C1145" s="76"/>
    </row>
    <row r="1146" spans="2:3" x14ac:dyDescent="0.25">
      <c r="B1146" s="76"/>
      <c r="C1146" s="76"/>
    </row>
    <row r="1147" spans="2:3" x14ac:dyDescent="0.25">
      <c r="B1147" s="76"/>
      <c r="C1147" s="76"/>
    </row>
    <row r="1148" spans="2:3" x14ac:dyDescent="0.25">
      <c r="B1148" s="76"/>
      <c r="C1148" s="76"/>
    </row>
    <row r="1149" spans="2:3" x14ac:dyDescent="0.25">
      <c r="B1149" s="76"/>
      <c r="C1149" s="76"/>
    </row>
    <row r="1150" spans="2:3" x14ac:dyDescent="0.25">
      <c r="B1150" s="76"/>
      <c r="C1150" s="76"/>
    </row>
    <row r="1151" spans="2:3" x14ac:dyDescent="0.25">
      <c r="B1151" s="76"/>
      <c r="C1151" s="76"/>
    </row>
    <row r="1152" spans="2:3" x14ac:dyDescent="0.25">
      <c r="B1152" s="76"/>
      <c r="C1152" s="76"/>
    </row>
    <row r="1153" spans="2:3" x14ac:dyDescent="0.25">
      <c r="B1153" s="76"/>
      <c r="C1153" s="76"/>
    </row>
    <row r="1154" spans="2:3" x14ac:dyDescent="0.25">
      <c r="B1154" s="76"/>
      <c r="C1154" s="76"/>
    </row>
    <row r="1155" spans="2:3" x14ac:dyDescent="0.25">
      <c r="B1155" s="76"/>
      <c r="C1155" s="76"/>
    </row>
    <row r="1156" spans="2:3" x14ac:dyDescent="0.25">
      <c r="B1156" s="76"/>
      <c r="C1156" s="76"/>
    </row>
    <row r="1157" spans="2:3" x14ac:dyDescent="0.25">
      <c r="B1157" s="76"/>
      <c r="C1157" s="76"/>
    </row>
    <row r="1158" spans="2:3" x14ac:dyDescent="0.25">
      <c r="B1158" s="76"/>
      <c r="C1158" s="76"/>
    </row>
    <row r="1159" spans="2:3" x14ac:dyDescent="0.25">
      <c r="B1159" s="76"/>
      <c r="C1159" s="76"/>
    </row>
    <row r="1160" spans="2:3" x14ac:dyDescent="0.25">
      <c r="B1160" s="76"/>
      <c r="C1160" s="76"/>
    </row>
    <row r="1161" spans="2:3" x14ac:dyDescent="0.25">
      <c r="B1161" s="76"/>
      <c r="C1161" s="76"/>
    </row>
    <row r="1162" spans="2:3" x14ac:dyDescent="0.25">
      <c r="B1162" s="76"/>
      <c r="C1162" s="76"/>
    </row>
    <row r="1163" spans="2:3" x14ac:dyDescent="0.25">
      <c r="B1163" s="76"/>
      <c r="C1163" s="76"/>
    </row>
    <row r="1164" spans="2:3" x14ac:dyDescent="0.25">
      <c r="B1164" s="76"/>
      <c r="C1164" s="76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Treatmenst &amp; Rank Score</vt:lpstr>
      <vt:lpstr>stat results</vt:lpstr>
      <vt:lpstr>sample set up</vt:lpstr>
      <vt:lpstr>stat data</vt:lpstr>
      <vt:lpstr>raw data &amp; calc</vt:lpstr>
      <vt:lpstr>raw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 van der Heide</dc:creator>
  <cp:lastModifiedBy>Crystal</cp:lastModifiedBy>
  <dcterms:created xsi:type="dcterms:W3CDTF">2019-12-16T21:15:18Z</dcterms:created>
  <dcterms:modified xsi:type="dcterms:W3CDTF">2021-01-11T19:28:29Z</dcterms:modified>
</cp:coreProperties>
</file>