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1075" windowHeight="10290"/>
  </bookViews>
  <sheets>
    <sheet name="VineGrowingCosts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  <c r="E11" s="1"/>
  <c r="D9"/>
  <c r="E9" s="1"/>
  <c r="D10"/>
  <c r="E10" s="1"/>
  <c r="D8"/>
  <c r="E8" s="1"/>
  <c r="D7"/>
  <c r="E7" s="1"/>
  <c r="D6"/>
  <c r="E6" s="1"/>
  <c r="D5"/>
  <c r="E5" s="1"/>
  <c r="D4"/>
  <c r="E4" s="1"/>
  <c r="D3"/>
  <c r="E3" s="1"/>
  <c r="E24"/>
  <c r="E13" l="1"/>
</calcChain>
</file>

<file path=xl/sharedStrings.xml><?xml version="1.0" encoding="utf-8"?>
<sst xmlns="http://schemas.openxmlformats.org/spreadsheetml/2006/main" count="35" uniqueCount="35">
  <si>
    <t>Labor</t>
  </si>
  <si>
    <t>Get budwood</t>
  </si>
  <si>
    <t>Make Cuttings</t>
  </si>
  <si>
    <t>Costs</t>
  </si>
  <si>
    <t>Heat mat</t>
  </si>
  <si>
    <t>Plug tray</t>
  </si>
  <si>
    <t>Growing Mix</t>
  </si>
  <si>
    <t>Cost each</t>
  </si>
  <si>
    <t>Project Cost</t>
  </si>
  <si>
    <t>Cost/Tray-38</t>
  </si>
  <si>
    <t>$97 /100</t>
  </si>
  <si>
    <t xml:space="preserve"> $1 / tray-38</t>
  </si>
  <si>
    <t>300 vines</t>
  </si>
  <si>
    <t>0.97  / tray 38</t>
  </si>
  <si>
    <t>Cost/ Vine</t>
  </si>
  <si>
    <t>$36 / 100</t>
  </si>
  <si>
    <t>0.36 / flat</t>
  </si>
  <si>
    <t>Plug  carrying Flat</t>
  </si>
  <si>
    <t>Fill Trays to callus cuttings</t>
  </si>
  <si>
    <t>Put plug trays on heatmats</t>
  </si>
  <si>
    <t>Place cuttings (10/cell to callus)</t>
  </si>
  <si>
    <t>Fill trays for planting</t>
  </si>
  <si>
    <t>Plant callused cuttings in cells</t>
  </si>
  <si>
    <t>Total Labor Cost Per Vine to Grow</t>
  </si>
  <si>
    <t xml:space="preserve">Cost </t>
  </si>
  <si>
    <t>Per hour</t>
  </si>
  <si>
    <t>Total Supplies Cost</t>
  </si>
  <si>
    <t>Description</t>
  </si>
  <si>
    <t>Total Cost Per Vine</t>
  </si>
  <si>
    <t>Cost Per</t>
  </si>
  <si>
    <t>100 cuttings</t>
  </si>
  <si>
    <t>Water inside and callusing/rooting</t>
  </si>
  <si>
    <t>Water 3 min/day x35days</t>
  </si>
  <si>
    <t>Hours Time/</t>
  </si>
  <si>
    <t>100 Cuttings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</si>
</sst>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164" formatCode="&quot;$&quot;#,##0.00"/>
    <numFmt numFmtId="166" formatCode="&quot;$&quot;#,##0.000"/>
    <numFmt numFmtId="167" formatCode="&quot;$&quot;#,##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164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zoomScaleNormal="100" workbookViewId="0">
      <selection activeCell="C22" sqref="C22"/>
    </sheetView>
  </sheetViews>
  <sheetFormatPr defaultRowHeight="15"/>
  <cols>
    <col min="1" max="1" width="31.28515625" customWidth="1"/>
    <col min="2" max="2" width="13.7109375" style="2" customWidth="1"/>
    <col min="3" max="3" width="12.140625" customWidth="1"/>
    <col min="4" max="4" width="12.7109375" customWidth="1"/>
    <col min="5" max="5" width="10.7109375" customWidth="1"/>
  </cols>
  <sheetData>
    <row r="1" spans="1:5">
      <c r="A1" t="s">
        <v>0</v>
      </c>
      <c r="B1" s="2" t="s">
        <v>33</v>
      </c>
      <c r="C1" t="s">
        <v>24</v>
      </c>
      <c r="D1" t="s">
        <v>29</v>
      </c>
    </row>
    <row r="2" spans="1:5">
      <c r="A2" t="s">
        <v>27</v>
      </c>
      <c r="B2" s="2" t="s">
        <v>34</v>
      </c>
      <c r="C2" t="s">
        <v>25</v>
      </c>
      <c r="D2" t="s">
        <v>30</v>
      </c>
      <c r="E2" t="s">
        <v>7</v>
      </c>
    </row>
    <row r="3" spans="1:5">
      <c r="A3" t="s">
        <v>1</v>
      </c>
      <c r="B3" s="3">
        <v>0.25</v>
      </c>
      <c r="C3" s="1">
        <v>15</v>
      </c>
      <c r="D3" s="1">
        <f>PRODUCT(B3:C3)</f>
        <v>3.75</v>
      </c>
      <c r="E3" s="5">
        <f>D3/100</f>
        <v>3.7499999999999999E-2</v>
      </c>
    </row>
    <row r="4" spans="1:5">
      <c r="A4" t="s">
        <v>2</v>
      </c>
      <c r="B4" s="3">
        <v>0.1</v>
      </c>
      <c r="C4" s="1">
        <v>15</v>
      </c>
      <c r="D4" s="1">
        <f>PRODUCT(B4,C4)</f>
        <v>1.5</v>
      </c>
      <c r="E4" s="5">
        <f>D4/100</f>
        <v>1.4999999999999999E-2</v>
      </c>
    </row>
    <row r="5" spans="1:5">
      <c r="A5" t="s">
        <v>18</v>
      </c>
      <c r="B5" s="3">
        <v>0.01</v>
      </c>
      <c r="C5" s="1">
        <v>15</v>
      </c>
      <c r="D5" s="1">
        <f>PRODUCT(B5:C5)</f>
        <v>0.15</v>
      </c>
      <c r="E5" s="5">
        <f>D5/100</f>
        <v>1.5E-3</v>
      </c>
    </row>
    <row r="6" spans="1:5">
      <c r="A6" t="s">
        <v>20</v>
      </c>
      <c r="B6" s="3">
        <v>0.25</v>
      </c>
      <c r="C6" s="1">
        <v>15</v>
      </c>
      <c r="D6" s="2">
        <f>PRODUCT(B6:C6)</f>
        <v>3.75</v>
      </c>
      <c r="E6" s="5">
        <f>D6/100</f>
        <v>3.7499999999999999E-2</v>
      </c>
    </row>
    <row r="7" spans="1:5">
      <c r="A7" t="s">
        <v>19</v>
      </c>
      <c r="B7" s="3">
        <v>0.05</v>
      </c>
      <c r="C7" s="1">
        <v>15</v>
      </c>
      <c r="D7" s="1">
        <f>PRODUCT(B7:C7)</f>
        <v>0.75</v>
      </c>
      <c r="E7" s="5">
        <f>D7/100</f>
        <v>7.4999999999999997E-3</v>
      </c>
    </row>
    <row r="8" spans="1:5">
      <c r="A8" t="s">
        <v>21</v>
      </c>
      <c r="B8" s="3">
        <v>0.01</v>
      </c>
      <c r="C8" s="1">
        <v>15</v>
      </c>
      <c r="D8" s="1">
        <f>PRODUCT(B8:C8)</f>
        <v>0.15</v>
      </c>
      <c r="E8" s="5">
        <f>D8/100</f>
        <v>1.5E-3</v>
      </c>
    </row>
    <row r="9" spans="1:5">
      <c r="A9" t="s">
        <v>22</v>
      </c>
      <c r="B9" s="3">
        <v>0.1</v>
      </c>
      <c r="C9" s="1">
        <v>15</v>
      </c>
      <c r="D9" s="1">
        <f>PRODUCT(B9:C9)</f>
        <v>1.5</v>
      </c>
      <c r="E9" s="5">
        <f>D9/100</f>
        <v>1.4999999999999999E-2</v>
      </c>
    </row>
    <row r="10" spans="1:5">
      <c r="A10" t="s">
        <v>31</v>
      </c>
      <c r="B10" s="3">
        <v>0.1</v>
      </c>
      <c r="C10" s="1">
        <v>15</v>
      </c>
      <c r="D10" s="1">
        <f>PRODUCT(B10:C10)</f>
        <v>1.5</v>
      </c>
      <c r="E10" s="5">
        <f>D10/100</f>
        <v>1.4999999999999999E-2</v>
      </c>
    </row>
    <row r="11" spans="1:5">
      <c r="A11" t="s">
        <v>32</v>
      </c>
      <c r="B11" s="3">
        <v>1.75</v>
      </c>
      <c r="C11" s="1">
        <v>15</v>
      </c>
      <c r="D11" s="1">
        <f t="shared" ref="D11" si="0">PRODUCT(B11:C11)</f>
        <v>26.25</v>
      </c>
      <c r="E11" s="5">
        <f t="shared" ref="E11" si="1">D11/100</f>
        <v>0.26250000000000001</v>
      </c>
    </row>
    <row r="12" spans="1:5">
      <c r="B12" s="3"/>
      <c r="C12" s="1"/>
      <c r="D12" s="1"/>
      <c r="E12" s="5"/>
    </row>
    <row r="13" spans="1:5">
      <c r="B13" t="s">
        <v>23</v>
      </c>
      <c r="E13" s="2">
        <f>SUM(E3+E4+E5+E6+E7+E8+E10+E11)</f>
        <v>0.378</v>
      </c>
    </row>
    <row r="17" spans="1:5">
      <c r="A17" t="s">
        <v>3</v>
      </c>
      <c r="B17" s="2" t="s">
        <v>8</v>
      </c>
      <c r="C17" t="s">
        <v>9</v>
      </c>
      <c r="E17" t="s">
        <v>14</v>
      </c>
    </row>
    <row r="18" spans="1:5">
      <c r="B18" s="2" t="s">
        <v>12</v>
      </c>
    </row>
    <row r="19" spans="1:5">
      <c r="A19" t="s">
        <v>4</v>
      </c>
      <c r="B19" s="2">
        <v>81</v>
      </c>
      <c r="E19" s="4">
        <v>0.27</v>
      </c>
    </row>
    <row r="20" spans="1:5">
      <c r="A20" t="s">
        <v>5</v>
      </c>
      <c r="B20" s="2" t="s">
        <v>10</v>
      </c>
      <c r="C20" s="1" t="s">
        <v>13</v>
      </c>
      <c r="E20" s="4">
        <v>2.5000000000000001E-2</v>
      </c>
    </row>
    <row r="21" spans="1:5">
      <c r="A21" t="s">
        <v>17</v>
      </c>
      <c r="B21" s="2" t="s">
        <v>15</v>
      </c>
      <c r="C21" t="s">
        <v>16</v>
      </c>
      <c r="E21" s="4">
        <v>0.01</v>
      </c>
    </row>
    <row r="22" spans="1:5">
      <c r="A22" t="s">
        <v>6</v>
      </c>
      <c r="B22" s="2">
        <v>35</v>
      </c>
      <c r="C22" t="s">
        <v>11</v>
      </c>
      <c r="E22" s="4">
        <v>2.5999999999999999E-2</v>
      </c>
    </row>
    <row r="23" spans="1:5">
      <c r="E23" s="4"/>
    </row>
    <row r="24" spans="1:5">
      <c r="C24" t="s">
        <v>26</v>
      </c>
      <c r="E24" s="1">
        <f>SUM(E19:E22)</f>
        <v>0.33100000000000007</v>
      </c>
    </row>
    <row r="26" spans="1:5">
      <c r="C26" t="s">
        <v>28</v>
      </c>
      <c r="E26" s="2">
        <v>0.71</v>
      </c>
    </row>
  </sheetData>
  <printOptions gridLines="1"/>
  <pageMargins left="0.7" right="0.7" top="0.75" bottom="0.75" header="0.3" footer="0.3"/>
  <pageSetup orientation="portrait" r:id="rId1"/>
  <headerFooter>
    <oddHeader xml:space="preserve">&amp;C&amp;16Growing Expenses for 2 Bud Cuttings grown in Plug Trays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VineGrowingCosts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2018-02-12T19:11:38Z</dcterms:created>
  <dcterms:modified xsi:type="dcterms:W3CDTF">2018-02-16T23:02:21Z</dcterms:modified>
</cp:coreProperties>
</file>