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arah\Desktop\Rx Environmental Consulting\McAfee\Data and Photos 2020\"/>
    </mc:Choice>
  </mc:AlternateContent>
  <xr:revisionPtr revIDLastSave="0" documentId="8_{943DCA17-3AF2-4DC0-B8F9-447A39D9203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J3" i="1"/>
  <c r="F3" i="1"/>
  <c r="G3" i="1" l="1"/>
  <c r="F21" i="1"/>
  <c r="G21" i="1" s="1"/>
  <c r="I21" i="1"/>
  <c r="J21" i="1"/>
  <c r="F20" i="1"/>
  <c r="I20" i="1"/>
  <c r="J20" i="1"/>
  <c r="I19" i="1"/>
  <c r="I18" i="1"/>
  <c r="I17" i="1"/>
  <c r="F17" i="1"/>
  <c r="G17" i="1" s="1"/>
  <c r="J17" i="1"/>
  <c r="J15" i="1"/>
  <c r="I15" i="1"/>
  <c r="F15" i="1"/>
  <c r="I13" i="1"/>
  <c r="I14" i="1"/>
  <c r="F13" i="1"/>
  <c r="J7" i="1"/>
  <c r="J6" i="1"/>
  <c r="I16" i="1"/>
  <c r="I12" i="1"/>
  <c r="I11" i="1"/>
  <c r="I10" i="1"/>
  <c r="I9" i="1"/>
  <c r="I8" i="1"/>
  <c r="I7" i="1"/>
  <c r="I6" i="1"/>
  <c r="J5" i="1"/>
  <c r="I5" i="1"/>
  <c r="J4" i="1"/>
  <c r="I4" i="1"/>
  <c r="I22" i="1" s="1"/>
  <c r="G20" i="1" l="1"/>
  <c r="G15" i="1"/>
  <c r="F19" i="1"/>
  <c r="G19" i="1" s="1"/>
  <c r="F18" i="1"/>
  <c r="G18" i="1" s="1"/>
  <c r="F16" i="1"/>
  <c r="G16" i="1" s="1"/>
  <c r="F14" i="1"/>
  <c r="G14" i="1" s="1"/>
  <c r="G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J19" i="1"/>
  <c r="J18" i="1"/>
  <c r="J16" i="1"/>
  <c r="J14" i="1"/>
  <c r="J13" i="1"/>
  <c r="J12" i="1"/>
  <c r="J11" i="1"/>
  <c r="J10" i="1"/>
  <c r="J9" i="1"/>
  <c r="J8" i="1"/>
  <c r="J22" i="1" s="1"/>
  <c r="F6" i="1" l="1"/>
  <c r="G6" i="1" s="1"/>
  <c r="F5" i="1" l="1"/>
  <c r="G5" i="1" s="1"/>
  <c r="F4" i="1" l="1"/>
  <c r="F22" i="1" s="1"/>
  <c r="G4" i="1" l="1"/>
  <c r="G22" i="1" s="1"/>
</calcChain>
</file>

<file path=xl/sharedStrings.xml><?xml version="1.0" encoding="utf-8"?>
<sst xmlns="http://schemas.openxmlformats.org/spreadsheetml/2006/main" count="48" uniqueCount="28">
  <si>
    <t>In</t>
  </si>
  <si>
    <t>Out</t>
  </si>
  <si>
    <t>Days in</t>
  </si>
  <si>
    <t>AUD</t>
  </si>
  <si>
    <t>AUM</t>
  </si>
  <si>
    <t>Head</t>
  </si>
  <si>
    <t>DM Tons Removed</t>
  </si>
  <si>
    <t>Paddock</t>
  </si>
  <si>
    <t>B1</t>
  </si>
  <si>
    <t>B4</t>
  </si>
  <si>
    <t>TOTALS 2020</t>
  </si>
  <si>
    <t>Who</t>
  </si>
  <si>
    <t>A3</t>
  </si>
  <si>
    <t>feeding</t>
  </si>
  <si>
    <t>fvf</t>
  </si>
  <si>
    <t>Rent per day $</t>
  </si>
  <si>
    <t>Rent $</t>
  </si>
  <si>
    <t>A2</t>
  </si>
  <si>
    <t>ahk</t>
  </si>
  <si>
    <t>B2</t>
  </si>
  <si>
    <t>C4/C7</t>
  </si>
  <si>
    <t>B3</t>
  </si>
  <si>
    <t>C3/C6</t>
  </si>
  <si>
    <t>A/5</t>
  </si>
  <si>
    <t>B1/B2/B3</t>
  </si>
  <si>
    <t>A/2</t>
  </si>
  <si>
    <t>A5</t>
  </si>
  <si>
    <t>Grazing Data 2020 Shel for SARE report 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</si>
</sst>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;@"/>
  </numFmts>
  <fonts count="2" x14ac:knownFonts="1">
    <font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38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2" fontId="0" fillId="0" borderId="1" xfId="0" applyNumberFormat="1" applyBorder="1"/>
    <xf numFmtId="43" fontId="0" fillId="0" borderId="1" xfId="1" applyNumberFormat="1" applyFont="1" applyBorder="1"/>
    <xf numFmtId="165" fontId="0" fillId="0" borderId="1" xfId="0" applyNumberFormat="1" applyBorder="1" applyAlignment="1">
      <alignment horizontal="right" vertical="center"/>
    </xf>
    <xf numFmtId="43" fontId="0" fillId="0" borderId="1" xfId="1" applyFont="1" applyBorder="1" applyAlignment="1">
      <alignment vertical="center"/>
    </xf>
    <xf numFmtId="38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43" fontId="0" fillId="0" borderId="4" xfId="0" applyNumberFormat="1" applyBorder="1"/>
    <xf numFmtId="0" fontId="0" fillId="0" borderId="0" xfId="0" applyBorder="1"/>
    <xf numFmtId="43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sqref="A1:J1"/>
    </sheetView>
  </sheetViews>
  <sheetFormatPr defaultRowHeight="12.75" x14ac:dyDescent="0.2"/>
  <cols>
    <col min="1" max="1" width="9" style="1" customWidth="1"/>
    <col min="2" max="2" width="7.5703125" customWidth="1"/>
    <col min="3" max="3" width="6.85546875" customWidth="1"/>
    <col min="4" max="4" width="7.42578125" customWidth="1"/>
    <col min="5" max="5" width="5.7109375" style="1" customWidth="1"/>
    <col min="6" max="6" width="7.42578125" customWidth="1"/>
    <col min="7" max="7" width="6.7109375" customWidth="1"/>
    <col min="8" max="8" width="9.42578125" hidden="1" customWidth="1"/>
    <col min="9" max="9" width="9.140625" hidden="1" customWidth="1"/>
    <col min="10" max="10" width="9.28515625" customWidth="1"/>
    <col min="11" max="11" width="4.85546875" style="1" hidden="1" customWidth="1"/>
    <col min="12" max="12" width="7.28515625" style="1" customWidth="1"/>
  </cols>
  <sheetData>
    <row r="1" spans="1:13" x14ac:dyDescent="0.2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</row>
    <row r="2" spans="1:13" s="6" customFormat="1" ht="25.5" x14ac:dyDescent="0.2">
      <c r="A2" s="4" t="s">
        <v>7</v>
      </c>
      <c r="B2" s="4" t="s">
        <v>0</v>
      </c>
      <c r="C2" s="4" t="s">
        <v>1</v>
      </c>
      <c r="D2" s="4" t="s">
        <v>5</v>
      </c>
      <c r="E2" s="14" t="s">
        <v>2</v>
      </c>
      <c r="F2" s="4" t="s">
        <v>3</v>
      </c>
      <c r="G2" s="4" t="s">
        <v>4</v>
      </c>
      <c r="H2" s="14" t="s">
        <v>15</v>
      </c>
      <c r="I2" s="14" t="s">
        <v>16</v>
      </c>
      <c r="J2" s="5" t="s">
        <v>6</v>
      </c>
      <c r="K2" s="18" t="s">
        <v>11</v>
      </c>
    </row>
    <row r="3" spans="1:13" s="6" customFormat="1" x14ac:dyDescent="0.2">
      <c r="A3" s="25" t="s">
        <v>26</v>
      </c>
      <c r="B3" s="22">
        <v>44200</v>
      </c>
      <c r="C3" s="26">
        <v>44211</v>
      </c>
      <c r="D3" s="18">
        <v>390</v>
      </c>
      <c r="E3" s="14">
        <v>12</v>
      </c>
      <c r="F3" s="13">
        <f>D3*E3</f>
        <v>4680</v>
      </c>
      <c r="G3" s="3">
        <f>F3/30</f>
        <v>156</v>
      </c>
      <c r="H3" s="14"/>
      <c r="I3" s="14"/>
      <c r="J3" s="7">
        <f t="shared" ref="J3" si="0">D3*E3*30/2000</f>
        <v>70.2</v>
      </c>
      <c r="K3" s="18"/>
    </row>
    <row r="4" spans="1:13" x14ac:dyDescent="0.2">
      <c r="A4" s="31" t="s">
        <v>12</v>
      </c>
      <c r="B4" s="19">
        <v>44212</v>
      </c>
      <c r="C4" s="19">
        <v>44228</v>
      </c>
      <c r="D4" s="2">
        <v>254</v>
      </c>
      <c r="E4" s="8">
        <v>17</v>
      </c>
      <c r="F4" s="13">
        <f>D4*E4</f>
        <v>4318</v>
      </c>
      <c r="G4" s="3">
        <f>F4/30</f>
        <v>143.93333333333334</v>
      </c>
      <c r="H4" s="20">
        <v>0.25</v>
      </c>
      <c r="I4" s="21">
        <f>D4*E4*0.25</f>
        <v>1079.5</v>
      </c>
      <c r="J4" s="7">
        <f>D4*E4*(30*0.75)/2000</f>
        <v>48.577500000000001</v>
      </c>
      <c r="K4" s="8" t="s">
        <v>14</v>
      </c>
      <c r="L4" s="8" t="s">
        <v>13</v>
      </c>
    </row>
    <row r="5" spans="1:13" x14ac:dyDescent="0.2">
      <c r="A5" s="32"/>
      <c r="B5" s="19">
        <v>44212</v>
      </c>
      <c r="C5" s="19">
        <v>44228</v>
      </c>
      <c r="D5" s="2">
        <v>124</v>
      </c>
      <c r="E5" s="8">
        <v>17</v>
      </c>
      <c r="F5" s="13">
        <f>D5*E5</f>
        <v>2108</v>
      </c>
      <c r="G5" s="3">
        <f>F5/30</f>
        <v>70.266666666666666</v>
      </c>
      <c r="H5" s="20">
        <v>0.25</v>
      </c>
      <c r="I5" s="21">
        <f>D5*E5*0.25</f>
        <v>527</v>
      </c>
      <c r="J5" s="7">
        <f>D5*E5*(30*0.75)/2000</f>
        <v>23.715</v>
      </c>
      <c r="K5" s="8" t="s">
        <v>18</v>
      </c>
      <c r="L5" s="8" t="s">
        <v>13</v>
      </c>
    </row>
    <row r="6" spans="1:13" x14ac:dyDescent="0.2">
      <c r="A6" s="31" t="s">
        <v>17</v>
      </c>
      <c r="B6" s="34">
        <v>44229</v>
      </c>
      <c r="C6" s="19">
        <v>44231</v>
      </c>
      <c r="D6" s="11">
        <v>254</v>
      </c>
      <c r="E6" s="8">
        <v>2</v>
      </c>
      <c r="F6" s="13">
        <f>D6*E6</f>
        <v>508</v>
      </c>
      <c r="G6" s="3">
        <f>F6/30</f>
        <v>16.933333333333334</v>
      </c>
      <c r="H6" s="20">
        <v>0.25</v>
      </c>
      <c r="I6" s="21">
        <f>D6*E6*0.25</f>
        <v>127</v>
      </c>
      <c r="J6" s="7">
        <f>D6*E6*(30*0.75)/2000</f>
        <v>5.7149999999999999</v>
      </c>
      <c r="K6" s="8" t="s">
        <v>14</v>
      </c>
      <c r="L6" s="8" t="s">
        <v>13</v>
      </c>
    </row>
    <row r="7" spans="1:13" x14ac:dyDescent="0.2">
      <c r="A7" s="32"/>
      <c r="B7" s="35"/>
      <c r="C7" s="19">
        <v>44231</v>
      </c>
      <c r="D7" s="11">
        <v>124</v>
      </c>
      <c r="E7" s="8">
        <v>2</v>
      </c>
      <c r="F7" s="13">
        <f t="shared" ref="F7:F21" si="1">D7*E7</f>
        <v>248</v>
      </c>
      <c r="G7" s="3">
        <f t="shared" ref="G7:G21" si="2">F7/30</f>
        <v>8.2666666666666675</v>
      </c>
      <c r="H7" s="20">
        <v>0.25</v>
      </c>
      <c r="I7" s="21">
        <f>D7*E7*0.25</f>
        <v>62</v>
      </c>
      <c r="J7" s="7">
        <f>D7*E7*(30*0.75)/2000</f>
        <v>2.79</v>
      </c>
      <c r="K7" s="8" t="s">
        <v>18</v>
      </c>
      <c r="L7" s="8" t="s">
        <v>13</v>
      </c>
    </row>
    <row r="8" spans="1:13" x14ac:dyDescent="0.2">
      <c r="A8" s="31" t="s">
        <v>12</v>
      </c>
      <c r="B8" s="34">
        <v>44317</v>
      </c>
      <c r="C8" s="19">
        <v>44321</v>
      </c>
      <c r="D8" s="11">
        <v>89</v>
      </c>
      <c r="E8" s="8">
        <v>5</v>
      </c>
      <c r="F8" s="13">
        <f t="shared" si="1"/>
        <v>445</v>
      </c>
      <c r="G8" s="3">
        <f t="shared" si="2"/>
        <v>14.833333333333334</v>
      </c>
      <c r="H8" s="20">
        <v>0.33</v>
      </c>
      <c r="I8" s="21">
        <f>D8*E8*0.33</f>
        <v>146.85</v>
      </c>
      <c r="J8" s="7">
        <f t="shared" ref="J8:J21" si="3">D8*E8*30/2000</f>
        <v>6.6749999999999998</v>
      </c>
      <c r="K8" s="8" t="s">
        <v>14</v>
      </c>
    </row>
    <row r="9" spans="1:13" x14ac:dyDescent="0.2">
      <c r="A9" s="32"/>
      <c r="B9" s="35"/>
      <c r="C9" s="19">
        <v>44321</v>
      </c>
      <c r="D9" s="11">
        <v>108</v>
      </c>
      <c r="E9" s="8">
        <v>5</v>
      </c>
      <c r="F9" s="13">
        <f t="shared" si="1"/>
        <v>540</v>
      </c>
      <c r="G9" s="3">
        <f t="shared" si="2"/>
        <v>18</v>
      </c>
      <c r="H9" s="20">
        <v>0.33</v>
      </c>
      <c r="I9" s="21">
        <f>D9*E9*0.33</f>
        <v>178.20000000000002</v>
      </c>
      <c r="J9" s="7">
        <f t="shared" si="3"/>
        <v>8.1</v>
      </c>
      <c r="K9" s="8" t="s">
        <v>18</v>
      </c>
    </row>
    <row r="10" spans="1:13" x14ac:dyDescent="0.2">
      <c r="A10" s="31" t="s">
        <v>8</v>
      </c>
      <c r="B10" s="34">
        <v>44322</v>
      </c>
      <c r="C10" s="19">
        <v>44329</v>
      </c>
      <c r="D10" s="11">
        <v>89</v>
      </c>
      <c r="E10" s="8">
        <v>8</v>
      </c>
      <c r="F10" s="13">
        <f t="shared" si="1"/>
        <v>712</v>
      </c>
      <c r="G10" s="3">
        <f t="shared" si="2"/>
        <v>23.733333333333334</v>
      </c>
      <c r="H10" s="20">
        <v>0.33</v>
      </c>
      <c r="I10" s="21">
        <f>D10*E10*0.33</f>
        <v>234.96</v>
      </c>
      <c r="J10" s="7">
        <f t="shared" si="3"/>
        <v>10.68</v>
      </c>
      <c r="K10" s="8" t="s">
        <v>14</v>
      </c>
    </row>
    <row r="11" spans="1:13" x14ac:dyDescent="0.2">
      <c r="A11" s="32"/>
      <c r="B11" s="35"/>
      <c r="C11" s="19">
        <v>44329</v>
      </c>
      <c r="D11" s="11">
        <v>108</v>
      </c>
      <c r="E11" s="8">
        <v>8</v>
      </c>
      <c r="F11" s="13">
        <f t="shared" si="1"/>
        <v>864</v>
      </c>
      <c r="G11" s="3">
        <f t="shared" si="2"/>
        <v>28.8</v>
      </c>
      <c r="H11" s="20">
        <v>0.33</v>
      </c>
      <c r="I11" s="21">
        <f t="shared" ref="I11:I21" si="4">D11*E11*0.33</f>
        <v>285.12</v>
      </c>
      <c r="J11" s="7">
        <f t="shared" si="3"/>
        <v>12.96</v>
      </c>
      <c r="K11" s="8" t="s">
        <v>18</v>
      </c>
    </row>
    <row r="12" spans="1:13" x14ac:dyDescent="0.2">
      <c r="A12" s="31" t="s">
        <v>19</v>
      </c>
      <c r="B12" s="34">
        <v>44330</v>
      </c>
      <c r="C12" s="34">
        <v>44335</v>
      </c>
      <c r="D12" s="24">
        <v>89</v>
      </c>
      <c r="E12" s="36">
        <v>6</v>
      </c>
      <c r="F12" s="13">
        <f t="shared" si="1"/>
        <v>534</v>
      </c>
      <c r="G12" s="3">
        <f t="shared" si="2"/>
        <v>17.8</v>
      </c>
      <c r="H12" s="20">
        <v>0.33</v>
      </c>
      <c r="I12" s="21">
        <f t="shared" si="4"/>
        <v>176.22</v>
      </c>
      <c r="J12" s="7">
        <f t="shared" si="3"/>
        <v>8.01</v>
      </c>
      <c r="K12" s="8" t="s">
        <v>14</v>
      </c>
      <c r="M12" s="12"/>
    </row>
    <row r="13" spans="1:13" x14ac:dyDescent="0.2">
      <c r="A13" s="32"/>
      <c r="B13" s="35"/>
      <c r="C13" s="35"/>
      <c r="D13" s="10">
        <v>108</v>
      </c>
      <c r="E13" s="37"/>
      <c r="F13" s="13">
        <f>D13*E12</f>
        <v>648</v>
      </c>
      <c r="G13" s="3">
        <f t="shared" si="2"/>
        <v>21.6</v>
      </c>
      <c r="H13" s="20">
        <v>0.33</v>
      </c>
      <c r="I13" s="21">
        <f>D13*E12*0.33</f>
        <v>213.84</v>
      </c>
      <c r="J13" s="7">
        <f t="shared" si="3"/>
        <v>0</v>
      </c>
      <c r="K13" s="8" t="s">
        <v>18</v>
      </c>
    </row>
    <row r="14" spans="1:13" x14ac:dyDescent="0.2">
      <c r="A14" s="31" t="s">
        <v>20</v>
      </c>
      <c r="B14" s="34">
        <v>44340</v>
      </c>
      <c r="C14" s="34">
        <v>44347</v>
      </c>
      <c r="D14" s="11">
        <v>260</v>
      </c>
      <c r="E14" s="31">
        <v>8</v>
      </c>
      <c r="F14" s="13">
        <f t="shared" si="1"/>
        <v>2080</v>
      </c>
      <c r="G14" s="3">
        <f t="shared" si="2"/>
        <v>69.333333333333329</v>
      </c>
      <c r="H14" s="20">
        <v>0.33</v>
      </c>
      <c r="I14" s="21">
        <f t="shared" si="4"/>
        <v>686.4</v>
      </c>
      <c r="J14" s="7">
        <f t="shared" si="3"/>
        <v>31.2</v>
      </c>
      <c r="K14" s="8" t="s">
        <v>14</v>
      </c>
    </row>
    <row r="15" spans="1:13" x14ac:dyDescent="0.2">
      <c r="A15" s="32"/>
      <c r="B15" s="35"/>
      <c r="C15" s="35"/>
      <c r="D15" s="11">
        <v>108</v>
      </c>
      <c r="E15" s="32"/>
      <c r="F15" s="13">
        <f>D15*E14</f>
        <v>864</v>
      </c>
      <c r="G15" s="3">
        <f t="shared" si="2"/>
        <v>28.8</v>
      </c>
      <c r="H15" s="20">
        <v>0.33</v>
      </c>
      <c r="I15" s="21">
        <f>D15*E14*0.33</f>
        <v>285.12</v>
      </c>
      <c r="J15" s="7">
        <f>D15*E14*30/2000</f>
        <v>12.96</v>
      </c>
      <c r="K15" s="8" t="s">
        <v>18</v>
      </c>
    </row>
    <row r="16" spans="1:13" x14ac:dyDescent="0.2">
      <c r="A16" s="18" t="s">
        <v>21</v>
      </c>
      <c r="B16" s="22">
        <v>44348</v>
      </c>
      <c r="C16" s="22">
        <v>44352</v>
      </c>
      <c r="D16" s="11">
        <v>108</v>
      </c>
      <c r="E16" s="8">
        <v>5</v>
      </c>
      <c r="F16" s="13">
        <f t="shared" si="1"/>
        <v>540</v>
      </c>
      <c r="G16" s="3">
        <f t="shared" si="2"/>
        <v>18</v>
      </c>
      <c r="H16" s="20">
        <v>0.33</v>
      </c>
      <c r="I16" s="21">
        <f t="shared" si="4"/>
        <v>178.20000000000002</v>
      </c>
      <c r="J16" s="7">
        <f t="shared" si="3"/>
        <v>8.1</v>
      </c>
      <c r="K16" s="8" t="s">
        <v>18</v>
      </c>
    </row>
    <row r="17" spans="1:12" x14ac:dyDescent="0.2">
      <c r="A17" s="18" t="s">
        <v>22</v>
      </c>
      <c r="B17" s="22">
        <v>44413</v>
      </c>
      <c r="C17" s="22">
        <v>44421</v>
      </c>
      <c r="D17" s="11">
        <v>124</v>
      </c>
      <c r="E17" s="8">
        <v>9</v>
      </c>
      <c r="F17" s="13">
        <f>D17*E17</f>
        <v>1116</v>
      </c>
      <c r="G17" s="3">
        <f t="shared" si="2"/>
        <v>37.200000000000003</v>
      </c>
      <c r="H17" s="20">
        <v>0.33</v>
      </c>
      <c r="I17" s="21">
        <f t="shared" si="4"/>
        <v>368.28000000000003</v>
      </c>
      <c r="J17" s="7">
        <f t="shared" si="3"/>
        <v>16.739999999999998</v>
      </c>
      <c r="K17" s="8" t="s">
        <v>18</v>
      </c>
    </row>
    <row r="18" spans="1:12" x14ac:dyDescent="0.2">
      <c r="A18" s="18" t="s">
        <v>23</v>
      </c>
      <c r="B18" s="22">
        <v>44422</v>
      </c>
      <c r="C18" s="22">
        <v>44425</v>
      </c>
      <c r="D18" s="11">
        <v>124</v>
      </c>
      <c r="E18" s="8">
        <v>4</v>
      </c>
      <c r="F18" s="13">
        <f t="shared" si="1"/>
        <v>496</v>
      </c>
      <c r="G18" s="3">
        <f t="shared" si="2"/>
        <v>16.533333333333335</v>
      </c>
      <c r="H18" s="20">
        <v>0.33</v>
      </c>
      <c r="I18" s="21">
        <f t="shared" si="4"/>
        <v>163.68</v>
      </c>
      <c r="J18" s="7">
        <f t="shared" si="3"/>
        <v>7.44</v>
      </c>
      <c r="K18" s="8" t="s">
        <v>18</v>
      </c>
    </row>
    <row r="19" spans="1:12" x14ac:dyDescent="0.2">
      <c r="A19" s="18" t="s">
        <v>9</v>
      </c>
      <c r="B19" s="22">
        <v>44426</v>
      </c>
      <c r="C19" s="22">
        <v>44435</v>
      </c>
      <c r="D19" s="11">
        <v>124</v>
      </c>
      <c r="E19" s="8">
        <v>10</v>
      </c>
      <c r="F19" s="13">
        <f t="shared" si="1"/>
        <v>1240</v>
      </c>
      <c r="G19" s="3">
        <f t="shared" si="2"/>
        <v>41.333333333333336</v>
      </c>
      <c r="H19" s="20">
        <v>0.33</v>
      </c>
      <c r="I19" s="21">
        <f t="shared" si="4"/>
        <v>409.20000000000005</v>
      </c>
      <c r="J19" s="7">
        <f t="shared" si="3"/>
        <v>18.600000000000001</v>
      </c>
      <c r="K19" s="8" t="s">
        <v>18</v>
      </c>
    </row>
    <row r="20" spans="1:12" x14ac:dyDescent="0.2">
      <c r="A20" s="18" t="s">
        <v>24</v>
      </c>
      <c r="B20" s="22">
        <v>44436</v>
      </c>
      <c r="C20" s="22">
        <v>44437</v>
      </c>
      <c r="D20" s="11">
        <v>124</v>
      </c>
      <c r="E20" s="8">
        <v>2</v>
      </c>
      <c r="F20" s="13">
        <f t="shared" si="1"/>
        <v>248</v>
      </c>
      <c r="G20" s="3">
        <f t="shared" si="2"/>
        <v>8.2666666666666675</v>
      </c>
      <c r="H20" s="20">
        <v>0.33</v>
      </c>
      <c r="I20" s="21">
        <f t="shared" si="4"/>
        <v>81.84</v>
      </c>
      <c r="J20" s="7">
        <f t="shared" si="3"/>
        <v>3.72</v>
      </c>
      <c r="K20" s="8" t="s">
        <v>18</v>
      </c>
    </row>
    <row r="21" spans="1:12" x14ac:dyDescent="0.2">
      <c r="A21" s="18" t="s">
        <v>25</v>
      </c>
      <c r="B21" s="22">
        <v>44438</v>
      </c>
      <c r="C21" s="22">
        <v>44439</v>
      </c>
      <c r="D21" s="11">
        <v>124</v>
      </c>
      <c r="E21" s="8">
        <v>2</v>
      </c>
      <c r="F21" s="13">
        <f t="shared" si="1"/>
        <v>248</v>
      </c>
      <c r="G21" s="3">
        <f t="shared" si="2"/>
        <v>8.2666666666666675</v>
      </c>
      <c r="H21" s="20">
        <v>0.33</v>
      </c>
      <c r="I21" s="21">
        <f t="shared" si="4"/>
        <v>81.84</v>
      </c>
      <c r="J21" s="7">
        <f t="shared" si="3"/>
        <v>3.72</v>
      </c>
      <c r="K21" s="8" t="s">
        <v>18</v>
      </c>
    </row>
    <row r="22" spans="1:12" s="15" customFormat="1" ht="25.5" x14ac:dyDescent="0.2">
      <c r="A22" s="14" t="s">
        <v>10</v>
      </c>
      <c r="B22" s="9"/>
      <c r="C22" s="9"/>
      <c r="D22" s="9"/>
      <c r="E22" s="18">
        <f>SUM(E3:E21)</f>
        <v>122</v>
      </c>
      <c r="F22" s="17">
        <f>SUM(F3:F21)</f>
        <v>22437</v>
      </c>
      <c r="G22" s="16">
        <f>SUM(G3:G21)</f>
        <v>747.9</v>
      </c>
      <c r="H22" s="16"/>
      <c r="I22" s="23">
        <f>SUM(I4:I21)</f>
        <v>5285.25</v>
      </c>
      <c r="J22" s="16">
        <f>SUM(J3:J21)</f>
        <v>299.90250000000009</v>
      </c>
      <c r="K22" s="6"/>
      <c r="L22" s="6"/>
    </row>
    <row r="24" spans="1:12" x14ac:dyDescent="0.2">
      <c r="G24" s="28"/>
      <c r="H24" s="29"/>
      <c r="I24" s="30"/>
      <c r="J24" s="30"/>
    </row>
    <row r="25" spans="1:12" x14ac:dyDescent="0.2">
      <c r="G25" s="28"/>
      <c r="H25" s="29"/>
      <c r="I25" s="30"/>
      <c r="J25" s="30"/>
    </row>
    <row r="26" spans="1:12" x14ac:dyDescent="0.2">
      <c r="H26" s="27"/>
      <c r="I26" s="1"/>
      <c r="J26" s="1"/>
    </row>
  </sheetData>
  <mergeCells count="16">
    <mergeCell ref="A12:A13"/>
    <mergeCell ref="B12:B13"/>
    <mergeCell ref="C12:C13"/>
    <mergeCell ref="E12:E13"/>
    <mergeCell ref="A14:A15"/>
    <mergeCell ref="B14:B15"/>
    <mergeCell ref="C14:C15"/>
    <mergeCell ref="E14:E15"/>
    <mergeCell ref="A4:A5"/>
    <mergeCell ref="A1:J1"/>
    <mergeCell ref="A6:A7"/>
    <mergeCell ref="A8:A9"/>
    <mergeCell ref="A10:A11"/>
    <mergeCell ref="B6:B7"/>
    <mergeCell ref="B8:B9"/>
    <mergeCell ref="B10:B1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Sarah</cp:lastModifiedBy>
  <cp:lastPrinted>2021-02-08T03:01:41Z</cp:lastPrinted>
  <dcterms:created xsi:type="dcterms:W3CDTF">2020-02-25T23:19:17Z</dcterms:created>
  <dcterms:modified xsi:type="dcterms:W3CDTF">2021-03-15T17:32:38Z</dcterms:modified>
</cp:coreProperties>
</file>