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leek/Desktop/"/>
    </mc:Choice>
  </mc:AlternateContent>
  <xr:revisionPtr revIDLastSave="0" documentId="8_{A9817217-85A3-FF44-8B57-84B47A6FD33F}" xr6:coauthVersionLast="45" xr6:coauthVersionMax="45" xr10:uidLastSave="{00000000-0000-0000-0000-000000000000}"/>
  <bookViews>
    <workbookView xWindow="11980" yWindow="5960" windowWidth="27640" windowHeight="16940" xr2:uid="{F4DD56F1-320A-5E4F-B7EE-4722650BD8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D16" i="1"/>
  <c r="E20" i="1"/>
  <c r="E19" i="1"/>
  <c r="E14" i="1"/>
  <c r="E13" i="1"/>
  <c r="E18" i="1"/>
  <c r="E17" i="1"/>
  <c r="E22" i="1"/>
  <c r="E21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<sst xmlns="http://schemas.openxmlformats.org/spreadsheetml/2006/main" count="30" uniqueCount="28">
  <si>
    <t>Lookup prices per unit of ingredients</t>
  </si>
  <si>
    <t>Ingredient</t>
  </si>
  <si>
    <t>conversion</t>
  </si>
  <si>
    <t>allspice berries (ea).</t>
  </si>
  <si>
    <t>apple cider vinegar (oz)</t>
  </si>
  <si>
    <t>gal=128 oz</t>
  </si>
  <si>
    <t>apple cider vinegar ORG (oz)</t>
  </si>
  <si>
    <t>bay leaf (ea)</t>
  </si>
  <si>
    <t>nutmeg (t)</t>
  </si>
  <si>
    <t>1t=.08oz</t>
  </si>
  <si>
    <t>Olive oil (T)</t>
  </si>
  <si>
    <t>T=.5oz</t>
  </si>
  <si>
    <t>potato redORG (lb) LIB FRT</t>
  </si>
  <si>
    <t>potato russetORG (lb) LIB FRT</t>
  </si>
  <si>
    <t>salt (T)</t>
  </si>
  <si>
    <t>1 oz=T</t>
  </si>
  <si>
    <t>1oz=4.75t</t>
  </si>
  <si>
    <t>sugar (C)</t>
  </si>
  <si>
    <t>C=.5#</t>
  </si>
  <si>
    <t>Price/ container</t>
  </si>
  <si>
    <t>Units/Container</t>
  </si>
  <si>
    <t>cost/(unit)</t>
  </si>
  <si>
    <t xml:space="preserve">appleGrannyORG (ea) </t>
  </si>
  <si>
    <t>beetsORG  (lb)</t>
  </si>
  <si>
    <t xml:space="preserve">carrotORG (lb) </t>
  </si>
  <si>
    <t>cucumberORG  (ea)</t>
  </si>
  <si>
    <t xml:space="preserve">onionsORG  (lb) </t>
  </si>
  <si>
    <t xml:space="preserve">onions lg (lb)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</si>
</sst>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2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CB7E-064C-7F42-8D4E-6ADA071BD00D}">
  <dimension ref="B3:G38"/>
  <sheetViews>
    <sheetView tabSelected="1" workbookViewId="0">
      <selection activeCell="B24" sqref="B24:I38"/>
    </sheetView>
  </sheetViews>
  <sheetFormatPr baseColWidth="10" defaultRowHeight="16" x14ac:dyDescent="0.2"/>
  <cols>
    <col min="2" max="2" width="28.1640625" customWidth="1"/>
    <col min="3" max="4" width="14.1640625" customWidth="1"/>
    <col min="6" max="6" width="13.1640625" customWidth="1"/>
  </cols>
  <sheetData>
    <row r="3" spans="2:6" x14ac:dyDescent="0.2">
      <c r="B3" s="1" t="s">
        <v>0</v>
      </c>
      <c r="C3" s="1"/>
      <c r="D3" s="1"/>
    </row>
    <row r="4" spans="2:6" x14ac:dyDescent="0.2">
      <c r="B4" s="1" t="s">
        <v>1</v>
      </c>
      <c r="C4" s="1" t="s">
        <v>19</v>
      </c>
      <c r="D4" s="1" t="s">
        <v>20</v>
      </c>
      <c r="E4" t="s">
        <v>21</v>
      </c>
      <c r="F4" t="s">
        <v>2</v>
      </c>
    </row>
    <row r="5" spans="2:6" x14ac:dyDescent="0.2">
      <c r="B5" t="s">
        <v>3</v>
      </c>
      <c r="C5" s="2">
        <v>5</v>
      </c>
      <c r="D5" s="5">
        <v>250</v>
      </c>
      <c r="E5">
        <f>5/250</f>
        <v>0.02</v>
      </c>
    </row>
    <row r="6" spans="2:6" x14ac:dyDescent="0.2">
      <c r="B6" t="s">
        <v>22</v>
      </c>
      <c r="C6" s="2">
        <v>50.5</v>
      </c>
      <c r="D6" s="6">
        <v>100</v>
      </c>
      <c r="E6">
        <f>50.5/100</f>
        <v>0.505</v>
      </c>
    </row>
    <row r="7" spans="2:6" x14ac:dyDescent="0.2">
      <c r="B7" t="s">
        <v>4</v>
      </c>
      <c r="C7" s="2">
        <v>5</v>
      </c>
      <c r="D7" s="6">
        <v>128</v>
      </c>
      <c r="E7" s="2">
        <f>5/128</f>
        <v>3.90625E-2</v>
      </c>
      <c r="F7" t="s">
        <v>5</v>
      </c>
    </row>
    <row r="8" spans="2:6" x14ac:dyDescent="0.2">
      <c r="B8" t="s">
        <v>6</v>
      </c>
      <c r="C8" s="2">
        <v>15</v>
      </c>
      <c r="D8" s="6">
        <v>128</v>
      </c>
      <c r="E8" s="2">
        <f>15/128</f>
        <v>0.1171875</v>
      </c>
    </row>
    <row r="9" spans="2:6" x14ac:dyDescent="0.2">
      <c r="B9" t="s">
        <v>7</v>
      </c>
      <c r="C9" s="2">
        <v>5</v>
      </c>
      <c r="D9" s="6">
        <v>50</v>
      </c>
      <c r="E9" s="2">
        <v>0.1</v>
      </c>
    </row>
    <row r="10" spans="2:6" x14ac:dyDescent="0.2">
      <c r="B10" t="s">
        <v>23</v>
      </c>
      <c r="C10" s="2">
        <v>35.5</v>
      </c>
      <c r="D10" s="6">
        <v>25</v>
      </c>
      <c r="E10" s="2">
        <f>35.5/25</f>
        <v>1.42</v>
      </c>
    </row>
    <row r="11" spans="2:6" x14ac:dyDescent="0.2">
      <c r="B11" t="s">
        <v>24</v>
      </c>
      <c r="C11" s="2">
        <v>42.5</v>
      </c>
      <c r="D11" s="6">
        <v>50</v>
      </c>
      <c r="E11" s="2">
        <f>42.5/50</f>
        <v>0.85</v>
      </c>
    </row>
    <row r="12" spans="2:6" x14ac:dyDescent="0.2">
      <c r="B12" t="s">
        <v>25</v>
      </c>
      <c r="C12" s="2">
        <v>25</v>
      </c>
      <c r="D12" s="6">
        <v>30</v>
      </c>
      <c r="E12" s="2">
        <f>25/30</f>
        <v>0.83333333333333337</v>
      </c>
    </row>
    <row r="13" spans="2:6" x14ac:dyDescent="0.2">
      <c r="B13" t="s">
        <v>26</v>
      </c>
      <c r="C13" s="2">
        <v>42</v>
      </c>
      <c r="D13" s="6">
        <v>40</v>
      </c>
      <c r="E13" s="2">
        <f>42/40</f>
        <v>1.05</v>
      </c>
    </row>
    <row r="14" spans="2:6" x14ac:dyDescent="0.2">
      <c r="B14" t="s">
        <v>27</v>
      </c>
      <c r="C14" s="2">
        <v>18.5</v>
      </c>
      <c r="D14" s="6">
        <v>50</v>
      </c>
      <c r="E14" s="2">
        <f>18.5/50</f>
        <v>0.37</v>
      </c>
    </row>
    <row r="15" spans="2:6" x14ac:dyDescent="0.2">
      <c r="B15" t="s">
        <v>10</v>
      </c>
      <c r="C15" s="2">
        <v>15.88</v>
      </c>
      <c r="D15" s="6">
        <v>202</v>
      </c>
      <c r="E15" s="2">
        <f>15.88/202</f>
        <v>7.8613861386138614E-2</v>
      </c>
      <c r="F15" t="s">
        <v>11</v>
      </c>
    </row>
    <row r="16" spans="2:6" x14ac:dyDescent="0.2">
      <c r="B16" t="s">
        <v>8</v>
      </c>
      <c r="C16" s="2">
        <v>6</v>
      </c>
      <c r="D16" s="6">
        <f>1.8*12.5</f>
        <v>22.5</v>
      </c>
      <c r="E16" s="2">
        <f>6/(1.8*12.5)</f>
        <v>0.26666666666666666</v>
      </c>
      <c r="F16" t="s">
        <v>9</v>
      </c>
    </row>
    <row r="17" spans="2:7" x14ac:dyDescent="0.2">
      <c r="B17" t="s">
        <v>12</v>
      </c>
      <c r="C17" s="2">
        <v>50</v>
      </c>
      <c r="D17" s="6">
        <v>50</v>
      </c>
      <c r="E17" s="2">
        <f>50/50</f>
        <v>1</v>
      </c>
    </row>
    <row r="18" spans="2:7" x14ac:dyDescent="0.2">
      <c r="B18" t="s">
        <v>13</v>
      </c>
      <c r="C18" s="2">
        <v>37.5</v>
      </c>
      <c r="D18" s="6">
        <v>50</v>
      </c>
      <c r="E18" s="2">
        <f>37.5/50</f>
        <v>0.75</v>
      </c>
    </row>
    <row r="19" spans="2:7" x14ac:dyDescent="0.2">
      <c r="B19" t="s">
        <v>14</v>
      </c>
      <c r="C19" s="2">
        <v>1.5</v>
      </c>
      <c r="D19" s="6">
        <v>24</v>
      </c>
      <c r="E19" s="2">
        <f>1.5/24</f>
        <v>6.25E-2</v>
      </c>
      <c r="F19" t="s">
        <v>15</v>
      </c>
    </row>
    <row r="20" spans="2:7" x14ac:dyDescent="0.2">
      <c r="B20" t="s">
        <v>17</v>
      </c>
      <c r="C20" s="2">
        <v>12</v>
      </c>
      <c r="D20">
        <v>50</v>
      </c>
      <c r="E20" s="2">
        <f>12/50</f>
        <v>0.24</v>
      </c>
      <c r="F20" t="s">
        <v>18</v>
      </c>
      <c r="G20" t="s">
        <v>16</v>
      </c>
    </row>
    <row r="21" spans="2:7" x14ac:dyDescent="0.2">
      <c r="B21" t="s">
        <v>27</v>
      </c>
      <c r="C21" s="2">
        <v>18.5</v>
      </c>
      <c r="D21" s="6">
        <v>50</v>
      </c>
      <c r="E21" s="2">
        <f>18.5/50</f>
        <v>0.37</v>
      </c>
      <c r="G21" s="3"/>
    </row>
    <row r="22" spans="2:7" x14ac:dyDescent="0.2">
      <c r="B22" t="s">
        <v>26</v>
      </c>
      <c r="C22" s="2">
        <v>42</v>
      </c>
      <c r="D22" s="6">
        <v>40</v>
      </c>
      <c r="E22" s="2">
        <f>42/40</f>
        <v>1.05</v>
      </c>
      <c r="G22" s="3"/>
    </row>
    <row r="23" spans="2:7" x14ac:dyDescent="0.2">
      <c r="G23" s="3"/>
    </row>
    <row r="24" spans="2:7" x14ac:dyDescent="0.2">
      <c r="C24" s="2"/>
      <c r="D24" s="6"/>
      <c r="E24" s="2"/>
      <c r="G24" s="3"/>
    </row>
    <row r="25" spans="2:7" x14ac:dyDescent="0.2">
      <c r="C25" s="2"/>
      <c r="D25" s="6"/>
      <c r="E25" s="2"/>
      <c r="G25" s="3"/>
    </row>
    <row r="26" spans="2:7" x14ac:dyDescent="0.2">
      <c r="C26" s="2"/>
      <c r="D26" s="6"/>
      <c r="E26" s="2"/>
      <c r="G26" s="3"/>
    </row>
    <row r="27" spans="2:7" x14ac:dyDescent="0.2">
      <c r="G27" s="3"/>
    </row>
    <row r="28" spans="2:7" x14ac:dyDescent="0.2">
      <c r="G28" s="3"/>
    </row>
    <row r="29" spans="2:7" x14ac:dyDescent="0.2">
      <c r="E29" s="2"/>
      <c r="G29" s="3"/>
    </row>
    <row r="30" spans="2:7" x14ac:dyDescent="0.2">
      <c r="E30" s="2"/>
      <c r="G30" s="3"/>
    </row>
    <row r="31" spans="2:7" x14ac:dyDescent="0.2">
      <c r="C31" s="2"/>
      <c r="E31" s="2"/>
      <c r="G31" s="3"/>
    </row>
    <row r="32" spans="2:7" x14ac:dyDescent="0.2">
      <c r="E32" s="2"/>
      <c r="G32" s="3"/>
    </row>
    <row r="33" spans="5:7" x14ac:dyDescent="0.2">
      <c r="E33" s="2"/>
      <c r="G33" s="3"/>
    </row>
    <row r="34" spans="5:7" x14ac:dyDescent="0.2">
      <c r="E34" s="2"/>
      <c r="F34" s="4"/>
      <c r="G34" s="3"/>
    </row>
    <row r="35" spans="5:7" x14ac:dyDescent="0.2">
      <c r="E35" s="2"/>
      <c r="F35" s="4"/>
    </row>
    <row r="37" spans="5:7" x14ac:dyDescent="0.2">
      <c r="E37" s="2"/>
    </row>
    <row r="38" spans="5:7" x14ac:dyDescent="0.2">
      <c r="E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2021-12-14T21:45:40Z</dcterms:created>
  <dcterms:modified xsi:type="dcterms:W3CDTF">2021-12-14T22:10:11Z</dcterms:modified>
</cp:coreProperties>
</file>