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sare 2022 report/"/>
    </mc:Choice>
  </mc:AlternateContent>
  <xr:revisionPtr revIDLastSave="0" documentId="8_{5AC970BA-5639-3341-AAFB-56A9B6B7C340}" xr6:coauthVersionLast="47" xr6:coauthVersionMax="47" xr10:uidLastSave="{00000000-0000-0000-0000-000000000000}"/>
  <bookViews>
    <workbookView xWindow="14420" yWindow="500" windowWidth="14380" windowHeight="15920" activeTab="1" xr2:uid="{99B49CC5-AF02-A148-99C0-CBAC13172C7B}"/>
  </bookViews>
  <sheets>
    <sheet name="2021 yield" sheetId="1" r:id="rId1"/>
    <sheet name="2022 wet yields" sheetId="6" r:id="rId2"/>
    <sheet name="dry matter 2022" sheetId="7" r:id="rId3"/>
    <sheet name="2021 for stats" sheetId="2" r:id="rId4"/>
    <sheet name="2021 growth" sheetId="5" r:id="rId5"/>
    <sheet name="2021 plot quality" sheetId="3" r:id="rId6"/>
    <sheet name="2021 lab quality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6" i="6" l="1"/>
  <c r="N125" i="6"/>
  <c r="N124" i="6"/>
  <c r="N123" i="6"/>
  <c r="N122" i="6"/>
  <c r="K126" i="6"/>
  <c r="K125" i="6"/>
  <c r="K124" i="6"/>
  <c r="K123" i="6"/>
  <c r="K122" i="6"/>
  <c r="H126" i="6"/>
  <c r="H125" i="6"/>
  <c r="H124" i="6"/>
  <c r="H123" i="6"/>
  <c r="H122" i="6"/>
  <c r="E126" i="6"/>
  <c r="E125" i="6"/>
  <c r="E124" i="6"/>
  <c r="E123" i="6"/>
  <c r="E122" i="6"/>
  <c r="E115" i="6"/>
  <c r="E114" i="6"/>
  <c r="E113" i="6"/>
  <c r="E112" i="6"/>
  <c r="E110" i="6"/>
  <c r="E109" i="6"/>
  <c r="E108" i="6"/>
  <c r="E107" i="6"/>
  <c r="N105" i="6"/>
  <c r="N104" i="6"/>
  <c r="N103" i="6"/>
  <c r="N102" i="6"/>
  <c r="N101" i="6"/>
  <c r="K105" i="6"/>
  <c r="K104" i="6"/>
  <c r="K103" i="6"/>
  <c r="K102" i="6"/>
  <c r="K101" i="6"/>
  <c r="H105" i="6"/>
  <c r="H104" i="6"/>
  <c r="H103" i="6"/>
  <c r="H102" i="6"/>
  <c r="H101" i="6"/>
  <c r="E105" i="6"/>
  <c r="E104" i="6"/>
  <c r="E103" i="6"/>
  <c r="E102" i="6"/>
  <c r="E101" i="6"/>
  <c r="E99" i="6"/>
  <c r="E98" i="6"/>
  <c r="E97" i="6"/>
  <c r="E96" i="6"/>
  <c r="E94" i="6"/>
  <c r="E93" i="6"/>
  <c r="E92" i="6"/>
  <c r="E91" i="6"/>
  <c r="E90" i="6"/>
  <c r="E88" i="6"/>
  <c r="E87" i="6"/>
  <c r="E86" i="6"/>
  <c r="E85" i="6"/>
  <c r="E84" i="6"/>
  <c r="O321" i="5"/>
  <c r="N321" i="5"/>
  <c r="O320" i="5"/>
  <c r="N320" i="5"/>
  <c r="O319" i="5"/>
  <c r="N319" i="5"/>
  <c r="O318" i="5"/>
  <c r="N318" i="5"/>
  <c r="O317" i="5"/>
  <c r="N317" i="5"/>
  <c r="O316" i="5"/>
  <c r="N316" i="5"/>
  <c r="O315" i="5"/>
  <c r="N315" i="5"/>
  <c r="O314" i="5"/>
  <c r="N314" i="5"/>
  <c r="O313" i="5"/>
  <c r="N313" i="5"/>
  <c r="O312" i="5"/>
  <c r="N312" i="5"/>
  <c r="O311" i="5"/>
  <c r="N311" i="5"/>
  <c r="O310" i="5"/>
  <c r="N310" i="5"/>
  <c r="O309" i="5"/>
  <c r="N309" i="5"/>
  <c r="O308" i="5"/>
  <c r="N308" i="5"/>
  <c r="O307" i="5"/>
  <c r="N307" i="5"/>
  <c r="O306" i="5"/>
  <c r="N306" i="5"/>
  <c r="O305" i="5"/>
  <c r="N305" i="5"/>
  <c r="O304" i="5"/>
  <c r="N304" i="5"/>
  <c r="O303" i="5"/>
  <c r="N303" i="5"/>
  <c r="O302" i="5"/>
  <c r="N302" i="5"/>
  <c r="O301" i="5"/>
  <c r="N301" i="5"/>
  <c r="O300" i="5"/>
  <c r="N300" i="5"/>
  <c r="O299" i="5"/>
  <c r="N299" i="5"/>
  <c r="O298" i="5"/>
  <c r="N298" i="5"/>
  <c r="O297" i="5"/>
  <c r="N297" i="5"/>
  <c r="O296" i="5"/>
  <c r="N296" i="5"/>
  <c r="O295" i="5"/>
  <c r="N295" i="5"/>
  <c r="O294" i="5"/>
  <c r="N294" i="5"/>
  <c r="O293" i="5"/>
  <c r="N293" i="5"/>
  <c r="O292" i="5"/>
  <c r="N292" i="5"/>
  <c r="O291" i="5"/>
  <c r="N291" i="5"/>
  <c r="O290" i="5"/>
  <c r="N290" i="5"/>
  <c r="O289" i="5"/>
  <c r="N289" i="5"/>
  <c r="O288" i="5"/>
  <c r="N288" i="5"/>
  <c r="O287" i="5"/>
  <c r="N287" i="5"/>
  <c r="O286" i="5"/>
  <c r="N286" i="5"/>
  <c r="O285" i="5"/>
  <c r="N285" i="5"/>
  <c r="O284" i="5"/>
  <c r="N284" i="5"/>
  <c r="O283" i="5"/>
  <c r="N283" i="5"/>
  <c r="O282" i="5"/>
  <c r="N282" i="5"/>
  <c r="O281" i="5"/>
  <c r="N281" i="5"/>
  <c r="O280" i="5"/>
  <c r="N280" i="5"/>
  <c r="O279" i="5"/>
  <c r="N279" i="5"/>
  <c r="O278" i="5"/>
  <c r="N278" i="5"/>
  <c r="O277" i="5"/>
  <c r="N277" i="5"/>
  <c r="O276" i="5"/>
  <c r="N276" i="5"/>
  <c r="O275" i="5"/>
  <c r="N275" i="5"/>
  <c r="O274" i="5"/>
  <c r="N274" i="5"/>
  <c r="O273" i="5"/>
  <c r="N273" i="5"/>
  <c r="O272" i="5"/>
  <c r="N272" i="5"/>
  <c r="O271" i="5"/>
  <c r="N271" i="5"/>
  <c r="O270" i="5"/>
  <c r="N270" i="5"/>
  <c r="O269" i="5"/>
  <c r="N269" i="5"/>
  <c r="O268" i="5"/>
  <c r="N268" i="5"/>
  <c r="O267" i="5"/>
  <c r="N267" i="5"/>
  <c r="O266" i="5"/>
  <c r="N266" i="5"/>
  <c r="O265" i="5"/>
  <c r="N265" i="5"/>
  <c r="O264" i="5"/>
  <c r="N264" i="5"/>
  <c r="O263" i="5"/>
  <c r="N263" i="5"/>
  <c r="O262" i="5"/>
  <c r="N262" i="5"/>
  <c r="O261" i="5"/>
  <c r="N261" i="5"/>
  <c r="O260" i="5"/>
  <c r="N260" i="5"/>
  <c r="O259" i="5"/>
  <c r="N259" i="5"/>
  <c r="O258" i="5"/>
  <c r="N258" i="5"/>
  <c r="O257" i="5"/>
  <c r="N257" i="5"/>
  <c r="O256" i="5"/>
  <c r="N256" i="5"/>
  <c r="O255" i="5"/>
  <c r="N255" i="5"/>
  <c r="O254" i="5"/>
  <c r="N254" i="5"/>
  <c r="O253" i="5"/>
  <c r="N253" i="5"/>
  <c r="O252" i="5"/>
  <c r="N252" i="5"/>
  <c r="O251" i="5"/>
  <c r="N251" i="5"/>
  <c r="O250" i="5"/>
  <c r="N250" i="5"/>
  <c r="O249" i="5"/>
  <c r="N249" i="5"/>
  <c r="O248" i="5"/>
  <c r="N248" i="5"/>
  <c r="O247" i="5"/>
  <c r="N247" i="5"/>
  <c r="O246" i="5"/>
  <c r="N246" i="5"/>
  <c r="O245" i="5"/>
  <c r="N245" i="5"/>
  <c r="O244" i="5"/>
  <c r="N244" i="5"/>
  <c r="O243" i="5"/>
  <c r="N243" i="5"/>
  <c r="O242" i="5"/>
  <c r="N242" i="5"/>
  <c r="O241" i="5"/>
  <c r="N241" i="5"/>
  <c r="O240" i="5"/>
  <c r="N240" i="5"/>
  <c r="O239" i="5"/>
  <c r="N239" i="5"/>
  <c r="O238" i="5"/>
  <c r="N238" i="5"/>
  <c r="O237" i="5"/>
  <c r="N237" i="5"/>
  <c r="O236" i="5"/>
  <c r="N236" i="5"/>
  <c r="O235" i="5"/>
  <c r="N235" i="5"/>
  <c r="O234" i="5"/>
  <c r="N234" i="5"/>
  <c r="O233" i="5"/>
  <c r="N233" i="5"/>
  <c r="O232" i="5"/>
  <c r="N232" i="5"/>
  <c r="O231" i="5"/>
  <c r="N231" i="5"/>
  <c r="O230" i="5"/>
  <c r="N230" i="5"/>
  <c r="O229" i="5"/>
  <c r="N229" i="5"/>
  <c r="O228" i="5"/>
  <c r="N228" i="5"/>
  <c r="O227" i="5"/>
  <c r="N227" i="5"/>
  <c r="O226" i="5"/>
  <c r="N226" i="5"/>
  <c r="O225" i="5"/>
  <c r="N225" i="5"/>
  <c r="O224" i="5"/>
  <c r="N224" i="5"/>
  <c r="O223" i="5"/>
  <c r="N223" i="5"/>
  <c r="O222" i="5"/>
  <c r="N222" i="5"/>
  <c r="O221" i="5"/>
  <c r="N221" i="5"/>
  <c r="O220" i="5"/>
  <c r="N220" i="5"/>
  <c r="O219" i="5"/>
  <c r="N219" i="5"/>
  <c r="O218" i="5"/>
  <c r="N218" i="5"/>
  <c r="O217" i="5"/>
  <c r="N217" i="5"/>
  <c r="O216" i="5"/>
  <c r="N216" i="5"/>
  <c r="O215" i="5"/>
  <c r="N215" i="5"/>
  <c r="O214" i="5"/>
  <c r="N214" i="5"/>
  <c r="O213" i="5"/>
  <c r="N213" i="5"/>
  <c r="O212" i="5"/>
  <c r="N212" i="5"/>
  <c r="O211" i="5"/>
  <c r="N211" i="5"/>
  <c r="O210" i="5"/>
  <c r="N210" i="5"/>
  <c r="O209" i="5"/>
  <c r="N209" i="5"/>
  <c r="O208" i="5"/>
  <c r="N208" i="5"/>
  <c r="O207" i="5"/>
  <c r="N207" i="5"/>
  <c r="O206" i="5"/>
  <c r="N206" i="5"/>
  <c r="O205" i="5"/>
  <c r="N205" i="5"/>
  <c r="O204" i="5"/>
  <c r="N204" i="5"/>
  <c r="O203" i="5"/>
  <c r="N203" i="5"/>
  <c r="O202" i="5"/>
  <c r="N202" i="5"/>
  <c r="O201" i="5"/>
  <c r="N201" i="5"/>
  <c r="O200" i="5"/>
  <c r="N200" i="5"/>
  <c r="O199" i="5"/>
  <c r="N199" i="5"/>
  <c r="O198" i="5"/>
  <c r="N198" i="5"/>
  <c r="O197" i="5"/>
  <c r="N197" i="5"/>
  <c r="O196" i="5"/>
  <c r="N196" i="5"/>
  <c r="O195" i="5"/>
  <c r="N195" i="5"/>
  <c r="O194" i="5"/>
  <c r="N194" i="5"/>
  <c r="O193" i="5"/>
  <c r="N193" i="5"/>
  <c r="O192" i="5"/>
  <c r="N192" i="5"/>
  <c r="O191" i="5"/>
  <c r="N191" i="5"/>
  <c r="O190" i="5"/>
  <c r="N190" i="5"/>
  <c r="O189" i="5"/>
  <c r="N189" i="5"/>
  <c r="O188" i="5"/>
  <c r="N188" i="5"/>
  <c r="O187" i="5"/>
  <c r="N187" i="5"/>
  <c r="O186" i="5"/>
  <c r="N186" i="5"/>
  <c r="O185" i="5"/>
  <c r="N185" i="5"/>
  <c r="O184" i="5"/>
  <c r="N184" i="5"/>
  <c r="O183" i="5"/>
  <c r="N183" i="5"/>
  <c r="O182" i="5"/>
  <c r="N182" i="5"/>
  <c r="O181" i="5"/>
  <c r="N181" i="5"/>
  <c r="O180" i="5"/>
  <c r="N180" i="5"/>
  <c r="O179" i="5"/>
  <c r="N179" i="5"/>
  <c r="O178" i="5"/>
  <c r="N178" i="5"/>
  <c r="O177" i="5"/>
  <c r="N177" i="5"/>
  <c r="O176" i="5"/>
  <c r="N176" i="5"/>
  <c r="O175" i="5"/>
  <c r="N175" i="5"/>
  <c r="O174" i="5"/>
  <c r="N174" i="5"/>
  <c r="O173" i="5"/>
  <c r="N173" i="5"/>
  <c r="O172" i="5"/>
  <c r="N172" i="5"/>
  <c r="O171" i="5"/>
  <c r="N171" i="5"/>
  <c r="O170" i="5"/>
  <c r="N170" i="5"/>
  <c r="O169" i="5"/>
  <c r="N169" i="5"/>
  <c r="O168" i="5"/>
  <c r="N168" i="5"/>
  <c r="O167" i="5"/>
  <c r="N167" i="5"/>
  <c r="O166" i="5"/>
  <c r="N166" i="5"/>
  <c r="O165" i="5"/>
  <c r="N165" i="5"/>
  <c r="O164" i="5"/>
  <c r="N164" i="5"/>
  <c r="O163" i="5"/>
  <c r="N163" i="5"/>
  <c r="O162" i="5"/>
  <c r="N162" i="5"/>
  <c r="O161" i="5"/>
  <c r="N161" i="5"/>
  <c r="O160" i="5"/>
  <c r="N160" i="5"/>
  <c r="O159" i="5"/>
  <c r="N159" i="5"/>
  <c r="O158" i="5"/>
  <c r="N158" i="5"/>
  <c r="O157" i="5"/>
  <c r="N157" i="5"/>
  <c r="O156" i="5"/>
  <c r="N156" i="5"/>
  <c r="O155" i="5"/>
  <c r="N155" i="5"/>
  <c r="O154" i="5"/>
  <c r="N154" i="5"/>
  <c r="O153" i="5"/>
  <c r="N153" i="5"/>
  <c r="O152" i="5"/>
  <c r="N152" i="5"/>
  <c r="O151" i="5"/>
  <c r="N151" i="5"/>
  <c r="O150" i="5"/>
  <c r="N150" i="5"/>
  <c r="O149" i="5"/>
  <c r="N149" i="5"/>
  <c r="O148" i="5"/>
  <c r="N148" i="5"/>
  <c r="O147" i="5"/>
  <c r="N147" i="5"/>
  <c r="O146" i="5"/>
  <c r="N146" i="5"/>
  <c r="O145" i="5"/>
  <c r="N145" i="5"/>
  <c r="O144" i="5"/>
  <c r="N144" i="5"/>
  <c r="O143" i="5"/>
  <c r="N143" i="5"/>
  <c r="O142" i="5"/>
  <c r="N142" i="5"/>
  <c r="O141" i="5"/>
  <c r="N141" i="5"/>
  <c r="O140" i="5"/>
  <c r="N140" i="5"/>
  <c r="O139" i="5"/>
  <c r="N139" i="5"/>
  <c r="O138" i="5"/>
  <c r="N138" i="5"/>
  <c r="O137" i="5"/>
  <c r="N137" i="5"/>
  <c r="O136" i="5"/>
  <c r="N136" i="5"/>
  <c r="O135" i="5"/>
  <c r="N135" i="5"/>
  <c r="O134" i="5"/>
  <c r="N134" i="5"/>
  <c r="O133" i="5"/>
  <c r="N133" i="5"/>
  <c r="O132" i="5"/>
  <c r="N132" i="5"/>
  <c r="O131" i="5"/>
  <c r="N131" i="5"/>
  <c r="O130" i="5"/>
  <c r="N130" i="5"/>
  <c r="O129" i="5"/>
  <c r="N129" i="5"/>
  <c r="O128" i="5"/>
  <c r="N128" i="5"/>
  <c r="O127" i="5"/>
  <c r="N127" i="5"/>
  <c r="O126" i="5"/>
  <c r="N126" i="5"/>
  <c r="O125" i="5"/>
  <c r="N125" i="5"/>
  <c r="O124" i="5"/>
  <c r="N124" i="5"/>
  <c r="O123" i="5"/>
  <c r="N123" i="5"/>
  <c r="O122" i="5"/>
  <c r="N122" i="5"/>
  <c r="O121" i="5"/>
  <c r="N121" i="5"/>
  <c r="O120" i="5"/>
  <c r="N120" i="5"/>
  <c r="O119" i="5"/>
  <c r="N119" i="5"/>
  <c r="O118" i="5"/>
  <c r="N118" i="5"/>
  <c r="O117" i="5"/>
  <c r="N117" i="5"/>
  <c r="O116" i="5"/>
  <c r="N116" i="5"/>
  <c r="O115" i="5"/>
  <c r="N115" i="5"/>
  <c r="O114" i="5"/>
  <c r="N114" i="5"/>
  <c r="O113" i="5"/>
  <c r="N113" i="5"/>
  <c r="O112" i="5"/>
  <c r="N112" i="5"/>
  <c r="O111" i="5"/>
  <c r="N111" i="5"/>
  <c r="O110" i="5"/>
  <c r="N110" i="5"/>
  <c r="O109" i="5"/>
  <c r="N109" i="5"/>
  <c r="O108" i="5"/>
  <c r="N108" i="5"/>
  <c r="O107" i="5"/>
  <c r="N107" i="5"/>
  <c r="O106" i="5"/>
  <c r="N106" i="5"/>
  <c r="O105" i="5"/>
  <c r="N105" i="5"/>
  <c r="O104" i="5"/>
  <c r="N104" i="5"/>
  <c r="O103" i="5"/>
  <c r="N103" i="5"/>
  <c r="O102" i="5"/>
  <c r="N102" i="5"/>
  <c r="O101" i="5"/>
  <c r="N101" i="5"/>
  <c r="O100" i="5"/>
  <c r="N100" i="5"/>
  <c r="O99" i="5"/>
  <c r="N99" i="5"/>
  <c r="O98" i="5"/>
  <c r="N98" i="5"/>
  <c r="O97" i="5"/>
  <c r="N97" i="5"/>
  <c r="O96" i="5"/>
  <c r="N96" i="5"/>
  <c r="O95" i="5"/>
  <c r="N95" i="5"/>
  <c r="O94" i="5"/>
  <c r="N94" i="5"/>
  <c r="O93" i="5"/>
  <c r="N93" i="5"/>
  <c r="O92" i="5"/>
  <c r="N92" i="5"/>
  <c r="O91" i="5"/>
  <c r="N91" i="5"/>
  <c r="O90" i="5"/>
  <c r="N90" i="5"/>
  <c r="O89" i="5"/>
  <c r="N89" i="5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O75" i="5"/>
  <c r="N75" i="5"/>
  <c r="O74" i="5"/>
  <c r="N74" i="5"/>
  <c r="O73" i="5"/>
  <c r="N73" i="5"/>
  <c r="O72" i="5"/>
  <c r="N72" i="5"/>
  <c r="O71" i="5"/>
  <c r="N71" i="5"/>
  <c r="O70" i="5"/>
  <c r="N70" i="5"/>
  <c r="O69" i="5"/>
  <c r="N69" i="5"/>
  <c r="O68" i="5"/>
  <c r="N68" i="5"/>
  <c r="O67" i="5"/>
  <c r="N67" i="5"/>
  <c r="O66" i="5"/>
  <c r="N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O48" i="5"/>
  <c r="N48" i="5"/>
  <c r="O47" i="5"/>
  <c r="N47" i="5"/>
  <c r="O46" i="5"/>
  <c r="N46" i="5"/>
  <c r="O45" i="5"/>
  <c r="N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O37" i="5"/>
  <c r="N37" i="5"/>
  <c r="O36" i="5"/>
  <c r="N36" i="5"/>
  <c r="O35" i="5"/>
  <c r="N35" i="5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O2" i="5"/>
  <c r="N2" i="5"/>
  <c r="P2" i="5"/>
  <c r="P321" i="5"/>
  <c r="P320" i="5"/>
  <c r="P319" i="5"/>
  <c r="P318" i="5"/>
  <c r="P317" i="5"/>
  <c r="P316" i="5"/>
  <c r="P315" i="5"/>
  <c r="P314" i="5"/>
  <c r="P313" i="5"/>
  <c r="P312" i="5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S3" i="3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6" i="5"/>
  <c r="Q305" i="5"/>
  <c r="Q304" i="5"/>
  <c r="Q303" i="5"/>
  <c r="Q302" i="5"/>
  <c r="Q301" i="5"/>
  <c r="Q300" i="5"/>
  <c r="Q299" i="5"/>
  <c r="Q298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8" i="5"/>
  <c r="Q27" i="5"/>
  <c r="Q26" i="5"/>
  <c r="Q25" i="5"/>
  <c r="Q24" i="5"/>
  <c r="Q23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N34" i="2" l="1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T22" i="3"/>
  <c r="S22" i="3"/>
  <c r="U22" i="3" s="1"/>
  <c r="T21" i="3"/>
  <c r="V21" i="3" s="1"/>
  <c r="S21" i="3"/>
  <c r="T20" i="3"/>
  <c r="S20" i="3"/>
  <c r="U20" i="3" s="1"/>
  <c r="T19" i="3"/>
  <c r="S19" i="3"/>
  <c r="T18" i="3"/>
  <c r="S18" i="3"/>
  <c r="U18" i="3" s="1"/>
  <c r="T17" i="3"/>
  <c r="V17" i="3" s="1"/>
  <c r="S17" i="3"/>
  <c r="T16" i="3"/>
  <c r="S16" i="3"/>
  <c r="U16" i="3" s="1"/>
  <c r="T15" i="3"/>
  <c r="S15" i="3"/>
  <c r="T14" i="3"/>
  <c r="S14" i="3"/>
  <c r="U14" i="3" s="1"/>
  <c r="T13" i="3"/>
  <c r="V13" i="3" s="1"/>
  <c r="S13" i="3"/>
  <c r="T12" i="3"/>
  <c r="S12" i="3"/>
  <c r="U12" i="3" s="1"/>
  <c r="T11" i="3"/>
  <c r="S11" i="3"/>
  <c r="T10" i="3"/>
  <c r="S10" i="3"/>
  <c r="U10" i="3" s="1"/>
  <c r="T9" i="3"/>
  <c r="V9" i="3" s="1"/>
  <c r="S9" i="3"/>
  <c r="T8" i="3"/>
  <c r="S8" i="3"/>
  <c r="U8" i="3" s="1"/>
  <c r="T7" i="3"/>
  <c r="S7" i="3"/>
  <c r="T6" i="3"/>
  <c r="S6" i="3"/>
  <c r="T5" i="3"/>
  <c r="S5" i="3"/>
  <c r="T4" i="3"/>
  <c r="S4" i="3"/>
  <c r="T3" i="3"/>
  <c r="R22" i="3"/>
  <c r="Q22" i="3"/>
  <c r="R21" i="3"/>
  <c r="Q21" i="3"/>
  <c r="R20" i="3"/>
  <c r="Q20" i="3"/>
  <c r="R19" i="3"/>
  <c r="Q19" i="3"/>
  <c r="U19" i="3" s="1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5" i="3"/>
  <c r="Q5" i="3"/>
  <c r="R4" i="3"/>
  <c r="Q4" i="3"/>
  <c r="R3" i="3"/>
  <c r="Q3" i="3"/>
  <c r="U3" i="3" s="1"/>
  <c r="R6" i="3"/>
  <c r="V6" i="3" s="1"/>
  <c r="Q6" i="3"/>
  <c r="U6" i="3" s="1"/>
  <c r="U4" i="3" l="1"/>
  <c r="V7" i="3"/>
  <c r="V11" i="3"/>
  <c r="V15" i="3"/>
  <c r="V4" i="3"/>
  <c r="V3" i="3"/>
  <c r="V8" i="3"/>
  <c r="V12" i="3"/>
  <c r="V16" i="3"/>
  <c r="V20" i="3"/>
  <c r="U9" i="3"/>
  <c r="U13" i="3"/>
  <c r="U17" i="3"/>
  <c r="U21" i="3"/>
  <c r="U5" i="3"/>
  <c r="V5" i="3"/>
  <c r="V10" i="3"/>
  <c r="V14" i="3"/>
  <c r="V18" i="3"/>
  <c r="V22" i="3"/>
  <c r="U7" i="3"/>
  <c r="U11" i="3"/>
  <c r="U15" i="3"/>
  <c r="V19" i="3"/>
  <c r="I77" i="1"/>
</calcChain>
</file>

<file path=xl/sharedStrings.xml><?xml version="1.0" encoding="utf-8"?>
<sst xmlns="http://schemas.openxmlformats.org/spreadsheetml/2006/main" count="3223" uniqueCount="98">
  <si>
    <t>Rep</t>
  </si>
  <si>
    <t>Treatment</t>
  </si>
  <si>
    <t>weeds</t>
  </si>
  <si>
    <t>rc</t>
  </si>
  <si>
    <t>cc</t>
  </si>
  <si>
    <t>s</t>
  </si>
  <si>
    <t>pm</t>
  </si>
  <si>
    <t>&lt;0.1</t>
  </si>
  <si>
    <t>&lt;.1</t>
  </si>
  <si>
    <t>9/2/2021 (regrowth)</t>
  </si>
  <si>
    <t>grass</t>
  </si>
  <si>
    <t>clover</t>
  </si>
  <si>
    <t>treatment</t>
  </si>
  <si>
    <t>rep</t>
  </si>
  <si>
    <t>g_sp</t>
  </si>
  <si>
    <t>c_sp</t>
  </si>
  <si>
    <t>har_date</t>
  </si>
  <si>
    <t>c_yield</t>
  </si>
  <si>
    <t>g_yield</t>
  </si>
  <si>
    <t>w_yield</t>
  </si>
  <si>
    <t>red</t>
  </si>
  <si>
    <t>crimson</t>
  </si>
  <si>
    <t>sudangrass</t>
  </si>
  <si>
    <t>millet</t>
  </si>
  <si>
    <t>sept_2</t>
  </si>
  <si>
    <t>aug_10</t>
  </si>
  <si>
    <t>july_29</t>
  </si>
  <si>
    <t>july_20</t>
  </si>
  <si>
    <t>july_13</t>
  </si>
  <si>
    <t>july_6</t>
  </si>
  <si>
    <t>har_days</t>
  </si>
  <si>
    <t>har_height</t>
  </si>
  <si>
    <t>c_percent</t>
  </si>
  <si>
    <t>g_percent</t>
  </si>
  <si>
    <t>crop</t>
  </si>
  <si>
    <t>harvest</t>
  </si>
  <si>
    <t>moisture</t>
  </si>
  <si>
    <t>dry matter</t>
  </si>
  <si>
    <t>crude protein</t>
  </si>
  <si>
    <t>adjusted CP</t>
  </si>
  <si>
    <t>ADF</t>
  </si>
  <si>
    <t>aNDF</t>
  </si>
  <si>
    <t>TDN</t>
  </si>
  <si>
    <t>NEL</t>
  </si>
  <si>
    <t>NEM</t>
  </si>
  <si>
    <t>NEG</t>
  </si>
  <si>
    <t>RFV</t>
  </si>
  <si>
    <t>Horse DE</t>
  </si>
  <si>
    <t>NFC</t>
  </si>
  <si>
    <t>CRIMSON CLOVER</t>
  </si>
  <si>
    <t>PAERL MILLET</t>
  </si>
  <si>
    <t>PEARL MILLET</t>
  </si>
  <si>
    <t>RED CLOVER</t>
  </si>
  <si>
    <t>SUDANGRASS</t>
  </si>
  <si>
    <t>WEEDS</t>
  </si>
  <si>
    <t>c_cp</t>
  </si>
  <si>
    <t>g_cp</t>
  </si>
  <si>
    <t>w_cp</t>
  </si>
  <si>
    <t>cg_cp</t>
  </si>
  <si>
    <t>cgw_cp</t>
  </si>
  <si>
    <t>cg_yield_hectare</t>
  </si>
  <si>
    <t>cgw_yield_hectare</t>
  </si>
  <si>
    <t>cg_cp_hectare</t>
  </si>
  <si>
    <t>cgw_cp_hectare</t>
  </si>
  <si>
    <t>inches</t>
  </si>
  <si>
    <t>percent dry</t>
  </si>
  <si>
    <t>dry g/3sqft</t>
  </si>
  <si>
    <t>dry Mg/ha</t>
  </si>
  <si>
    <t>Mg/ha</t>
  </si>
  <si>
    <t>from planting</t>
  </si>
  <si>
    <t>c_percent_yield</t>
  </si>
  <si>
    <t>plot</t>
  </si>
  <si>
    <t>cg_yield_hec</t>
  </si>
  <si>
    <t>c_yield_hec</t>
  </si>
  <si>
    <t>g_yield_hec</t>
  </si>
  <si>
    <t>are these weeds wet weights?</t>
  </si>
  <si>
    <t>3 square feet per plot</t>
  </si>
  <si>
    <t>1/4 m2 per plot</t>
  </si>
  <si>
    <t>pearl millet</t>
  </si>
  <si>
    <t>wet</t>
  </si>
  <si>
    <t>dry</t>
  </si>
  <si>
    <t>crimson clover</t>
  </si>
  <si>
    <t>red clover</t>
  </si>
  <si>
    <t>7/5-7/6/2022</t>
  </si>
  <si>
    <t>ground level</t>
  </si>
  <si>
    <t xml:space="preserve">weeds </t>
  </si>
  <si>
    <t>5 inches</t>
  </si>
  <si>
    <t>rep 1</t>
  </si>
  <si>
    <t>rep 2</t>
  </si>
  <si>
    <t>rep 3</t>
  </si>
  <si>
    <t>rep 4</t>
  </si>
  <si>
    <t>?</t>
  </si>
  <si>
    <t>8/1-8/2/2022</t>
  </si>
  <si>
    <t>8/15-8/16/2022</t>
  </si>
  <si>
    <t>sundangrass</t>
  </si>
  <si>
    <t>sample wet weight</t>
  </si>
  <si>
    <t>sample dry weight</t>
  </si>
  <si>
    <t>this is a typo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</si>
</sst>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6" fontId="0" fillId="7" borderId="1" xfId="0" applyNumberFormat="1" applyFill="1" applyBorder="1"/>
    <xf numFmtId="0" fontId="0" fillId="7" borderId="1" xfId="0" applyFill="1" applyBorder="1"/>
    <xf numFmtId="165" fontId="0" fillId="2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165" fontId="2" fillId="6" borderId="1" xfId="0" applyNumberFormat="1" applyFont="1" applyFill="1" applyBorder="1" applyAlignment="1">
      <alignment horizontal="right"/>
    </xf>
    <xf numFmtId="165" fontId="0" fillId="6" borderId="1" xfId="0" applyNumberFormat="1" applyFill="1" applyBorder="1" applyAlignment="1">
      <alignment horizontal="right"/>
    </xf>
    <xf numFmtId="165" fontId="0" fillId="7" borderId="1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165" fontId="0" fillId="0" borderId="0" xfId="0" applyNumberFormat="1"/>
    <xf numFmtId="165" fontId="1" fillId="0" borderId="0" xfId="0" applyNumberFormat="1" applyFont="1"/>
    <xf numFmtId="165" fontId="4" fillId="5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14" fontId="0" fillId="2" borderId="1" xfId="0" applyNumberFormat="1" applyFill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14" fontId="0" fillId="6" borderId="1" xfId="0" applyNumberFormat="1" applyFill="1" applyBorder="1"/>
    <xf numFmtId="14" fontId="0" fillId="5" borderId="1" xfId="0" applyNumberFormat="1" applyFill="1" applyBorder="1"/>
    <xf numFmtId="14" fontId="0" fillId="0" borderId="0" xfId="0" applyNumberFormat="1"/>
    <xf numFmtId="16" fontId="0" fillId="0" borderId="0" xfId="0" applyNumberFormat="1"/>
    <xf numFmtId="0" fontId="0" fillId="2" borderId="2" xfId="0" applyFill="1" applyBorder="1" applyAlignment="1">
      <alignment horizontal="right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BC1A-CD12-9943-8C72-48195A111039}">
  <dimension ref="A1:U91"/>
  <sheetViews>
    <sheetView workbookViewId="0">
      <pane xSplit="2" topLeftCell="C1" activePane="topRight" state="frozen"/>
      <selection pane="topRight" activeCell="C1" sqref="C1"/>
    </sheetView>
  </sheetViews>
  <sheetFormatPr baseColWidth="10" defaultRowHeight="16" x14ac:dyDescent="0.2"/>
  <sheetData>
    <row r="1" spans="1:21" x14ac:dyDescent="0.2">
      <c r="A1" t="s">
        <v>76</v>
      </c>
      <c r="C1" s="30">
        <v>44378</v>
      </c>
      <c r="D1" s="2"/>
      <c r="E1" s="2"/>
      <c r="F1" s="2"/>
      <c r="G1" s="2"/>
      <c r="H1" s="31">
        <v>44390</v>
      </c>
      <c r="I1" s="3"/>
      <c r="J1" s="3"/>
      <c r="K1" s="3"/>
      <c r="L1" s="32">
        <v>44397</v>
      </c>
      <c r="M1" s="4"/>
      <c r="N1" s="4"/>
      <c r="O1" s="34">
        <v>44406</v>
      </c>
      <c r="P1" s="5"/>
      <c r="Q1" s="33">
        <v>44418</v>
      </c>
      <c r="R1" s="6"/>
      <c r="S1" s="7" t="s">
        <v>9</v>
      </c>
      <c r="T1" s="8"/>
      <c r="U1" s="8"/>
    </row>
    <row r="2" spans="1:21" s="17" customFormat="1" x14ac:dyDescent="0.2">
      <c r="A2" s="17" t="s">
        <v>0</v>
      </c>
      <c r="B2" s="17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3</v>
      </c>
      <c r="I2" s="19" t="s">
        <v>5</v>
      </c>
      <c r="J2" s="19" t="s">
        <v>6</v>
      </c>
      <c r="K2" s="19" t="s">
        <v>4</v>
      </c>
      <c r="L2" s="20" t="s">
        <v>2</v>
      </c>
      <c r="M2" s="20" t="s">
        <v>5</v>
      </c>
      <c r="N2" s="20" t="s">
        <v>6</v>
      </c>
      <c r="O2" s="21" t="s">
        <v>11</v>
      </c>
      <c r="P2" s="21" t="s">
        <v>10</v>
      </c>
      <c r="Q2" s="22" t="s">
        <v>11</v>
      </c>
      <c r="R2" s="22" t="s">
        <v>10</v>
      </c>
      <c r="S2" s="23" t="s">
        <v>11</v>
      </c>
      <c r="T2" s="23" t="s">
        <v>10</v>
      </c>
      <c r="U2" s="23" t="s">
        <v>2</v>
      </c>
    </row>
    <row r="3" spans="1:21" x14ac:dyDescent="0.2">
      <c r="A3">
        <v>1</v>
      </c>
      <c r="B3">
        <v>1</v>
      </c>
      <c r="C3" s="9">
        <v>131.5</v>
      </c>
      <c r="D3" s="9">
        <v>1.9</v>
      </c>
      <c r="E3" s="9"/>
      <c r="F3" s="9"/>
      <c r="G3" s="9"/>
      <c r="H3" s="10">
        <v>0.9</v>
      </c>
      <c r="I3" s="10"/>
      <c r="J3" s="10"/>
      <c r="K3" s="10"/>
      <c r="L3" s="11">
        <v>151.69999999999999</v>
      </c>
      <c r="M3" s="11"/>
      <c r="N3" s="11"/>
      <c r="O3" s="12" t="s">
        <v>7</v>
      </c>
      <c r="P3" s="13"/>
      <c r="Q3" s="14">
        <v>0.5</v>
      </c>
      <c r="R3" s="15"/>
      <c r="S3" s="16">
        <v>0.7</v>
      </c>
      <c r="T3" s="16"/>
      <c r="U3" s="16">
        <v>45.3</v>
      </c>
    </row>
    <row r="4" spans="1:21" x14ac:dyDescent="0.2">
      <c r="A4">
        <v>1</v>
      </c>
      <c r="B4">
        <v>2</v>
      </c>
      <c r="C4" s="9">
        <v>71.3</v>
      </c>
      <c r="D4" s="9">
        <v>0.3</v>
      </c>
      <c r="E4" s="9"/>
      <c r="F4" s="9">
        <v>3.7</v>
      </c>
      <c r="G4" s="9"/>
      <c r="H4" s="10">
        <v>1.1000000000000001</v>
      </c>
      <c r="I4" s="10">
        <v>23.3</v>
      </c>
      <c r="J4" s="10"/>
      <c r="K4" s="10"/>
      <c r="L4" s="11">
        <v>146.1</v>
      </c>
      <c r="M4" s="11">
        <v>20</v>
      </c>
      <c r="N4" s="11"/>
      <c r="O4" s="12">
        <v>2.8</v>
      </c>
      <c r="P4" s="13">
        <v>49.45952088661695</v>
      </c>
      <c r="Q4" s="14">
        <v>1</v>
      </c>
      <c r="R4" s="15">
        <v>75.946704501483282</v>
      </c>
      <c r="S4" s="16">
        <v>0.5</v>
      </c>
      <c r="T4" s="16">
        <v>0</v>
      </c>
      <c r="U4" s="16">
        <v>38.799999999999997</v>
      </c>
    </row>
    <row r="5" spans="1:21" x14ac:dyDescent="0.2">
      <c r="A5">
        <v>1</v>
      </c>
      <c r="B5">
        <v>3</v>
      </c>
      <c r="C5" s="9">
        <v>57.6</v>
      </c>
      <c r="D5" s="9">
        <v>1.5</v>
      </c>
      <c r="E5" s="9"/>
      <c r="F5" s="9">
        <v>33.200000000000003</v>
      </c>
      <c r="G5" s="9"/>
      <c r="H5" s="10">
        <v>0.4</v>
      </c>
      <c r="I5" s="10">
        <v>47.6</v>
      </c>
      <c r="J5" s="10"/>
      <c r="K5" s="10"/>
      <c r="L5" s="11">
        <v>110</v>
      </c>
      <c r="M5" s="11">
        <v>47.5</v>
      </c>
      <c r="N5" s="11"/>
      <c r="O5" s="12">
        <v>3.8</v>
      </c>
      <c r="P5" s="13">
        <v>44.114035063773663</v>
      </c>
      <c r="Q5" s="14">
        <v>2.5</v>
      </c>
      <c r="R5" s="15">
        <v>64.121604540177998</v>
      </c>
      <c r="S5" s="16" t="s">
        <v>8</v>
      </c>
      <c r="T5" s="16">
        <v>13.8</v>
      </c>
      <c r="U5" s="16">
        <v>31.4</v>
      </c>
    </row>
    <row r="6" spans="1:21" x14ac:dyDescent="0.2">
      <c r="A6">
        <v>1</v>
      </c>
      <c r="B6">
        <v>4</v>
      </c>
      <c r="C6" s="9">
        <v>73.599999999999895</v>
      </c>
      <c r="D6" s="9" t="s">
        <v>7</v>
      </c>
      <c r="E6" s="9"/>
      <c r="F6" s="9">
        <v>17.399999999999899</v>
      </c>
      <c r="G6" s="9"/>
      <c r="H6" s="10">
        <v>0.3</v>
      </c>
      <c r="I6" s="10">
        <v>85.1</v>
      </c>
      <c r="J6" s="10"/>
      <c r="K6" s="10"/>
      <c r="L6" s="11">
        <v>72.2</v>
      </c>
      <c r="M6" s="11">
        <v>142.30000000000001</v>
      </c>
      <c r="N6" s="11"/>
      <c r="O6" s="12" t="s">
        <v>7</v>
      </c>
      <c r="P6" s="13">
        <v>485.11661544834425</v>
      </c>
      <c r="Q6" s="14" t="s">
        <v>7</v>
      </c>
      <c r="R6" s="15">
        <v>426.85654585321811</v>
      </c>
      <c r="S6" s="16" t="s">
        <v>8</v>
      </c>
      <c r="T6" s="16">
        <v>31.3</v>
      </c>
      <c r="U6" s="16">
        <v>16.399999999999999</v>
      </c>
    </row>
    <row r="7" spans="1:21" x14ac:dyDescent="0.2">
      <c r="A7">
        <v>1</v>
      </c>
      <c r="B7">
        <v>5</v>
      </c>
      <c r="C7" s="9">
        <v>33.700000000000003</v>
      </c>
      <c r="D7" s="9"/>
      <c r="E7" s="9"/>
      <c r="F7" s="9">
        <v>30.9</v>
      </c>
      <c r="G7" s="9"/>
      <c r="H7" s="10"/>
      <c r="I7" s="10">
        <v>135.1</v>
      </c>
      <c r="J7" s="10"/>
      <c r="K7" s="10"/>
      <c r="L7" s="11">
        <v>51.2</v>
      </c>
      <c r="M7" s="11">
        <v>90.8</v>
      </c>
      <c r="N7" s="11"/>
      <c r="O7" s="12"/>
      <c r="P7" s="13">
        <v>161.90760152075833</v>
      </c>
      <c r="Q7" s="14"/>
      <c r="R7" s="15">
        <v>461.56321423964914</v>
      </c>
      <c r="S7" s="16"/>
      <c r="T7" s="16">
        <v>39.700000000000003</v>
      </c>
      <c r="U7" s="16">
        <v>14.4</v>
      </c>
    </row>
    <row r="8" spans="1:21" x14ac:dyDescent="0.2">
      <c r="A8">
        <v>1</v>
      </c>
      <c r="B8">
        <v>6</v>
      </c>
      <c r="C8" s="9">
        <v>83</v>
      </c>
      <c r="D8" s="9">
        <v>0.7</v>
      </c>
      <c r="E8" s="9"/>
      <c r="F8" s="9"/>
      <c r="G8" s="9"/>
      <c r="H8" s="10">
        <v>1.7</v>
      </c>
      <c r="I8" s="10"/>
      <c r="J8" s="10"/>
      <c r="K8" s="10"/>
      <c r="L8" s="11">
        <v>134.6</v>
      </c>
      <c r="M8" s="11"/>
      <c r="N8" s="11"/>
      <c r="O8" s="12">
        <v>5.2</v>
      </c>
      <c r="P8" s="13"/>
      <c r="Q8" s="14">
        <v>10.5</v>
      </c>
      <c r="R8" s="15"/>
      <c r="S8" s="16" t="s">
        <v>8</v>
      </c>
      <c r="T8" s="16"/>
      <c r="U8" s="16">
        <v>45.9</v>
      </c>
    </row>
    <row r="9" spans="1:21" x14ac:dyDescent="0.2">
      <c r="A9">
        <v>1</v>
      </c>
      <c r="B9">
        <v>7</v>
      </c>
      <c r="C9" s="9">
        <v>121.5</v>
      </c>
      <c r="D9" s="9">
        <v>0.4</v>
      </c>
      <c r="E9" s="9"/>
      <c r="F9" s="9"/>
      <c r="G9" s="9">
        <v>2.2999999999999901</v>
      </c>
      <c r="H9" s="10">
        <v>1</v>
      </c>
      <c r="I9" s="10"/>
      <c r="J9" s="10">
        <v>3.1</v>
      </c>
      <c r="K9" s="10"/>
      <c r="L9" s="11">
        <v>150.80000000000001</v>
      </c>
      <c r="M9" s="11"/>
      <c r="N9" s="11">
        <v>27.4</v>
      </c>
      <c r="O9" s="12">
        <v>0</v>
      </c>
      <c r="P9" s="13">
        <v>0</v>
      </c>
      <c r="Q9" s="14">
        <v>0</v>
      </c>
      <c r="R9" s="15">
        <v>0</v>
      </c>
      <c r="S9" s="16">
        <v>1.3</v>
      </c>
      <c r="T9" s="16">
        <v>16.7</v>
      </c>
      <c r="U9" s="16">
        <v>2.1</v>
      </c>
    </row>
    <row r="10" spans="1:21" x14ac:dyDescent="0.2">
      <c r="A10">
        <v>1</v>
      </c>
      <c r="B10">
        <v>8</v>
      </c>
      <c r="C10" s="9">
        <v>80.099999999999895</v>
      </c>
      <c r="D10" s="9">
        <v>0.7</v>
      </c>
      <c r="E10" s="9"/>
      <c r="F10" s="9"/>
      <c r="G10" s="9">
        <v>8.3000000000000007</v>
      </c>
      <c r="H10" s="10">
        <v>1</v>
      </c>
      <c r="I10" s="10"/>
      <c r="J10" s="10">
        <v>10.5</v>
      </c>
      <c r="K10" s="10"/>
      <c r="L10" s="11">
        <v>90</v>
      </c>
      <c r="M10" s="11"/>
      <c r="N10" s="11">
        <v>14.5</v>
      </c>
      <c r="O10" s="12">
        <v>0.5</v>
      </c>
      <c r="P10" s="13">
        <v>96.393318798059582</v>
      </c>
      <c r="Q10" s="14">
        <v>0</v>
      </c>
      <c r="R10" s="15">
        <v>153.93534590150321</v>
      </c>
      <c r="S10" s="16">
        <v>0.4</v>
      </c>
      <c r="T10" s="16">
        <v>30.6</v>
      </c>
      <c r="U10" s="16">
        <v>18.600000000000001</v>
      </c>
    </row>
    <row r="11" spans="1:21" x14ac:dyDescent="0.2">
      <c r="A11">
        <v>1</v>
      </c>
      <c r="B11">
        <v>9</v>
      </c>
      <c r="C11" s="9">
        <v>51.1</v>
      </c>
      <c r="D11" s="9" t="s">
        <v>7</v>
      </c>
      <c r="E11" s="9"/>
      <c r="F11" s="9"/>
      <c r="G11" s="9">
        <v>13.9</v>
      </c>
      <c r="H11" s="10">
        <v>0.5</v>
      </c>
      <c r="I11" s="10"/>
      <c r="J11" s="10">
        <v>48.6</v>
      </c>
      <c r="K11" s="10"/>
      <c r="L11" s="11">
        <v>48.4</v>
      </c>
      <c r="M11" s="11"/>
      <c r="N11" s="11">
        <v>40.6</v>
      </c>
      <c r="O11" s="12">
        <v>0.8</v>
      </c>
      <c r="P11" s="13">
        <v>48.093051180661746</v>
      </c>
      <c r="Q11" s="14">
        <v>1.1000000000000001</v>
      </c>
      <c r="R11" s="15">
        <v>131.14355120006647</v>
      </c>
      <c r="S11" s="16" t="s">
        <v>8</v>
      </c>
      <c r="T11" s="16">
        <v>67.599999999999994</v>
      </c>
      <c r="U11" s="16">
        <v>10.7</v>
      </c>
    </row>
    <row r="12" spans="1:21" x14ac:dyDescent="0.2">
      <c r="A12">
        <v>1</v>
      </c>
      <c r="B12">
        <v>10</v>
      </c>
      <c r="C12" s="9">
        <v>66.3</v>
      </c>
      <c r="D12" s="9"/>
      <c r="E12" s="9"/>
      <c r="F12" s="9"/>
      <c r="G12" s="9">
        <v>28.1</v>
      </c>
      <c r="H12" s="10"/>
      <c r="I12" s="10"/>
      <c r="J12" s="10">
        <v>37.799999999999898</v>
      </c>
      <c r="K12" s="10"/>
      <c r="L12" s="11">
        <v>108.6</v>
      </c>
      <c r="M12" s="11"/>
      <c r="N12" s="11">
        <v>55.9</v>
      </c>
      <c r="O12" s="12"/>
      <c r="P12" s="13">
        <v>121.57953479043904</v>
      </c>
      <c r="Q12" s="14"/>
      <c r="R12" s="15">
        <v>199.77298397143099</v>
      </c>
      <c r="S12" s="16"/>
      <c r="T12" s="16">
        <v>27.9</v>
      </c>
      <c r="U12" s="16">
        <v>24.4</v>
      </c>
    </row>
    <row r="13" spans="1:21" x14ac:dyDescent="0.2">
      <c r="A13">
        <v>1</v>
      </c>
      <c r="B13">
        <v>11</v>
      </c>
      <c r="C13" s="9">
        <v>79.599999999999895</v>
      </c>
      <c r="D13" s="9"/>
      <c r="E13" s="9">
        <v>2.4</v>
      </c>
      <c r="F13" s="9"/>
      <c r="G13" s="9"/>
      <c r="H13" s="10"/>
      <c r="I13" s="10"/>
      <c r="J13" s="10"/>
      <c r="K13" s="10">
        <v>2</v>
      </c>
      <c r="L13" s="11">
        <v>112.8</v>
      </c>
      <c r="M13" s="11"/>
      <c r="N13" s="11"/>
      <c r="O13" s="12">
        <v>0.7</v>
      </c>
      <c r="P13" s="13"/>
      <c r="Q13" s="14">
        <v>1.9</v>
      </c>
      <c r="R13" s="15"/>
      <c r="S13" s="16" t="s">
        <v>8</v>
      </c>
      <c r="T13" s="16"/>
      <c r="U13" s="16">
        <v>39</v>
      </c>
    </row>
    <row r="14" spans="1:21" x14ac:dyDescent="0.2">
      <c r="A14">
        <v>1</v>
      </c>
      <c r="B14">
        <v>12</v>
      </c>
      <c r="C14" s="9">
        <v>63.9</v>
      </c>
      <c r="D14" s="9"/>
      <c r="E14" s="9">
        <v>3.4</v>
      </c>
      <c r="F14" s="9">
        <v>3.6</v>
      </c>
      <c r="G14" s="9"/>
      <c r="H14" s="10"/>
      <c r="I14" s="10">
        <v>6.4</v>
      </c>
      <c r="J14" s="10"/>
      <c r="K14" s="10">
        <v>1.8</v>
      </c>
      <c r="L14" s="11">
        <v>84.2</v>
      </c>
      <c r="M14" s="11">
        <v>21.3</v>
      </c>
      <c r="N14" s="11"/>
      <c r="O14" s="12">
        <v>0</v>
      </c>
      <c r="P14" s="13">
        <v>163.83638506508322</v>
      </c>
      <c r="Q14" s="14">
        <v>0</v>
      </c>
      <c r="R14" s="15">
        <v>399.80662969173227</v>
      </c>
      <c r="S14" s="16">
        <v>4.8</v>
      </c>
      <c r="T14" s="16">
        <v>14.9</v>
      </c>
      <c r="U14" s="16">
        <v>29.3</v>
      </c>
    </row>
    <row r="15" spans="1:21" x14ac:dyDescent="0.2">
      <c r="A15">
        <v>1</v>
      </c>
      <c r="B15">
        <v>13</v>
      </c>
      <c r="C15" s="9">
        <v>88.5</v>
      </c>
      <c r="D15" s="9"/>
      <c r="E15" s="9">
        <v>3</v>
      </c>
      <c r="F15" s="9">
        <v>16.100000000000001</v>
      </c>
      <c r="G15" s="9"/>
      <c r="H15" s="10"/>
      <c r="I15" s="10">
        <v>35.5</v>
      </c>
      <c r="J15" s="10"/>
      <c r="K15" s="10">
        <v>5</v>
      </c>
      <c r="L15" s="11">
        <v>100</v>
      </c>
      <c r="M15" s="11">
        <v>75.3</v>
      </c>
      <c r="N15" s="11"/>
      <c r="O15" s="12">
        <v>0.5</v>
      </c>
      <c r="P15" s="13">
        <v>177.42053202725711</v>
      </c>
      <c r="Q15" s="14">
        <v>0</v>
      </c>
      <c r="R15" s="15">
        <v>638.31889591126014</v>
      </c>
      <c r="S15" s="16" t="s">
        <v>8</v>
      </c>
      <c r="T15" s="16">
        <v>48.9</v>
      </c>
      <c r="U15" s="16">
        <v>11</v>
      </c>
    </row>
    <row r="16" spans="1:21" x14ac:dyDescent="0.2">
      <c r="A16">
        <v>1</v>
      </c>
      <c r="B16">
        <v>14</v>
      </c>
      <c r="C16" s="9">
        <v>25.8</v>
      </c>
      <c r="D16" s="9"/>
      <c r="E16" s="9">
        <v>2.1</v>
      </c>
      <c r="F16" s="9">
        <v>9.5</v>
      </c>
      <c r="G16" s="9"/>
      <c r="H16" s="10"/>
      <c r="I16" s="10">
        <v>40.9</v>
      </c>
      <c r="J16" s="10"/>
      <c r="K16" s="10">
        <v>4.0999999999999899</v>
      </c>
      <c r="L16" s="11">
        <v>52.9</v>
      </c>
      <c r="M16" s="11">
        <v>51.6</v>
      </c>
      <c r="N16" s="11"/>
      <c r="O16" s="12">
        <v>2.9</v>
      </c>
      <c r="P16" s="13">
        <v>127.40993012797591</v>
      </c>
      <c r="Q16" s="14">
        <v>1.1000000000000001</v>
      </c>
      <c r="R16" s="15">
        <v>243.24230620405004</v>
      </c>
      <c r="S16" s="16">
        <v>2.2000000000000002</v>
      </c>
      <c r="T16" s="16">
        <v>2.8</v>
      </c>
      <c r="U16" s="16">
        <v>28.5</v>
      </c>
    </row>
    <row r="17" spans="1:21" x14ac:dyDescent="0.2">
      <c r="A17">
        <v>1</v>
      </c>
      <c r="B17">
        <v>15</v>
      </c>
      <c r="C17" s="9">
        <v>70.3</v>
      </c>
      <c r="D17" s="9"/>
      <c r="E17" s="9"/>
      <c r="F17" s="9">
        <v>21.9</v>
      </c>
      <c r="G17" s="9"/>
      <c r="H17" s="10"/>
      <c r="I17" s="10">
        <v>36.9</v>
      </c>
      <c r="J17" s="10"/>
      <c r="K17" s="10"/>
      <c r="L17" s="11">
        <v>116.9</v>
      </c>
      <c r="M17" s="11">
        <v>89.3</v>
      </c>
      <c r="N17" s="11"/>
      <c r="O17" s="12"/>
      <c r="P17" s="13">
        <v>403.06065266263658</v>
      </c>
      <c r="Q17" s="14"/>
      <c r="R17" s="15">
        <v>644.49751064104214</v>
      </c>
      <c r="S17" s="16"/>
      <c r="T17" s="16">
        <v>10.8</v>
      </c>
      <c r="U17" s="16">
        <v>9.9</v>
      </c>
    </row>
    <row r="18" spans="1:21" x14ac:dyDescent="0.2">
      <c r="A18">
        <v>1</v>
      </c>
      <c r="B18">
        <v>16</v>
      </c>
      <c r="C18" s="9">
        <v>89</v>
      </c>
      <c r="D18" s="9"/>
      <c r="E18" s="9">
        <v>1.3</v>
      </c>
      <c r="F18" s="9"/>
      <c r="G18" s="9"/>
      <c r="H18" s="10"/>
      <c r="I18" s="10"/>
      <c r="J18" s="10"/>
      <c r="K18" s="10">
        <v>5.8</v>
      </c>
      <c r="L18" s="11">
        <v>102.9</v>
      </c>
      <c r="M18" s="11"/>
      <c r="N18" s="11"/>
      <c r="O18" s="12">
        <v>15.9</v>
      </c>
      <c r="P18" s="13"/>
      <c r="Q18" s="14">
        <v>8.3000000000000007</v>
      </c>
      <c r="R18" s="15"/>
      <c r="S18" s="16">
        <v>12.9</v>
      </c>
      <c r="T18" s="16"/>
      <c r="U18" s="16">
        <v>46.3</v>
      </c>
    </row>
    <row r="19" spans="1:21" x14ac:dyDescent="0.2">
      <c r="A19">
        <v>1</v>
      </c>
      <c r="B19">
        <v>17</v>
      </c>
      <c r="C19" s="9">
        <v>50</v>
      </c>
      <c r="D19" s="9"/>
      <c r="E19" s="9">
        <v>1.5</v>
      </c>
      <c r="F19" s="9"/>
      <c r="G19" s="9">
        <v>41.4</v>
      </c>
      <c r="H19" s="10"/>
      <c r="I19" s="10"/>
      <c r="J19" s="10">
        <v>66</v>
      </c>
      <c r="K19" s="10">
        <v>2.8</v>
      </c>
      <c r="L19" s="11">
        <v>122</v>
      </c>
      <c r="M19" s="11"/>
      <c r="N19" s="11">
        <v>43.4</v>
      </c>
      <c r="O19" s="12">
        <v>1.5</v>
      </c>
      <c r="P19" s="13">
        <v>29.198679721905876</v>
      </c>
      <c r="Q19" s="14">
        <v>0</v>
      </c>
      <c r="R19" s="15">
        <v>108.07956149821445</v>
      </c>
      <c r="S19" s="16">
        <v>1.9</v>
      </c>
      <c r="T19" s="16">
        <v>36.299999999999997</v>
      </c>
      <c r="U19" s="16">
        <v>6.1</v>
      </c>
    </row>
    <row r="20" spans="1:21" x14ac:dyDescent="0.2">
      <c r="A20">
        <v>1</v>
      </c>
      <c r="B20">
        <v>18</v>
      </c>
      <c r="C20" s="9">
        <v>58.2</v>
      </c>
      <c r="D20" s="9"/>
      <c r="E20" s="9" t="s">
        <v>7</v>
      </c>
      <c r="F20" s="9"/>
      <c r="G20" s="9">
        <v>15.7</v>
      </c>
      <c r="H20" s="10"/>
      <c r="I20" s="10"/>
      <c r="J20" s="10">
        <v>16</v>
      </c>
      <c r="K20" s="10">
        <v>0.9</v>
      </c>
      <c r="L20" s="11">
        <v>56.3</v>
      </c>
      <c r="M20" s="11"/>
      <c r="N20" s="11">
        <v>32</v>
      </c>
      <c r="O20" s="12">
        <v>3.6</v>
      </c>
      <c r="P20" s="13">
        <v>54.479085003710829</v>
      </c>
      <c r="Q20" s="14">
        <v>6.3</v>
      </c>
      <c r="R20" s="15">
        <v>125.62706585831742</v>
      </c>
      <c r="S20" s="16">
        <v>2.4</v>
      </c>
      <c r="T20" s="16">
        <v>43.8</v>
      </c>
      <c r="U20" s="16">
        <v>20.9</v>
      </c>
    </row>
    <row r="21" spans="1:21" x14ac:dyDescent="0.2">
      <c r="A21">
        <v>1</v>
      </c>
      <c r="B21">
        <v>19</v>
      </c>
      <c r="C21" s="9">
        <v>57</v>
      </c>
      <c r="D21" s="9"/>
      <c r="E21" s="9">
        <v>1.7</v>
      </c>
      <c r="F21" s="9"/>
      <c r="G21" s="9">
        <v>13.6</v>
      </c>
      <c r="H21" s="10"/>
      <c r="I21" s="10"/>
      <c r="J21" s="10">
        <v>55.9</v>
      </c>
      <c r="K21" s="10">
        <v>1.3</v>
      </c>
      <c r="L21" s="11">
        <v>65.5</v>
      </c>
      <c r="M21" s="11"/>
      <c r="N21" s="11">
        <v>38.700000000000003</v>
      </c>
      <c r="O21" s="12" t="s">
        <v>7</v>
      </c>
      <c r="P21" s="13">
        <v>137.70474114008513</v>
      </c>
      <c r="Q21" s="14">
        <v>0</v>
      </c>
      <c r="R21" s="15">
        <v>119.92911718295824</v>
      </c>
      <c r="S21" s="16" t="s">
        <v>8</v>
      </c>
      <c r="T21" s="16">
        <v>44.2</v>
      </c>
      <c r="U21" s="16">
        <v>2.2000000000000002</v>
      </c>
    </row>
    <row r="22" spans="1:21" x14ac:dyDescent="0.2">
      <c r="A22">
        <v>1</v>
      </c>
      <c r="B22">
        <v>20</v>
      </c>
      <c r="C22" s="9">
        <v>108.8</v>
      </c>
      <c r="D22" s="9"/>
      <c r="E22" s="9"/>
      <c r="F22" s="9"/>
      <c r="G22" s="9">
        <v>11.7</v>
      </c>
      <c r="H22" s="10"/>
      <c r="I22" s="10"/>
      <c r="J22" s="10">
        <v>49.9</v>
      </c>
      <c r="K22" s="10"/>
      <c r="L22" s="11">
        <v>83.3</v>
      </c>
      <c r="M22" s="11"/>
      <c r="N22" s="11">
        <v>53.4</v>
      </c>
      <c r="O22" s="12"/>
      <c r="P22" s="13">
        <v>165.62244652580418</v>
      </c>
      <c r="Q22" s="14"/>
      <c r="R22" s="15">
        <v>263.08554106801762</v>
      </c>
      <c r="S22" s="16"/>
      <c r="T22" s="16">
        <v>34.9</v>
      </c>
      <c r="U22" s="16">
        <v>1.6</v>
      </c>
    </row>
    <row r="23" spans="1:21" x14ac:dyDescent="0.2">
      <c r="A23">
        <v>2</v>
      </c>
      <c r="B23">
        <v>1</v>
      </c>
      <c r="C23" s="9">
        <v>160</v>
      </c>
      <c r="D23" s="9">
        <v>0</v>
      </c>
      <c r="E23" s="9"/>
      <c r="F23" s="9"/>
      <c r="G23" s="9"/>
      <c r="H23" s="10">
        <v>2</v>
      </c>
      <c r="I23" s="10"/>
      <c r="J23" s="10"/>
      <c r="K23" s="10"/>
      <c r="L23" s="11">
        <v>176.4</v>
      </c>
      <c r="M23" s="11"/>
      <c r="N23" s="11"/>
      <c r="O23" s="12">
        <v>1.3</v>
      </c>
      <c r="P23" s="13"/>
      <c r="Q23" s="14">
        <v>1.2</v>
      </c>
      <c r="R23" s="15"/>
      <c r="S23" s="16">
        <v>0.8</v>
      </c>
      <c r="T23" s="16"/>
      <c r="U23" s="16">
        <v>43.3</v>
      </c>
    </row>
    <row r="24" spans="1:21" x14ac:dyDescent="0.2">
      <c r="A24">
        <v>2</v>
      </c>
      <c r="B24">
        <v>2</v>
      </c>
      <c r="C24" s="9">
        <v>99</v>
      </c>
      <c r="D24" s="9" t="s">
        <v>7</v>
      </c>
      <c r="E24" s="9"/>
      <c r="F24" s="9">
        <v>19.3</v>
      </c>
      <c r="G24" s="9"/>
      <c r="H24" s="10">
        <v>1.8</v>
      </c>
      <c r="I24" s="10">
        <v>28.9</v>
      </c>
      <c r="J24" s="10"/>
      <c r="K24" s="10"/>
      <c r="L24" s="11">
        <v>97</v>
      </c>
      <c r="M24" s="11">
        <v>40.299999999999997</v>
      </c>
      <c r="N24" s="11"/>
      <c r="O24" s="12" t="s">
        <v>7</v>
      </c>
      <c r="P24" s="13">
        <v>78.033071393258595</v>
      </c>
      <c r="Q24" s="14">
        <v>0.6</v>
      </c>
      <c r="R24" s="15">
        <v>122.06459435057396</v>
      </c>
      <c r="S24" s="16">
        <v>0</v>
      </c>
      <c r="T24" s="16">
        <v>30.6</v>
      </c>
      <c r="U24" s="16">
        <v>41.7</v>
      </c>
    </row>
    <row r="25" spans="1:21" x14ac:dyDescent="0.2">
      <c r="A25">
        <v>2</v>
      </c>
      <c r="B25">
        <v>3</v>
      </c>
      <c r="C25" s="9">
        <v>108.6</v>
      </c>
      <c r="D25" s="9">
        <v>0.6</v>
      </c>
      <c r="E25" s="9"/>
      <c r="F25" s="9">
        <v>74.900000000000006</v>
      </c>
      <c r="G25" s="9"/>
      <c r="H25" s="10">
        <v>1.6</v>
      </c>
      <c r="I25" s="10">
        <v>15.1</v>
      </c>
      <c r="J25" s="10"/>
      <c r="K25" s="10"/>
      <c r="L25" s="11">
        <v>84.3</v>
      </c>
      <c r="M25" s="11">
        <v>83</v>
      </c>
      <c r="N25" s="11"/>
      <c r="O25" s="12">
        <v>0.3</v>
      </c>
      <c r="P25" s="13">
        <v>171.82705974871493</v>
      </c>
      <c r="Q25" s="14" t="s">
        <v>7</v>
      </c>
      <c r="R25" s="15">
        <v>345.82504836837353</v>
      </c>
      <c r="S25" s="16" t="s">
        <v>8</v>
      </c>
      <c r="T25" s="16">
        <v>30</v>
      </c>
      <c r="U25" s="16">
        <v>5.9</v>
      </c>
    </row>
    <row r="26" spans="1:21" x14ac:dyDescent="0.2">
      <c r="A26">
        <v>2</v>
      </c>
      <c r="B26">
        <v>4</v>
      </c>
      <c r="C26" s="9">
        <v>53.2</v>
      </c>
      <c r="D26" s="9">
        <v>0.3</v>
      </c>
      <c r="E26" s="9"/>
      <c r="F26" s="9">
        <v>50.1</v>
      </c>
      <c r="G26" s="9"/>
      <c r="H26" s="10">
        <v>0.4</v>
      </c>
      <c r="I26" s="10">
        <v>54</v>
      </c>
      <c r="J26" s="10"/>
      <c r="K26" s="10"/>
      <c r="L26" s="11">
        <v>86.2</v>
      </c>
      <c r="M26" s="11">
        <v>105</v>
      </c>
      <c r="N26" s="11"/>
      <c r="O26" s="12">
        <v>0.4</v>
      </c>
      <c r="P26" s="13">
        <v>422.95467721981623</v>
      </c>
      <c r="Q26" s="14" t="s">
        <v>7</v>
      </c>
      <c r="R26" s="15">
        <v>574.13816587127565</v>
      </c>
      <c r="S26" s="16" t="s">
        <v>8</v>
      </c>
      <c r="T26" s="16">
        <v>43.4</v>
      </c>
      <c r="U26" s="16">
        <v>5.0999999999999996</v>
      </c>
    </row>
    <row r="27" spans="1:21" x14ac:dyDescent="0.2">
      <c r="A27">
        <v>2</v>
      </c>
      <c r="B27">
        <v>5</v>
      </c>
      <c r="C27" s="9">
        <v>48.8</v>
      </c>
      <c r="D27" s="9"/>
      <c r="E27" s="9"/>
      <c r="F27" s="9">
        <v>51.4</v>
      </c>
      <c r="G27" s="9"/>
      <c r="H27" s="10"/>
      <c r="I27" s="10">
        <v>40.799999999999898</v>
      </c>
      <c r="J27" s="10"/>
      <c r="K27" s="10"/>
      <c r="L27" s="11">
        <v>74.400000000000006</v>
      </c>
      <c r="M27" s="11">
        <v>97.7</v>
      </c>
      <c r="N27" s="11"/>
      <c r="O27" s="12"/>
      <c r="P27" s="13">
        <v>642.03693380449101</v>
      </c>
      <c r="Q27" s="14"/>
      <c r="R27" s="15">
        <v>731.67806010576544</v>
      </c>
      <c r="S27" s="16"/>
      <c r="T27" s="16">
        <v>24.7</v>
      </c>
      <c r="U27" s="16">
        <v>5.8</v>
      </c>
    </row>
    <row r="28" spans="1:21" x14ac:dyDescent="0.2">
      <c r="A28">
        <v>2</v>
      </c>
      <c r="B28">
        <v>6</v>
      </c>
      <c r="C28" s="9">
        <v>171.4</v>
      </c>
      <c r="D28" s="9">
        <v>1</v>
      </c>
      <c r="E28" s="9"/>
      <c r="F28" s="9"/>
      <c r="G28" s="9"/>
      <c r="H28" s="10">
        <v>0.8</v>
      </c>
      <c r="I28" s="10"/>
      <c r="J28" s="10"/>
      <c r="K28" s="10"/>
      <c r="L28" s="11">
        <v>121.5</v>
      </c>
      <c r="M28" s="11"/>
      <c r="N28" s="11"/>
      <c r="O28" s="12">
        <v>0</v>
      </c>
      <c r="P28" s="13"/>
      <c r="Q28" s="14">
        <v>3.1</v>
      </c>
      <c r="R28" s="15"/>
      <c r="S28" s="16">
        <v>0.6</v>
      </c>
      <c r="T28" s="16"/>
      <c r="U28" s="16">
        <v>35.4</v>
      </c>
    </row>
    <row r="29" spans="1:21" x14ac:dyDescent="0.2">
      <c r="A29">
        <v>2</v>
      </c>
      <c r="B29">
        <v>7</v>
      </c>
      <c r="C29" s="9">
        <v>100</v>
      </c>
      <c r="D29" s="9">
        <v>0.8</v>
      </c>
      <c r="E29" s="9"/>
      <c r="F29" s="9"/>
      <c r="G29" s="9">
        <v>7.9</v>
      </c>
      <c r="H29" s="10">
        <v>0.3</v>
      </c>
      <c r="I29" s="10"/>
      <c r="J29" s="10">
        <v>0.2</v>
      </c>
      <c r="K29" s="10"/>
      <c r="L29" s="11">
        <v>131.4</v>
      </c>
      <c r="M29" s="11"/>
      <c r="N29" s="11">
        <v>17.600000000000001</v>
      </c>
      <c r="O29" s="12">
        <v>0.5</v>
      </c>
      <c r="P29" s="13">
        <v>147.18018365629069</v>
      </c>
      <c r="Q29" s="14">
        <v>0</v>
      </c>
      <c r="R29" s="15">
        <v>177.25338427040944</v>
      </c>
      <c r="S29" s="16" t="s">
        <v>8</v>
      </c>
      <c r="T29" s="16">
        <v>44.7</v>
      </c>
      <c r="U29" s="16">
        <v>8</v>
      </c>
    </row>
    <row r="30" spans="1:21" x14ac:dyDescent="0.2">
      <c r="A30">
        <v>2</v>
      </c>
      <c r="B30">
        <v>8</v>
      </c>
      <c r="C30" s="9">
        <v>114.4</v>
      </c>
      <c r="D30" s="9">
        <v>0.3</v>
      </c>
      <c r="E30" s="9"/>
      <c r="F30" s="9"/>
      <c r="G30" s="9">
        <v>11.8</v>
      </c>
      <c r="H30" s="10">
        <v>0.6</v>
      </c>
      <c r="I30" s="10"/>
      <c r="J30" s="10">
        <v>25.1</v>
      </c>
      <c r="K30" s="10"/>
      <c r="L30" s="11">
        <v>133.5</v>
      </c>
      <c r="M30" s="11"/>
      <c r="N30" s="11">
        <v>64</v>
      </c>
      <c r="O30" s="12" t="s">
        <v>7</v>
      </c>
      <c r="P30" s="13">
        <v>160.1217920233548</v>
      </c>
      <c r="Q30" s="14">
        <v>0</v>
      </c>
      <c r="R30" s="15">
        <v>249.45764471389421</v>
      </c>
      <c r="S30" s="16">
        <v>0</v>
      </c>
      <c r="T30" s="16">
        <v>77.5</v>
      </c>
      <c r="U30" s="16">
        <v>7.7</v>
      </c>
    </row>
    <row r="31" spans="1:21" x14ac:dyDescent="0.2">
      <c r="A31">
        <v>2</v>
      </c>
      <c r="B31">
        <v>9</v>
      </c>
      <c r="C31" s="9">
        <v>83.3</v>
      </c>
      <c r="D31" s="9">
        <v>0.2</v>
      </c>
      <c r="E31" s="9"/>
      <c r="F31" s="9"/>
      <c r="G31" s="9">
        <v>16.7</v>
      </c>
      <c r="H31" s="10" t="s">
        <v>7</v>
      </c>
      <c r="I31" s="10"/>
      <c r="J31" s="10">
        <v>23.1</v>
      </c>
      <c r="K31" s="10"/>
      <c r="L31" s="11">
        <v>104.8</v>
      </c>
      <c r="M31" s="11"/>
      <c r="N31" s="11">
        <v>21.3</v>
      </c>
      <c r="O31" s="12" t="s">
        <v>7</v>
      </c>
      <c r="P31" s="13">
        <v>160.38552203374621</v>
      </c>
      <c r="Q31" s="14">
        <v>0</v>
      </c>
      <c r="R31" s="15">
        <v>117.6971181795532</v>
      </c>
      <c r="S31" s="16" t="s">
        <v>8</v>
      </c>
      <c r="T31" s="16">
        <v>41.1</v>
      </c>
      <c r="U31" s="16">
        <v>4.0999999999999996</v>
      </c>
    </row>
    <row r="32" spans="1:21" x14ac:dyDescent="0.2">
      <c r="A32">
        <v>2</v>
      </c>
      <c r="B32">
        <v>10</v>
      </c>
      <c r="C32" s="9">
        <v>68.7</v>
      </c>
      <c r="D32" s="9"/>
      <c r="E32" s="9"/>
      <c r="F32" s="9"/>
      <c r="G32" s="9">
        <v>0</v>
      </c>
      <c r="H32" s="10"/>
      <c r="I32" s="10"/>
      <c r="J32" s="10">
        <v>32.299999999999898</v>
      </c>
      <c r="K32" s="10"/>
      <c r="L32" s="11">
        <v>86.4</v>
      </c>
      <c r="M32" s="11"/>
      <c r="N32" s="11">
        <v>39.1</v>
      </c>
      <c r="O32" s="12"/>
      <c r="P32" s="13">
        <v>101.95048687416427</v>
      </c>
      <c r="Q32" s="14"/>
      <c r="R32" s="15">
        <v>209.10019931899345</v>
      </c>
      <c r="S32" s="16"/>
      <c r="T32" s="16">
        <v>25.7</v>
      </c>
      <c r="U32" s="16">
        <v>9</v>
      </c>
    </row>
    <row r="33" spans="1:21" x14ac:dyDescent="0.2">
      <c r="A33">
        <v>2</v>
      </c>
      <c r="B33">
        <v>11</v>
      </c>
      <c r="C33" s="9">
        <v>178.4</v>
      </c>
      <c r="D33" s="9"/>
      <c r="E33" s="9">
        <v>5.8</v>
      </c>
      <c r="F33" s="9"/>
      <c r="G33" s="9"/>
      <c r="H33" s="10"/>
      <c r="I33" s="10"/>
      <c r="J33" s="10"/>
      <c r="K33" s="10">
        <v>3.7</v>
      </c>
      <c r="L33" s="11">
        <v>128</v>
      </c>
      <c r="M33" s="11"/>
      <c r="N33" s="11"/>
      <c r="O33" s="12">
        <v>6</v>
      </c>
      <c r="P33" s="13"/>
      <c r="Q33" s="14">
        <v>0</v>
      </c>
      <c r="R33" s="15"/>
      <c r="S33" s="16">
        <v>0</v>
      </c>
      <c r="T33" s="16"/>
      <c r="U33" s="16">
        <v>19.899999999999999</v>
      </c>
    </row>
    <row r="34" spans="1:21" x14ac:dyDescent="0.2">
      <c r="A34">
        <v>2</v>
      </c>
      <c r="B34">
        <v>12</v>
      </c>
      <c r="C34" s="9">
        <v>150.69999999999899</v>
      </c>
      <c r="D34" s="9"/>
      <c r="E34" s="9">
        <v>10</v>
      </c>
      <c r="F34" s="9">
        <v>2.2000000000000002</v>
      </c>
      <c r="G34" s="9"/>
      <c r="H34" s="10"/>
      <c r="I34" s="10">
        <v>31.2</v>
      </c>
      <c r="J34" s="10"/>
      <c r="K34" s="10">
        <v>2.5</v>
      </c>
      <c r="L34" s="11">
        <v>153.80000000000001</v>
      </c>
      <c r="M34" s="11">
        <v>18.7</v>
      </c>
      <c r="N34" s="11"/>
      <c r="O34" s="12">
        <v>6.6</v>
      </c>
      <c r="P34" s="13">
        <v>134.51887519134482</v>
      </c>
      <c r="Q34" s="14">
        <v>1.6</v>
      </c>
      <c r="R34" s="15">
        <v>179.97802141106666</v>
      </c>
      <c r="S34" s="16">
        <v>0</v>
      </c>
      <c r="T34" s="16">
        <v>14.7</v>
      </c>
      <c r="U34" s="16">
        <v>35.799999999999997</v>
      </c>
    </row>
    <row r="35" spans="1:21" x14ac:dyDescent="0.2">
      <c r="A35">
        <v>2</v>
      </c>
      <c r="B35">
        <v>13</v>
      </c>
      <c r="C35" s="9">
        <v>83.7</v>
      </c>
      <c r="D35" s="9"/>
      <c r="E35" s="9">
        <v>1</v>
      </c>
      <c r="F35" s="9">
        <v>19.899999999999899</v>
      </c>
      <c r="G35" s="9"/>
      <c r="H35" s="10"/>
      <c r="I35" s="10">
        <v>49.2</v>
      </c>
      <c r="J35" s="10"/>
      <c r="K35" s="10">
        <v>1.8</v>
      </c>
      <c r="L35" s="11">
        <v>60.1</v>
      </c>
      <c r="M35" s="11">
        <v>99.2</v>
      </c>
      <c r="N35" s="11"/>
      <c r="O35" s="12">
        <v>2.2999999999999998</v>
      </c>
      <c r="P35" s="13">
        <v>161.71472316632583</v>
      </c>
      <c r="Q35" s="14">
        <v>0</v>
      </c>
      <c r="R35" s="15">
        <v>425.55578485747452</v>
      </c>
      <c r="S35" s="16">
        <v>0</v>
      </c>
      <c r="T35" s="16">
        <v>43.2</v>
      </c>
      <c r="U35" s="16">
        <v>5.8</v>
      </c>
    </row>
    <row r="36" spans="1:21" x14ac:dyDescent="0.2">
      <c r="A36">
        <v>2</v>
      </c>
      <c r="B36">
        <v>14</v>
      </c>
      <c r="C36" s="9">
        <v>78.7</v>
      </c>
      <c r="D36" s="9"/>
      <c r="E36" s="9" t="s">
        <v>7</v>
      </c>
      <c r="F36" s="9">
        <v>52.5</v>
      </c>
      <c r="G36" s="9"/>
      <c r="H36" s="10"/>
      <c r="I36" s="10">
        <v>82.8</v>
      </c>
      <c r="J36" s="10"/>
      <c r="K36" s="10">
        <v>0.6</v>
      </c>
      <c r="L36" s="11">
        <v>72.8</v>
      </c>
      <c r="M36" s="11">
        <v>100.6</v>
      </c>
      <c r="N36" s="11"/>
      <c r="O36" s="12">
        <v>0.4</v>
      </c>
      <c r="P36" s="13">
        <v>257.43749506610703</v>
      </c>
      <c r="Q36" s="14" t="s">
        <v>7</v>
      </c>
      <c r="R36" s="15">
        <v>355.81725783567646</v>
      </c>
      <c r="S36" s="16" t="s">
        <v>8</v>
      </c>
      <c r="T36" s="16">
        <v>69.400000000000006</v>
      </c>
      <c r="U36" s="16">
        <v>10.4</v>
      </c>
    </row>
    <row r="37" spans="1:21" x14ac:dyDescent="0.2">
      <c r="A37">
        <v>2</v>
      </c>
      <c r="B37">
        <v>15</v>
      </c>
      <c r="C37" s="9">
        <v>71.5</v>
      </c>
      <c r="D37" s="9"/>
      <c r="E37" s="9"/>
      <c r="F37" s="9">
        <v>16</v>
      </c>
      <c r="G37" s="9"/>
      <c r="H37" s="10"/>
      <c r="I37" s="10">
        <v>19.899999999999899</v>
      </c>
      <c r="J37" s="10"/>
      <c r="K37" s="10"/>
      <c r="L37" s="11">
        <v>66</v>
      </c>
      <c r="M37" s="11">
        <v>208.4</v>
      </c>
      <c r="N37" s="11"/>
      <c r="O37" s="12"/>
      <c r="P37" s="13">
        <v>368.86607582681955</v>
      </c>
      <c r="Q37" s="14"/>
      <c r="R37" s="15">
        <v>295.27274603379334</v>
      </c>
      <c r="S37" s="16"/>
      <c r="T37" s="16">
        <v>39.9</v>
      </c>
      <c r="U37" s="16">
        <v>4.9000000000000004</v>
      </c>
    </row>
    <row r="38" spans="1:21" x14ac:dyDescent="0.2">
      <c r="A38">
        <v>2</v>
      </c>
      <c r="B38">
        <v>16</v>
      </c>
      <c r="C38" s="9">
        <v>157.9</v>
      </c>
      <c r="D38" s="9"/>
      <c r="E38" s="9">
        <v>1.4</v>
      </c>
      <c r="F38" s="9"/>
      <c r="G38" s="9"/>
      <c r="H38" s="10"/>
      <c r="I38" s="10"/>
      <c r="J38" s="10"/>
      <c r="K38" s="10">
        <v>2.6</v>
      </c>
      <c r="L38" s="11">
        <v>120.7</v>
      </c>
      <c r="M38" s="11"/>
      <c r="N38" s="11"/>
      <c r="O38" s="12">
        <v>2.4</v>
      </c>
      <c r="P38" s="13"/>
      <c r="Q38" s="14">
        <v>2.9</v>
      </c>
      <c r="R38" s="15"/>
      <c r="S38" s="16">
        <v>0</v>
      </c>
      <c r="T38" s="16"/>
      <c r="U38" s="16">
        <v>67.8</v>
      </c>
    </row>
    <row r="39" spans="1:21" x14ac:dyDescent="0.2">
      <c r="A39">
        <v>2</v>
      </c>
      <c r="B39">
        <v>17</v>
      </c>
      <c r="C39" s="9">
        <v>99.7</v>
      </c>
      <c r="D39" s="9"/>
      <c r="E39" s="9">
        <v>2.4</v>
      </c>
      <c r="F39" s="9"/>
      <c r="G39" s="9">
        <v>4.5999999999999899</v>
      </c>
      <c r="H39" s="10"/>
      <c r="I39" s="10"/>
      <c r="J39" s="10">
        <v>4.0999999999999899</v>
      </c>
      <c r="K39" s="10">
        <v>4.5</v>
      </c>
      <c r="L39" s="11">
        <v>103.9</v>
      </c>
      <c r="M39" s="11"/>
      <c r="N39" s="11">
        <v>18.2</v>
      </c>
      <c r="O39" s="12">
        <v>1.9</v>
      </c>
      <c r="P39" s="13">
        <v>57.022195818199407</v>
      </c>
      <c r="Q39" s="14">
        <v>2.8</v>
      </c>
      <c r="R39" s="15">
        <v>43.133834399136283</v>
      </c>
      <c r="S39" s="16" t="s">
        <v>8</v>
      </c>
      <c r="T39" s="16">
        <v>51.3</v>
      </c>
      <c r="U39" s="16">
        <v>32.700000000000003</v>
      </c>
    </row>
    <row r="40" spans="1:21" x14ac:dyDescent="0.2">
      <c r="A40">
        <v>2</v>
      </c>
      <c r="B40">
        <v>18</v>
      </c>
      <c r="C40" s="9">
        <v>87.7</v>
      </c>
      <c r="D40" s="9"/>
      <c r="E40" s="9">
        <v>0.5</v>
      </c>
      <c r="F40" s="9"/>
      <c r="G40" s="9">
        <v>45.9</v>
      </c>
      <c r="H40" s="10"/>
      <c r="I40" s="10"/>
      <c r="J40" s="10">
        <v>19.5</v>
      </c>
      <c r="K40" s="10">
        <v>0.9</v>
      </c>
      <c r="L40" s="11">
        <v>115.5</v>
      </c>
      <c r="M40" s="11"/>
      <c r="N40" s="11">
        <v>32.700000000000003</v>
      </c>
      <c r="O40" s="12">
        <v>1.2</v>
      </c>
      <c r="P40" s="13">
        <v>63.634283935869711</v>
      </c>
      <c r="Q40" s="14">
        <v>0.8</v>
      </c>
      <c r="R40" s="15">
        <v>245.51989037455363</v>
      </c>
      <c r="S40" s="16">
        <v>0</v>
      </c>
      <c r="T40" s="16">
        <v>23.6</v>
      </c>
      <c r="U40" s="16">
        <v>5.5</v>
      </c>
    </row>
    <row r="41" spans="1:21" x14ac:dyDescent="0.2">
      <c r="A41">
        <v>2</v>
      </c>
      <c r="B41">
        <v>19</v>
      </c>
      <c r="C41" s="9">
        <v>153.30000000000001</v>
      </c>
      <c r="D41" s="9"/>
      <c r="E41" s="9">
        <v>1</v>
      </c>
      <c r="F41" s="9"/>
      <c r="G41" s="9">
        <v>20</v>
      </c>
      <c r="H41" s="10"/>
      <c r="I41" s="10"/>
      <c r="J41" s="10">
        <v>40.299999999999898</v>
      </c>
      <c r="K41" s="10">
        <v>0.4</v>
      </c>
      <c r="L41" s="11">
        <v>133.5</v>
      </c>
      <c r="M41" s="11"/>
      <c r="N41" s="11">
        <v>19.399999999999999</v>
      </c>
      <c r="O41" s="12">
        <v>1.2</v>
      </c>
      <c r="P41" s="13">
        <v>81.793978937106644</v>
      </c>
      <c r="Q41" s="14">
        <v>0.5</v>
      </c>
      <c r="R41" s="15">
        <v>134.11954987127316</v>
      </c>
      <c r="S41" s="16">
        <v>0</v>
      </c>
      <c r="T41" s="16">
        <v>43.3</v>
      </c>
      <c r="U41" s="16">
        <v>13.4</v>
      </c>
    </row>
    <row r="42" spans="1:21" x14ac:dyDescent="0.2">
      <c r="A42">
        <v>2</v>
      </c>
      <c r="B42">
        <v>20</v>
      </c>
      <c r="C42" s="9">
        <v>107.4</v>
      </c>
      <c r="D42" s="9"/>
      <c r="E42" s="9"/>
      <c r="F42" s="9"/>
      <c r="G42" s="9">
        <v>33.700000000000003</v>
      </c>
      <c r="H42" s="10"/>
      <c r="I42" s="10"/>
      <c r="J42" s="10">
        <v>36.6</v>
      </c>
      <c r="K42" s="10"/>
      <c r="L42" s="11">
        <v>105.1</v>
      </c>
      <c r="M42" s="11"/>
      <c r="N42" s="11">
        <v>60</v>
      </c>
      <c r="O42" s="12"/>
      <c r="P42" s="13">
        <v>176.13397122569029</v>
      </c>
      <c r="Q42" s="14"/>
      <c r="R42" s="15">
        <v>179.79387094095176</v>
      </c>
      <c r="S42" s="16"/>
      <c r="T42" s="16">
        <v>36.5</v>
      </c>
      <c r="U42" s="16">
        <v>4.8</v>
      </c>
    </row>
    <row r="43" spans="1:21" x14ac:dyDescent="0.2">
      <c r="A43">
        <v>3</v>
      </c>
      <c r="B43">
        <v>1</v>
      </c>
      <c r="C43" s="9">
        <v>243.7</v>
      </c>
      <c r="D43" s="9">
        <v>1.4</v>
      </c>
      <c r="E43" s="9"/>
      <c r="F43" s="9"/>
      <c r="G43" s="9"/>
      <c r="H43" s="10">
        <v>1.1000000000000001</v>
      </c>
      <c r="I43" s="10"/>
      <c r="J43" s="10"/>
      <c r="K43" s="10"/>
      <c r="L43" s="11">
        <v>229.7</v>
      </c>
      <c r="M43" s="11"/>
      <c r="N43" s="11"/>
      <c r="O43" s="12">
        <v>0.9</v>
      </c>
      <c r="P43" s="13"/>
      <c r="Q43" s="14">
        <v>2.9</v>
      </c>
      <c r="R43" s="15"/>
      <c r="S43" s="16">
        <v>0</v>
      </c>
      <c r="T43" s="16"/>
      <c r="U43" s="16">
        <v>20.6</v>
      </c>
    </row>
    <row r="44" spans="1:21" x14ac:dyDescent="0.2">
      <c r="A44">
        <v>3</v>
      </c>
      <c r="B44">
        <v>2</v>
      </c>
      <c r="C44" s="9">
        <v>87.7</v>
      </c>
      <c r="D44" s="9">
        <v>1.2</v>
      </c>
      <c r="E44" s="9"/>
      <c r="F44" s="9">
        <v>28.9</v>
      </c>
      <c r="G44" s="9"/>
      <c r="H44" s="10">
        <v>0.7</v>
      </c>
      <c r="I44" s="10">
        <v>38.299999999999898</v>
      </c>
      <c r="J44" s="10"/>
      <c r="K44" s="10"/>
      <c r="L44" s="11">
        <v>101.8</v>
      </c>
      <c r="M44" s="11">
        <v>89.9</v>
      </c>
      <c r="N44" s="11"/>
      <c r="O44" s="12">
        <v>3.1</v>
      </c>
      <c r="P44" s="13">
        <v>267.99069645862755</v>
      </c>
      <c r="Q44" s="14">
        <v>1.4</v>
      </c>
      <c r="R44" s="15">
        <v>249.80523668257447</v>
      </c>
      <c r="S44" s="16">
        <v>0.7</v>
      </c>
      <c r="T44" s="16">
        <v>97.6</v>
      </c>
      <c r="U44" s="16">
        <v>9.6999999999999993</v>
      </c>
    </row>
    <row r="45" spans="1:21" x14ac:dyDescent="0.2">
      <c r="A45">
        <v>3</v>
      </c>
      <c r="B45">
        <v>3</v>
      </c>
      <c r="C45" s="9">
        <v>88.8</v>
      </c>
      <c r="D45" s="9">
        <v>2.1</v>
      </c>
      <c r="E45" s="9"/>
      <c r="F45" s="9">
        <v>39.299999999999898</v>
      </c>
      <c r="G45" s="9"/>
      <c r="H45" s="10">
        <v>0.6</v>
      </c>
      <c r="I45" s="10">
        <v>133.80000000000001</v>
      </c>
      <c r="J45" s="10"/>
      <c r="K45" s="10"/>
      <c r="L45" s="11">
        <v>91.2</v>
      </c>
      <c r="M45" s="11">
        <v>116.7</v>
      </c>
      <c r="N45" s="11"/>
      <c r="O45" s="12">
        <v>0.6</v>
      </c>
      <c r="P45" s="13">
        <v>249.03350962297714</v>
      </c>
      <c r="Q45" s="14">
        <v>0.7</v>
      </c>
      <c r="R45" s="15">
        <v>533.75544950341805</v>
      </c>
      <c r="S45" s="16">
        <v>0</v>
      </c>
      <c r="T45" s="16">
        <v>139</v>
      </c>
      <c r="U45" s="16">
        <v>7.2</v>
      </c>
    </row>
    <row r="46" spans="1:21" x14ac:dyDescent="0.2">
      <c r="A46">
        <v>3</v>
      </c>
      <c r="B46">
        <v>4</v>
      </c>
      <c r="C46" s="9">
        <v>90.3</v>
      </c>
      <c r="D46" s="9">
        <v>0</v>
      </c>
      <c r="E46" s="9"/>
      <c r="F46" s="9">
        <v>33.6</v>
      </c>
      <c r="G46" s="9"/>
      <c r="H46" s="10">
        <v>0.2</v>
      </c>
      <c r="I46" s="10">
        <v>109.2</v>
      </c>
      <c r="J46" s="10"/>
      <c r="K46" s="10"/>
      <c r="L46" s="11">
        <v>38.299999999999997</v>
      </c>
      <c r="M46" s="11">
        <v>157.30000000000001</v>
      </c>
      <c r="N46" s="11"/>
      <c r="O46" s="12">
        <v>0.5</v>
      </c>
      <c r="P46" s="13">
        <v>398.0733694980251</v>
      </c>
      <c r="Q46" s="14" t="s">
        <v>7</v>
      </c>
      <c r="R46" s="15">
        <v>453.01957951760613</v>
      </c>
      <c r="S46" s="16" t="s">
        <v>8</v>
      </c>
      <c r="T46" s="16">
        <v>38.299999999999997</v>
      </c>
      <c r="U46" s="16">
        <v>13.3</v>
      </c>
    </row>
    <row r="47" spans="1:21" x14ac:dyDescent="0.2">
      <c r="A47">
        <v>3</v>
      </c>
      <c r="B47">
        <v>5</v>
      </c>
      <c r="C47" s="9">
        <v>24.7</v>
      </c>
      <c r="D47" s="9"/>
      <c r="E47" s="9"/>
      <c r="F47" s="9">
        <v>88.1</v>
      </c>
      <c r="G47" s="9"/>
      <c r="H47" s="10"/>
      <c r="I47" s="10">
        <v>196</v>
      </c>
      <c r="J47" s="10"/>
      <c r="K47" s="10"/>
      <c r="L47" s="11">
        <v>53.6</v>
      </c>
      <c r="M47" s="11">
        <v>183.6</v>
      </c>
      <c r="N47" s="11"/>
      <c r="O47" s="12"/>
      <c r="P47" s="13">
        <v>434.33450013133313</v>
      </c>
      <c r="Q47" s="14"/>
      <c r="R47" s="15">
        <v>723.87349413130391</v>
      </c>
      <c r="S47" s="16"/>
      <c r="T47" s="16">
        <v>103.7</v>
      </c>
      <c r="U47" s="16">
        <v>9.1999999999999993</v>
      </c>
    </row>
    <row r="48" spans="1:21" x14ac:dyDescent="0.2">
      <c r="A48">
        <v>3</v>
      </c>
      <c r="B48">
        <v>6</v>
      </c>
      <c r="C48" s="9">
        <v>126.5</v>
      </c>
      <c r="D48" s="9">
        <v>4.7</v>
      </c>
      <c r="E48" s="9"/>
      <c r="F48" s="9"/>
      <c r="G48" s="9"/>
      <c r="H48" s="10">
        <v>2</v>
      </c>
      <c r="I48" s="10"/>
      <c r="J48" s="10"/>
      <c r="K48" s="10"/>
      <c r="L48" s="11">
        <v>167</v>
      </c>
      <c r="M48" s="11"/>
      <c r="N48" s="11"/>
      <c r="O48" s="12">
        <v>0.7</v>
      </c>
      <c r="P48" s="13"/>
      <c r="Q48" s="14" t="s">
        <v>7</v>
      </c>
      <c r="R48" s="15"/>
      <c r="S48" s="16">
        <v>0</v>
      </c>
      <c r="T48" s="16"/>
      <c r="U48" s="16">
        <v>41</v>
      </c>
    </row>
    <row r="49" spans="1:21" x14ac:dyDescent="0.2">
      <c r="A49">
        <v>3</v>
      </c>
      <c r="B49">
        <v>7</v>
      </c>
      <c r="C49" s="9">
        <v>121.1</v>
      </c>
      <c r="D49" s="9">
        <v>3.5</v>
      </c>
      <c r="E49" s="9"/>
      <c r="F49" s="9"/>
      <c r="G49" s="9">
        <v>10.9</v>
      </c>
      <c r="H49" s="10">
        <v>1.5</v>
      </c>
      <c r="I49" s="10"/>
      <c r="J49" s="10">
        <v>14.1</v>
      </c>
      <c r="K49" s="10"/>
      <c r="L49" s="11">
        <v>81</v>
      </c>
      <c r="M49" s="11"/>
      <c r="N49" s="11">
        <v>10.1</v>
      </c>
      <c r="O49" s="12">
        <v>0.5</v>
      </c>
      <c r="P49" s="13">
        <v>87.200444150130508</v>
      </c>
      <c r="Q49" s="14">
        <v>0</v>
      </c>
      <c r="R49" s="15">
        <v>126.80657752678349</v>
      </c>
      <c r="S49" s="16">
        <v>0</v>
      </c>
      <c r="T49" s="16">
        <v>28.2</v>
      </c>
      <c r="U49" s="16"/>
    </row>
    <row r="50" spans="1:21" x14ac:dyDescent="0.2">
      <c r="A50">
        <v>3</v>
      </c>
      <c r="B50">
        <v>8</v>
      </c>
      <c r="C50" s="9">
        <v>88</v>
      </c>
      <c r="D50" s="9">
        <v>0.3</v>
      </c>
      <c r="E50" s="9"/>
      <c r="F50" s="9"/>
      <c r="G50" s="9">
        <v>7.2</v>
      </c>
      <c r="H50" s="10">
        <v>0.4</v>
      </c>
      <c r="I50" s="10"/>
      <c r="J50" s="10">
        <v>15</v>
      </c>
      <c r="K50" s="10"/>
      <c r="L50" s="11">
        <v>114</v>
      </c>
      <c r="M50" s="11"/>
      <c r="N50" s="11">
        <v>31.5</v>
      </c>
      <c r="O50" s="12">
        <v>0.6</v>
      </c>
      <c r="P50" s="13">
        <v>0</v>
      </c>
      <c r="Q50" s="14">
        <v>0.6</v>
      </c>
      <c r="R50" s="15">
        <v>235.2853583589403</v>
      </c>
      <c r="S50" s="16">
        <v>0</v>
      </c>
      <c r="T50" s="16">
        <v>88.7</v>
      </c>
      <c r="U50" s="16">
        <v>4.5</v>
      </c>
    </row>
    <row r="51" spans="1:21" x14ac:dyDescent="0.2">
      <c r="A51">
        <v>3</v>
      </c>
      <c r="B51">
        <v>9</v>
      </c>
      <c r="C51" s="9">
        <v>115.7</v>
      </c>
      <c r="D51" s="9" t="s">
        <v>7</v>
      </c>
      <c r="E51" s="9"/>
      <c r="F51" s="9"/>
      <c r="G51" s="9">
        <v>59.7</v>
      </c>
      <c r="H51" s="10">
        <v>0</v>
      </c>
      <c r="I51" s="10"/>
      <c r="J51" s="10">
        <v>34.799999999999898</v>
      </c>
      <c r="K51" s="10"/>
      <c r="L51" s="11">
        <v>95.7</v>
      </c>
      <c r="M51" s="11"/>
      <c r="N51" s="11">
        <v>82.2</v>
      </c>
      <c r="O51" s="26" t="s">
        <v>7</v>
      </c>
      <c r="P51" s="13">
        <v>133.95600742095013</v>
      </c>
      <c r="Q51" s="14" t="s">
        <v>7</v>
      </c>
      <c r="R51" s="15">
        <v>70.462212440827187</v>
      </c>
      <c r="S51" s="16">
        <v>0</v>
      </c>
      <c r="T51" s="16">
        <v>39.799999999999997</v>
      </c>
      <c r="U51" s="16">
        <v>1</v>
      </c>
    </row>
    <row r="52" spans="1:21" x14ac:dyDescent="0.2">
      <c r="A52">
        <v>3</v>
      </c>
      <c r="B52">
        <v>10</v>
      </c>
      <c r="C52" s="9">
        <v>93.6</v>
      </c>
      <c r="D52" s="9"/>
      <c r="E52" s="9"/>
      <c r="F52" s="9"/>
      <c r="G52" s="9">
        <v>49.1</v>
      </c>
      <c r="H52" s="10"/>
      <c r="I52" s="10"/>
      <c r="J52" s="10">
        <v>49.7</v>
      </c>
      <c r="K52" s="10"/>
      <c r="L52" s="11">
        <v>146</v>
      </c>
      <c r="M52" s="11"/>
      <c r="N52" s="11">
        <v>74.3</v>
      </c>
      <c r="O52" s="12"/>
      <c r="P52" s="13">
        <v>250.90142917165443</v>
      </c>
      <c r="Q52" s="14"/>
      <c r="R52" s="15">
        <v>227.71833734739644</v>
      </c>
      <c r="S52" s="16"/>
      <c r="T52" s="16">
        <v>133.30000000000001</v>
      </c>
      <c r="U52" s="16">
        <v>5.6</v>
      </c>
    </row>
    <row r="53" spans="1:21" x14ac:dyDescent="0.2">
      <c r="A53">
        <v>3</v>
      </c>
      <c r="B53">
        <v>11</v>
      </c>
      <c r="C53" s="9">
        <v>156.9</v>
      </c>
      <c r="D53" s="9"/>
      <c r="E53" s="9">
        <v>4.8</v>
      </c>
      <c r="F53" s="9"/>
      <c r="G53" s="9"/>
      <c r="H53" s="10"/>
      <c r="I53" s="10"/>
      <c r="J53" s="10"/>
      <c r="K53" s="10">
        <v>4</v>
      </c>
      <c r="L53" s="11">
        <v>154.69999999999999</v>
      </c>
      <c r="M53" s="11"/>
      <c r="N53" s="11"/>
      <c r="O53" s="12">
        <v>0.2</v>
      </c>
      <c r="P53" s="13"/>
      <c r="Q53" s="14">
        <v>1.8</v>
      </c>
      <c r="R53" s="15"/>
      <c r="S53" s="16">
        <v>0.4</v>
      </c>
      <c r="T53" s="16"/>
      <c r="U53" s="16">
        <v>21.1</v>
      </c>
    </row>
    <row r="54" spans="1:21" x14ac:dyDescent="0.2">
      <c r="A54">
        <v>3</v>
      </c>
      <c r="B54">
        <v>12</v>
      </c>
      <c r="C54" s="9">
        <v>245.4</v>
      </c>
      <c r="D54" s="9"/>
      <c r="E54" s="9">
        <v>4.5</v>
      </c>
      <c r="F54" s="9">
        <v>55.8</v>
      </c>
      <c r="G54" s="9"/>
      <c r="H54" s="10"/>
      <c r="I54" s="10">
        <v>44.4</v>
      </c>
      <c r="J54" s="10"/>
      <c r="K54" s="10">
        <v>1</v>
      </c>
      <c r="L54" s="11">
        <v>62.7</v>
      </c>
      <c r="M54" s="11">
        <v>148.1</v>
      </c>
      <c r="N54" s="11"/>
      <c r="O54" s="12">
        <v>1.2</v>
      </c>
      <c r="P54" s="13">
        <v>527.38452911969273</v>
      </c>
      <c r="Q54" s="14">
        <v>0</v>
      </c>
      <c r="R54" s="15">
        <v>697.23745646846385</v>
      </c>
      <c r="S54" s="16" t="s">
        <v>8</v>
      </c>
      <c r="T54" s="16">
        <v>47</v>
      </c>
      <c r="U54" s="16">
        <v>24</v>
      </c>
    </row>
    <row r="55" spans="1:21" x14ac:dyDescent="0.2">
      <c r="A55">
        <v>3</v>
      </c>
      <c r="B55">
        <v>13</v>
      </c>
      <c r="C55" s="9">
        <v>211.1</v>
      </c>
      <c r="D55" s="9"/>
      <c r="E55" s="9">
        <v>0.5</v>
      </c>
      <c r="F55" s="9">
        <v>17.2</v>
      </c>
      <c r="G55" s="9"/>
      <c r="H55" s="10"/>
      <c r="I55" s="10">
        <v>25.7</v>
      </c>
      <c r="J55" s="10"/>
      <c r="K55" s="10">
        <v>0.2</v>
      </c>
      <c r="L55" s="11">
        <v>109</v>
      </c>
      <c r="M55" s="11">
        <v>111.5</v>
      </c>
      <c r="N55" s="11"/>
      <c r="O55" s="12">
        <v>1.3</v>
      </c>
      <c r="P55" s="13">
        <v>175.57441063483188</v>
      </c>
      <c r="Q55" s="14">
        <v>4</v>
      </c>
      <c r="R55" s="15">
        <v>418.13553463175549</v>
      </c>
      <c r="S55" s="16">
        <v>0</v>
      </c>
      <c r="T55" s="16">
        <v>70</v>
      </c>
      <c r="U55" s="16">
        <v>22.3</v>
      </c>
    </row>
    <row r="56" spans="1:21" x14ac:dyDescent="0.2">
      <c r="A56">
        <v>3</v>
      </c>
      <c r="B56">
        <v>14</v>
      </c>
      <c r="C56" s="9">
        <v>39.6</v>
      </c>
      <c r="D56" s="9"/>
      <c r="E56" s="9">
        <v>3.5</v>
      </c>
      <c r="F56" s="9">
        <v>119.4</v>
      </c>
      <c r="G56" s="9"/>
      <c r="H56" s="10"/>
      <c r="I56" s="10">
        <v>73.7</v>
      </c>
      <c r="J56" s="10"/>
      <c r="K56" s="10">
        <v>1.2</v>
      </c>
      <c r="L56" s="11">
        <v>65.2</v>
      </c>
      <c r="M56" s="11">
        <v>159</v>
      </c>
      <c r="N56" s="11"/>
      <c r="O56" s="26" t="s">
        <v>7</v>
      </c>
      <c r="P56" s="13">
        <v>339.63122810498078</v>
      </c>
      <c r="Q56" s="14">
        <v>0</v>
      </c>
      <c r="R56" s="15">
        <v>502.68499935508839</v>
      </c>
      <c r="S56" s="16">
        <v>0</v>
      </c>
      <c r="T56" s="16">
        <v>109.5</v>
      </c>
      <c r="U56" s="16">
        <v>4.3</v>
      </c>
    </row>
    <row r="57" spans="1:21" x14ac:dyDescent="0.2">
      <c r="A57">
        <v>3</v>
      </c>
      <c r="B57">
        <v>15</v>
      </c>
      <c r="C57" s="9">
        <v>71.3</v>
      </c>
      <c r="D57" s="9"/>
      <c r="E57" s="9"/>
      <c r="F57" s="9">
        <v>46</v>
      </c>
      <c r="G57" s="9"/>
      <c r="H57" s="10"/>
      <c r="I57" s="10">
        <v>72.900000000000006</v>
      </c>
      <c r="J57" s="10"/>
      <c r="K57" s="10"/>
      <c r="L57" s="11">
        <v>96.5</v>
      </c>
      <c r="M57" s="11">
        <v>138.9</v>
      </c>
      <c r="N57" s="11"/>
      <c r="O57" s="12"/>
      <c r="P57" s="13">
        <v>431.57909506801184</v>
      </c>
      <c r="Q57" s="14"/>
      <c r="R57" s="15">
        <v>360.34035857087582</v>
      </c>
      <c r="S57" s="16"/>
      <c r="T57" s="16">
        <v>22.9</v>
      </c>
      <c r="U57" s="16">
        <v>21.7</v>
      </c>
    </row>
    <row r="58" spans="1:21" x14ac:dyDescent="0.2">
      <c r="A58">
        <v>3</v>
      </c>
      <c r="B58">
        <v>16</v>
      </c>
      <c r="C58" s="9">
        <v>0</v>
      </c>
      <c r="D58" s="9"/>
      <c r="E58" s="9">
        <v>3</v>
      </c>
      <c r="F58" s="9"/>
      <c r="G58" s="9"/>
      <c r="H58" s="10"/>
      <c r="I58" s="10"/>
      <c r="J58" s="10"/>
      <c r="K58" s="10">
        <v>0.8</v>
      </c>
      <c r="L58" s="11">
        <v>141.6</v>
      </c>
      <c r="M58" s="11"/>
      <c r="N58" s="11"/>
      <c r="O58" s="12">
        <v>1.6</v>
      </c>
      <c r="P58" s="13"/>
      <c r="Q58" s="14">
        <v>0</v>
      </c>
      <c r="R58" s="15"/>
      <c r="S58" s="16">
        <v>0</v>
      </c>
      <c r="T58" s="16"/>
      <c r="U58" s="16">
        <v>22.9</v>
      </c>
    </row>
    <row r="59" spans="1:21" x14ac:dyDescent="0.2">
      <c r="A59">
        <v>3</v>
      </c>
      <c r="B59">
        <v>17</v>
      </c>
      <c r="C59" s="9">
        <v>143.69999999999899</v>
      </c>
      <c r="D59" s="9"/>
      <c r="E59" s="9">
        <v>2.6</v>
      </c>
      <c r="F59" s="9"/>
      <c r="G59" s="9">
        <v>13.7</v>
      </c>
      <c r="H59" s="10"/>
      <c r="I59" s="10"/>
      <c r="J59" s="10">
        <v>33.6</v>
      </c>
      <c r="K59" s="10">
        <v>1.7</v>
      </c>
      <c r="L59" s="11">
        <v>78.900000000000006</v>
      </c>
      <c r="M59" s="11"/>
      <c r="N59" s="11">
        <v>17.600000000000001</v>
      </c>
      <c r="O59" s="12">
        <v>0</v>
      </c>
      <c r="P59" s="13">
        <v>61.317227416002339</v>
      </c>
      <c r="Q59" s="14">
        <v>0</v>
      </c>
      <c r="R59" s="15">
        <v>114.55780250809734</v>
      </c>
      <c r="S59" s="16">
        <v>0</v>
      </c>
      <c r="T59" s="16">
        <v>108.3</v>
      </c>
      <c r="U59" s="16" t="s">
        <v>8</v>
      </c>
    </row>
    <row r="60" spans="1:21" x14ac:dyDescent="0.2">
      <c r="A60">
        <v>3</v>
      </c>
      <c r="B60">
        <v>18</v>
      </c>
      <c r="C60" s="9">
        <v>97</v>
      </c>
      <c r="D60" s="9"/>
      <c r="E60" s="9">
        <v>1.7</v>
      </c>
      <c r="F60" s="9"/>
      <c r="G60" s="9">
        <v>15.1</v>
      </c>
      <c r="H60" s="10"/>
      <c r="I60" s="10"/>
      <c r="J60" s="10">
        <v>22</v>
      </c>
      <c r="K60" s="10">
        <v>1.4</v>
      </c>
      <c r="L60" s="11">
        <v>141.69999999999999</v>
      </c>
      <c r="M60" s="11"/>
      <c r="N60" s="11">
        <v>46.6</v>
      </c>
      <c r="O60" s="12">
        <v>0.7</v>
      </c>
      <c r="P60" s="13">
        <v>93.642991546834907</v>
      </c>
      <c r="Q60" s="14">
        <v>1.7</v>
      </c>
      <c r="R60" s="15">
        <v>187.21572128560754</v>
      </c>
      <c r="S60" s="16">
        <v>0.8</v>
      </c>
      <c r="T60" s="16">
        <v>26</v>
      </c>
      <c r="U60" s="16">
        <v>8.1999999999999993</v>
      </c>
    </row>
    <row r="61" spans="1:21" x14ac:dyDescent="0.2">
      <c r="A61">
        <v>3</v>
      </c>
      <c r="B61">
        <v>19</v>
      </c>
      <c r="C61" s="9">
        <v>78.3</v>
      </c>
      <c r="D61" s="9"/>
      <c r="E61" s="9">
        <v>1.2</v>
      </c>
      <c r="F61" s="9"/>
      <c r="G61" s="9">
        <v>42.9</v>
      </c>
      <c r="H61" s="10"/>
      <c r="I61" s="10"/>
      <c r="J61" s="10">
        <v>59.1</v>
      </c>
      <c r="K61" s="10">
        <v>0.4</v>
      </c>
      <c r="L61" s="11">
        <v>96.4</v>
      </c>
      <c r="M61" s="11"/>
      <c r="N61" s="11">
        <v>83.1</v>
      </c>
      <c r="O61" s="12">
        <v>0.4</v>
      </c>
      <c r="P61" s="13">
        <v>109.35376502300878</v>
      </c>
      <c r="Q61" s="14">
        <v>2.9</v>
      </c>
      <c r="R61" s="15">
        <v>57.796071754837641</v>
      </c>
      <c r="S61" s="16">
        <v>0</v>
      </c>
      <c r="T61" s="16">
        <v>107.8</v>
      </c>
      <c r="U61" s="16">
        <v>8.8000000000000007</v>
      </c>
    </row>
    <row r="62" spans="1:21" x14ac:dyDescent="0.2">
      <c r="A62">
        <v>3</v>
      </c>
      <c r="B62">
        <v>20</v>
      </c>
      <c r="C62" s="9">
        <v>108.8</v>
      </c>
      <c r="D62" s="9"/>
      <c r="E62" s="9"/>
      <c r="F62" s="9"/>
      <c r="G62" s="9">
        <v>40.700000000000003</v>
      </c>
      <c r="H62" s="10"/>
      <c r="I62" s="10"/>
      <c r="J62" s="10">
        <v>67.5</v>
      </c>
      <c r="K62" s="10"/>
      <c r="L62" s="11">
        <v>45.7</v>
      </c>
      <c r="M62" s="11"/>
      <c r="N62" s="11">
        <v>57</v>
      </c>
      <c r="O62" s="12"/>
      <c r="P62" s="13">
        <v>182.97211363798178</v>
      </c>
      <c r="Q62" s="14"/>
      <c r="R62" s="15">
        <v>289.66991944190681</v>
      </c>
      <c r="S62" s="16"/>
      <c r="T62" s="16">
        <v>0</v>
      </c>
      <c r="U62" s="16">
        <v>13.7</v>
      </c>
    </row>
    <row r="63" spans="1:21" x14ac:dyDescent="0.2">
      <c r="A63">
        <v>4</v>
      </c>
      <c r="B63">
        <v>1</v>
      </c>
      <c r="C63" s="9">
        <v>103.2</v>
      </c>
      <c r="D63" s="9">
        <v>2</v>
      </c>
      <c r="E63" s="9"/>
      <c r="F63" s="9"/>
      <c r="G63" s="9"/>
      <c r="H63" s="10">
        <v>3.5</v>
      </c>
      <c r="I63" s="10"/>
      <c r="J63" s="10"/>
      <c r="K63" s="10"/>
      <c r="L63" s="11">
        <v>157.30000000000001</v>
      </c>
      <c r="M63" s="11"/>
      <c r="N63" s="11"/>
      <c r="O63" s="12">
        <v>0.8</v>
      </c>
      <c r="P63" s="13"/>
      <c r="Q63" s="14">
        <v>2.2999999999999998</v>
      </c>
      <c r="R63" s="15"/>
      <c r="S63" s="16" t="s">
        <v>8</v>
      </c>
      <c r="T63" s="16"/>
      <c r="U63" s="16">
        <v>57.2</v>
      </c>
    </row>
    <row r="64" spans="1:21" x14ac:dyDescent="0.2">
      <c r="A64">
        <v>4</v>
      </c>
      <c r="B64">
        <v>2</v>
      </c>
      <c r="C64" s="9">
        <v>123.7</v>
      </c>
      <c r="D64" s="9">
        <v>2.6</v>
      </c>
      <c r="E64" s="9"/>
      <c r="F64" s="9">
        <v>7.2</v>
      </c>
      <c r="G64" s="9"/>
      <c r="H64" s="10">
        <v>3.8</v>
      </c>
      <c r="I64" s="10">
        <v>17.3</v>
      </c>
      <c r="J64" s="10"/>
      <c r="K64" s="10"/>
      <c r="L64" s="11">
        <v>83.1</v>
      </c>
      <c r="M64" s="11">
        <v>26.6</v>
      </c>
      <c r="N64" s="11"/>
      <c r="O64" s="12">
        <v>0.7</v>
      </c>
      <c r="P64" s="13">
        <v>259.17340025599947</v>
      </c>
      <c r="Q64" s="14">
        <v>0</v>
      </c>
      <c r="R64" s="15">
        <v>360.81336256932798</v>
      </c>
      <c r="S64" s="16" t="s">
        <v>8</v>
      </c>
      <c r="T64" s="16">
        <v>26.9</v>
      </c>
      <c r="U64" s="16">
        <v>21.6</v>
      </c>
    </row>
    <row r="65" spans="1:21" x14ac:dyDescent="0.2">
      <c r="A65">
        <v>4</v>
      </c>
      <c r="B65">
        <v>3</v>
      </c>
      <c r="C65" s="9">
        <v>173.4</v>
      </c>
      <c r="D65" s="9">
        <v>0.8</v>
      </c>
      <c r="E65" s="9"/>
      <c r="F65" s="9">
        <v>12</v>
      </c>
      <c r="G65" s="9"/>
      <c r="H65" s="10">
        <v>0.6</v>
      </c>
      <c r="I65" s="10">
        <v>64</v>
      </c>
      <c r="J65" s="10"/>
      <c r="K65" s="10"/>
      <c r="L65" s="11">
        <v>156.19999999999999</v>
      </c>
      <c r="M65" s="11">
        <v>32.700000000000003</v>
      </c>
      <c r="N65" s="11"/>
      <c r="O65" s="12" t="s">
        <v>7</v>
      </c>
      <c r="P65" s="13">
        <v>391.35018114352118</v>
      </c>
      <c r="Q65" s="14">
        <v>0</v>
      </c>
      <c r="R65" s="15">
        <v>611.88979749774285</v>
      </c>
      <c r="S65" s="16">
        <v>0</v>
      </c>
      <c r="T65" s="16">
        <v>9.8000000000000007</v>
      </c>
      <c r="U65" s="16">
        <v>6.1</v>
      </c>
    </row>
    <row r="66" spans="1:21" x14ac:dyDescent="0.2">
      <c r="A66">
        <v>4</v>
      </c>
      <c r="B66">
        <v>4</v>
      </c>
      <c r="C66" s="9">
        <v>132.5</v>
      </c>
      <c r="D66" s="9">
        <v>0.5</v>
      </c>
      <c r="E66" s="9"/>
      <c r="F66" s="9">
        <v>36.9</v>
      </c>
      <c r="G66" s="9"/>
      <c r="H66" s="10">
        <v>0.8</v>
      </c>
      <c r="I66" s="10">
        <v>62.6</v>
      </c>
      <c r="J66" s="10"/>
      <c r="K66" s="10"/>
      <c r="L66" s="11">
        <v>85.1</v>
      </c>
      <c r="M66" s="11">
        <v>125</v>
      </c>
      <c r="N66" s="11"/>
      <c r="O66" s="12" t="s">
        <v>7</v>
      </c>
      <c r="P66" s="13">
        <v>535.98139291725511</v>
      </c>
      <c r="Q66" s="14" t="s">
        <v>7</v>
      </c>
      <c r="R66" s="15">
        <v>499.10790661679346</v>
      </c>
      <c r="S66" s="16">
        <v>0</v>
      </c>
      <c r="T66" s="16">
        <v>51.5</v>
      </c>
      <c r="U66" s="16">
        <v>30.7</v>
      </c>
    </row>
    <row r="67" spans="1:21" x14ac:dyDescent="0.2">
      <c r="A67">
        <v>4</v>
      </c>
      <c r="B67">
        <v>5</v>
      </c>
      <c r="C67" s="9">
        <v>93.6</v>
      </c>
      <c r="D67" s="9"/>
      <c r="E67" s="9"/>
      <c r="F67" s="9">
        <v>53.8</v>
      </c>
      <c r="G67" s="9"/>
      <c r="H67" s="10"/>
      <c r="I67" s="10">
        <v>149.9</v>
      </c>
      <c r="J67" s="10"/>
      <c r="K67" s="10"/>
      <c r="L67" s="11">
        <v>57.5</v>
      </c>
      <c r="M67" s="11">
        <v>179</v>
      </c>
      <c r="N67" s="11"/>
      <c r="O67" s="12"/>
      <c r="P67" s="13">
        <v>412.7596784855275</v>
      </c>
      <c r="Q67" s="14"/>
      <c r="R67" s="15">
        <v>512.97283632142398</v>
      </c>
      <c r="S67" s="16"/>
      <c r="T67" s="16">
        <v>16.7</v>
      </c>
      <c r="U67" s="16">
        <v>4.4000000000000004</v>
      </c>
    </row>
    <row r="68" spans="1:21" x14ac:dyDescent="0.2">
      <c r="A68">
        <v>4</v>
      </c>
      <c r="B68">
        <v>6</v>
      </c>
      <c r="C68" s="9">
        <v>187.6</v>
      </c>
      <c r="D68" s="9">
        <v>2.1</v>
      </c>
      <c r="E68" s="9"/>
      <c r="F68" s="9"/>
      <c r="G68" s="9"/>
      <c r="H68" s="10">
        <v>1.8</v>
      </c>
      <c r="I68" s="10"/>
      <c r="J68" s="10"/>
      <c r="K68" s="10"/>
      <c r="L68" s="11">
        <v>175.1</v>
      </c>
      <c r="M68" s="11"/>
      <c r="N68" s="11"/>
      <c r="O68" s="12">
        <v>1.1000000000000001</v>
      </c>
      <c r="P68" s="13"/>
      <c r="Q68" s="14">
        <v>0</v>
      </c>
      <c r="R68" s="15"/>
      <c r="S68" s="16">
        <v>0</v>
      </c>
      <c r="T68" s="16"/>
      <c r="U68" s="16">
        <v>0</v>
      </c>
    </row>
    <row r="69" spans="1:21" x14ac:dyDescent="0.2">
      <c r="A69">
        <v>4</v>
      </c>
      <c r="B69">
        <v>7</v>
      </c>
      <c r="C69" s="9">
        <v>137.4</v>
      </c>
      <c r="D69" s="9">
        <v>0.5</v>
      </c>
      <c r="E69" s="9"/>
      <c r="F69" s="9"/>
      <c r="G69" s="9">
        <v>6.5</v>
      </c>
      <c r="H69" s="10">
        <v>1.5</v>
      </c>
      <c r="I69" s="10"/>
      <c r="J69" s="10">
        <v>9.4</v>
      </c>
      <c r="K69" s="10"/>
      <c r="L69" s="11">
        <v>18</v>
      </c>
      <c r="M69" s="11"/>
      <c r="N69" s="11">
        <v>137.69999999999999</v>
      </c>
      <c r="O69" s="12">
        <v>1.5</v>
      </c>
      <c r="P69" s="13">
        <v>67.816288386362032</v>
      </c>
      <c r="Q69" s="14" t="s">
        <v>7</v>
      </c>
      <c r="R69" s="15">
        <v>122.05223818619717</v>
      </c>
      <c r="S69" s="16">
        <v>0</v>
      </c>
      <c r="T69" s="16">
        <v>108.1</v>
      </c>
      <c r="U69" s="16">
        <v>5.9</v>
      </c>
    </row>
    <row r="70" spans="1:21" x14ac:dyDescent="0.2">
      <c r="A70">
        <v>4</v>
      </c>
      <c r="B70">
        <v>8</v>
      </c>
      <c r="C70" s="9">
        <v>111.7</v>
      </c>
      <c r="D70" s="9">
        <v>0.3</v>
      </c>
      <c r="E70" s="9"/>
      <c r="F70" s="9"/>
      <c r="G70" s="9">
        <v>28.2</v>
      </c>
      <c r="H70" s="10" t="s">
        <v>7</v>
      </c>
      <c r="I70" s="10"/>
      <c r="J70" s="10">
        <v>42.5</v>
      </c>
      <c r="K70" s="10"/>
      <c r="L70" s="11">
        <v>96.9</v>
      </c>
      <c r="M70" s="11"/>
      <c r="N70" s="11">
        <v>56.1</v>
      </c>
      <c r="O70" s="12">
        <v>1.1000000000000001</v>
      </c>
      <c r="P70" s="13">
        <v>187.73809168291223</v>
      </c>
      <c r="Q70" s="14">
        <v>0</v>
      </c>
      <c r="R70" s="15">
        <v>211.36849098912052</v>
      </c>
      <c r="S70" s="16">
        <v>0</v>
      </c>
      <c r="T70" s="16">
        <v>71</v>
      </c>
      <c r="U70" s="16">
        <v>0</v>
      </c>
    </row>
    <row r="71" spans="1:21" x14ac:dyDescent="0.2">
      <c r="A71">
        <v>4</v>
      </c>
      <c r="B71">
        <v>9</v>
      </c>
      <c r="C71" s="9">
        <v>65.400000000000006</v>
      </c>
      <c r="D71" s="9">
        <v>0.6</v>
      </c>
      <c r="E71" s="9"/>
      <c r="F71" s="9"/>
      <c r="G71" s="9">
        <v>49.2</v>
      </c>
      <c r="H71" s="10">
        <v>0.2</v>
      </c>
      <c r="I71" s="10"/>
      <c r="J71" s="10">
        <v>40</v>
      </c>
      <c r="K71" s="10"/>
      <c r="L71" s="11">
        <v>96.1</v>
      </c>
      <c r="M71" s="11"/>
      <c r="N71" s="11">
        <v>23.5</v>
      </c>
      <c r="O71" s="12">
        <v>0.4</v>
      </c>
      <c r="P71" s="13">
        <v>97.787320281557029</v>
      </c>
      <c r="Q71" s="14">
        <v>0</v>
      </c>
      <c r="R71" s="15">
        <v>125.01009052404287</v>
      </c>
      <c r="S71" s="16">
        <v>0</v>
      </c>
      <c r="T71" s="16">
        <v>39.700000000000003</v>
      </c>
      <c r="U71" s="16">
        <v>2.2000000000000002</v>
      </c>
    </row>
    <row r="72" spans="1:21" x14ac:dyDescent="0.2">
      <c r="A72">
        <v>4</v>
      </c>
      <c r="B72">
        <v>10</v>
      </c>
      <c r="C72" s="9">
        <v>70</v>
      </c>
      <c r="D72" s="9"/>
      <c r="E72" s="9"/>
      <c r="F72" s="9"/>
      <c r="G72" s="9">
        <v>31.6</v>
      </c>
      <c r="H72" s="10"/>
      <c r="I72" s="10"/>
      <c r="J72" s="10">
        <v>45.9</v>
      </c>
      <c r="K72" s="10"/>
      <c r="L72" s="11">
        <v>65</v>
      </c>
      <c r="M72" s="11"/>
      <c r="N72" s="11">
        <v>84.8</v>
      </c>
      <c r="O72" s="12"/>
      <c r="P72" s="13">
        <v>120.59996618041383</v>
      </c>
      <c r="Q72" s="14"/>
      <c r="R72" s="15">
        <v>109.15019516651442</v>
      </c>
      <c r="S72" s="16"/>
      <c r="T72" s="16">
        <v>64.8</v>
      </c>
      <c r="U72" s="16">
        <v>1</v>
      </c>
    </row>
    <row r="73" spans="1:21" x14ac:dyDescent="0.2">
      <c r="A73">
        <v>4</v>
      </c>
      <c r="B73">
        <v>11</v>
      </c>
      <c r="C73" s="9">
        <v>102.7</v>
      </c>
      <c r="D73" s="9"/>
      <c r="E73" s="9">
        <v>6.8</v>
      </c>
      <c r="F73" s="9"/>
      <c r="G73" s="9"/>
      <c r="H73" s="10"/>
      <c r="I73" s="10"/>
      <c r="J73" s="10"/>
      <c r="K73" s="10">
        <v>9</v>
      </c>
      <c r="L73" s="11">
        <v>118</v>
      </c>
      <c r="M73" s="11"/>
      <c r="N73" s="11"/>
      <c r="O73" s="12">
        <v>4.8</v>
      </c>
      <c r="P73" s="13"/>
      <c r="Q73" s="14">
        <v>1.4</v>
      </c>
      <c r="R73" s="15"/>
      <c r="S73" s="16">
        <v>0</v>
      </c>
      <c r="T73" s="16"/>
      <c r="U73" s="16">
        <v>12.7</v>
      </c>
    </row>
    <row r="74" spans="1:21" x14ac:dyDescent="0.2">
      <c r="A74">
        <v>4</v>
      </c>
      <c r="B74">
        <v>12</v>
      </c>
      <c r="C74" s="9">
        <v>102.7</v>
      </c>
      <c r="D74" s="9"/>
      <c r="E74" s="9">
        <v>1</v>
      </c>
      <c r="F74" s="9">
        <v>18</v>
      </c>
      <c r="G74" s="9"/>
      <c r="H74" s="10"/>
      <c r="I74" s="10">
        <v>23.7</v>
      </c>
      <c r="J74" s="10"/>
      <c r="K74" s="10">
        <v>2.4</v>
      </c>
      <c r="L74" s="11">
        <v>101.1</v>
      </c>
      <c r="M74" s="11">
        <v>31.4</v>
      </c>
      <c r="N74" s="11"/>
      <c r="O74" s="12" t="s">
        <v>7</v>
      </c>
      <c r="P74" s="13">
        <v>232.14287658481771</v>
      </c>
      <c r="Q74" s="14">
        <v>0</v>
      </c>
      <c r="R74" s="15">
        <v>308.63510899006837</v>
      </c>
      <c r="S74" s="16">
        <v>0</v>
      </c>
      <c r="T74" s="16">
        <v>24.8</v>
      </c>
      <c r="U74" s="16">
        <v>4.7</v>
      </c>
    </row>
    <row r="75" spans="1:21" x14ac:dyDescent="0.2">
      <c r="A75">
        <v>4</v>
      </c>
      <c r="B75">
        <v>13</v>
      </c>
      <c r="C75" s="9">
        <v>64.599999999999895</v>
      </c>
      <c r="D75" s="9"/>
      <c r="E75" s="9">
        <v>2.4</v>
      </c>
      <c r="F75" s="9">
        <v>160.69999999999899</v>
      </c>
      <c r="G75" s="9"/>
      <c r="H75" s="10"/>
      <c r="I75" s="10">
        <v>264.7</v>
      </c>
      <c r="J75" s="10"/>
      <c r="K75" s="10">
        <v>1.2</v>
      </c>
      <c r="L75" s="11">
        <v>21.1</v>
      </c>
      <c r="M75" s="11">
        <v>187.7</v>
      </c>
      <c r="N75" s="11"/>
      <c r="O75" s="12" t="s">
        <v>7</v>
      </c>
      <c r="P75" s="13">
        <v>277.05597911695457</v>
      </c>
      <c r="Q75" s="14">
        <v>0</v>
      </c>
      <c r="R75" s="15">
        <v>329.92028892041787</v>
      </c>
      <c r="S75" s="16">
        <v>0</v>
      </c>
      <c r="T75" s="16">
        <v>55.4</v>
      </c>
      <c r="U75" s="16">
        <v>7.2</v>
      </c>
    </row>
    <row r="76" spans="1:21" x14ac:dyDescent="0.2">
      <c r="A76">
        <v>4</v>
      </c>
      <c r="B76">
        <v>14</v>
      </c>
      <c r="C76" s="9">
        <v>85.9</v>
      </c>
      <c r="D76" s="9"/>
      <c r="E76" s="9">
        <v>3.4</v>
      </c>
      <c r="F76" s="9">
        <v>62</v>
      </c>
      <c r="G76" s="9"/>
      <c r="H76" s="10"/>
      <c r="I76" s="10">
        <v>103.2</v>
      </c>
      <c r="J76" s="10"/>
      <c r="K76" s="10">
        <v>3.4</v>
      </c>
      <c r="L76" s="11">
        <v>72.900000000000006</v>
      </c>
      <c r="M76" s="11">
        <v>101.2</v>
      </c>
      <c r="N76" s="11"/>
      <c r="O76" s="12" t="s">
        <v>7</v>
      </c>
      <c r="P76" s="13">
        <v>208.39128493898826</v>
      </c>
      <c r="Q76" s="14">
        <v>0</v>
      </c>
      <c r="R76" s="15">
        <v>456.44885850638462</v>
      </c>
      <c r="S76" s="16">
        <v>0</v>
      </c>
      <c r="T76" s="16">
        <v>17.399999999999999</v>
      </c>
      <c r="U76" s="16">
        <v>11.8</v>
      </c>
    </row>
    <row r="77" spans="1:21" x14ac:dyDescent="0.2">
      <c r="A77">
        <v>4</v>
      </c>
      <c r="B77">
        <v>15</v>
      </c>
      <c r="C77" s="9">
        <v>41.5</v>
      </c>
      <c r="D77" s="9"/>
      <c r="E77" s="9"/>
      <c r="F77" s="9">
        <v>143.69999999999899</v>
      </c>
      <c r="G77" s="9"/>
      <c r="H77" s="10"/>
      <c r="I77" s="10">
        <f>46.7+112.7</f>
        <v>159.4</v>
      </c>
      <c r="J77" s="10"/>
      <c r="K77" s="10"/>
      <c r="L77" s="11">
        <v>37</v>
      </c>
      <c r="M77" s="11">
        <v>195.3</v>
      </c>
      <c r="N77" s="11"/>
      <c r="O77" s="12"/>
      <c r="P77" s="13">
        <v>422.73424481475053</v>
      </c>
      <c r="Q77" s="14"/>
      <c r="R77" s="15">
        <v>493.84573713401261</v>
      </c>
      <c r="S77" s="16"/>
      <c r="T77" s="16">
        <v>51.7</v>
      </c>
      <c r="U77" s="16">
        <v>1.1000000000000001</v>
      </c>
    </row>
    <row r="78" spans="1:21" x14ac:dyDescent="0.2">
      <c r="A78">
        <v>4</v>
      </c>
      <c r="B78">
        <v>16</v>
      </c>
      <c r="C78" s="9">
        <v>240.8</v>
      </c>
      <c r="D78" s="9"/>
      <c r="E78" s="9">
        <v>0</v>
      </c>
      <c r="F78" s="9"/>
      <c r="G78" s="9"/>
      <c r="H78" s="10"/>
      <c r="I78" s="10"/>
      <c r="J78" s="10"/>
      <c r="K78" s="10">
        <v>2.9</v>
      </c>
      <c r="L78" s="11">
        <v>78</v>
      </c>
      <c r="M78" s="11"/>
      <c r="N78" s="11"/>
      <c r="O78" s="12">
        <v>2.4</v>
      </c>
      <c r="P78" s="13"/>
      <c r="Q78" s="14" t="s">
        <v>7</v>
      </c>
      <c r="R78" s="15"/>
      <c r="S78" s="16">
        <v>0</v>
      </c>
      <c r="T78" s="16"/>
      <c r="U78" s="16">
        <v>47.6</v>
      </c>
    </row>
    <row r="79" spans="1:21" x14ac:dyDescent="0.2">
      <c r="A79">
        <v>4</v>
      </c>
      <c r="B79">
        <v>17</v>
      </c>
      <c r="C79" s="9">
        <v>56.8</v>
      </c>
      <c r="D79" s="9"/>
      <c r="E79" s="9">
        <v>2.6</v>
      </c>
      <c r="F79" s="9"/>
      <c r="G79" s="9">
        <v>13.9</v>
      </c>
      <c r="H79" s="10"/>
      <c r="I79" s="10"/>
      <c r="J79" s="10">
        <v>20.6</v>
      </c>
      <c r="K79" s="10">
        <v>1.8</v>
      </c>
      <c r="L79" s="11">
        <v>155</v>
      </c>
      <c r="M79" s="11"/>
      <c r="N79" s="11">
        <v>38.799999999999997</v>
      </c>
      <c r="O79" s="12">
        <v>4.0999999999999996</v>
      </c>
      <c r="P79" s="13">
        <v>42.724261683408081</v>
      </c>
      <c r="Q79" s="14">
        <v>1</v>
      </c>
      <c r="R79" s="15">
        <v>36.982227389751685</v>
      </c>
      <c r="S79" s="16">
        <v>0</v>
      </c>
      <c r="T79" s="16">
        <v>57.7</v>
      </c>
      <c r="U79" s="16">
        <v>1.3</v>
      </c>
    </row>
    <row r="80" spans="1:21" x14ac:dyDescent="0.2">
      <c r="A80">
        <v>4</v>
      </c>
      <c r="B80">
        <v>18</v>
      </c>
      <c r="C80" s="9">
        <v>116.2</v>
      </c>
      <c r="D80" s="9"/>
      <c r="E80" s="9">
        <v>1.2</v>
      </c>
      <c r="F80" s="9"/>
      <c r="G80" s="9">
        <v>14.4</v>
      </c>
      <c r="H80" s="10"/>
      <c r="I80" s="10"/>
      <c r="J80" s="10">
        <v>17.7</v>
      </c>
      <c r="K80" s="10">
        <v>2.2000000000000002</v>
      </c>
      <c r="L80" s="11">
        <v>95.9</v>
      </c>
      <c r="M80" s="11"/>
      <c r="N80" s="11">
        <v>44.5</v>
      </c>
      <c r="O80" s="12" t="s">
        <v>7</v>
      </c>
      <c r="P80" s="13">
        <v>45.210858924241357</v>
      </c>
      <c r="Q80" s="14">
        <v>0</v>
      </c>
      <c r="R80" s="15">
        <v>104.12366082551283</v>
      </c>
      <c r="S80" s="16">
        <v>0</v>
      </c>
      <c r="T80" s="16">
        <v>76.5</v>
      </c>
      <c r="U80" s="16">
        <v>3</v>
      </c>
    </row>
    <row r="81" spans="1:21" x14ac:dyDescent="0.2">
      <c r="A81">
        <v>4</v>
      </c>
      <c r="B81">
        <v>19</v>
      </c>
      <c r="C81" s="9">
        <v>126.9</v>
      </c>
      <c r="D81" s="9"/>
      <c r="E81" s="9" t="s">
        <v>7</v>
      </c>
      <c r="F81" s="9"/>
      <c r="G81" s="9">
        <v>17.7</v>
      </c>
      <c r="H81" s="10"/>
      <c r="I81" s="10"/>
      <c r="J81" s="10">
        <v>39.6</v>
      </c>
      <c r="K81" s="10" t="s">
        <v>7</v>
      </c>
      <c r="L81" s="11">
        <v>68.599999999999994</v>
      </c>
      <c r="M81" s="11"/>
      <c r="N81" s="11">
        <v>63.9</v>
      </c>
      <c r="O81" s="12" t="s">
        <v>7</v>
      </c>
      <c r="P81" s="13">
        <v>157.18308619327911</v>
      </c>
      <c r="Q81" s="14" t="s">
        <v>7</v>
      </c>
      <c r="R81" s="15">
        <v>182.3525039448551</v>
      </c>
      <c r="S81" s="16">
        <v>0</v>
      </c>
      <c r="T81" s="16">
        <v>83.6</v>
      </c>
      <c r="U81" s="16">
        <v>5.7</v>
      </c>
    </row>
    <row r="82" spans="1:21" x14ac:dyDescent="0.2">
      <c r="A82">
        <v>4</v>
      </c>
      <c r="B82">
        <v>20</v>
      </c>
      <c r="C82" s="9">
        <v>74.2</v>
      </c>
      <c r="D82" s="9"/>
      <c r="E82" s="9"/>
      <c r="F82" s="9"/>
      <c r="G82" s="9">
        <v>4.2</v>
      </c>
      <c r="H82" s="10"/>
      <c r="I82" s="10"/>
      <c r="J82" s="10">
        <v>25.7</v>
      </c>
      <c r="K82" s="10"/>
      <c r="L82" s="11">
        <v>92.1</v>
      </c>
      <c r="M82" s="11"/>
      <c r="N82" s="11">
        <v>47.8</v>
      </c>
      <c r="O82" s="12"/>
      <c r="P82" s="13">
        <v>93.077855810281889</v>
      </c>
      <c r="Q82" s="15"/>
      <c r="R82" s="15">
        <v>113.21497383938211</v>
      </c>
      <c r="S82" s="16"/>
      <c r="T82" s="16">
        <v>117.2</v>
      </c>
      <c r="U82" s="16">
        <v>3.1</v>
      </c>
    </row>
    <row r="83" spans="1:21" x14ac:dyDescent="0.2">
      <c r="C83" t="s">
        <v>75</v>
      </c>
      <c r="O83" s="1"/>
    </row>
    <row r="84" spans="1:21" x14ac:dyDescent="0.2">
      <c r="O84" s="1"/>
    </row>
    <row r="85" spans="1:21" x14ac:dyDescent="0.2">
      <c r="O85" s="1"/>
    </row>
    <row r="86" spans="1:21" x14ac:dyDescent="0.2">
      <c r="O86" s="1"/>
    </row>
    <row r="87" spans="1:21" x14ac:dyDescent="0.2">
      <c r="O87" s="1"/>
    </row>
    <row r="88" spans="1:21" x14ac:dyDescent="0.2">
      <c r="O88" s="1"/>
    </row>
    <row r="89" spans="1:21" x14ac:dyDescent="0.2">
      <c r="O89" s="1"/>
    </row>
    <row r="90" spans="1:21" x14ac:dyDescent="0.2">
      <c r="O90" s="1"/>
    </row>
    <row r="91" spans="1:21" x14ac:dyDescent="0.2">
      <c r="O9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AC84-E91A-7545-A6C9-75C449CCB038}">
  <dimension ref="A1:Q126"/>
  <sheetViews>
    <sheetView tabSelected="1" workbookViewId="0">
      <selection activeCell="O1" sqref="O1"/>
    </sheetView>
  </sheetViews>
  <sheetFormatPr baseColWidth="10" defaultRowHeight="16" x14ac:dyDescent="0.2"/>
  <sheetData>
    <row r="1" spans="1:17" x14ac:dyDescent="0.2">
      <c r="A1" t="s">
        <v>77</v>
      </c>
      <c r="C1" s="35" t="s">
        <v>83</v>
      </c>
      <c r="D1" t="s">
        <v>84</v>
      </c>
      <c r="F1" s="35">
        <v>44761</v>
      </c>
      <c r="G1" t="s">
        <v>84</v>
      </c>
      <c r="H1" s="35">
        <v>44762</v>
      </c>
      <c r="I1" t="s">
        <v>86</v>
      </c>
      <c r="K1" s="35" t="s">
        <v>92</v>
      </c>
      <c r="L1" t="s">
        <v>84</v>
      </c>
      <c r="M1" s="35" t="s">
        <v>93</v>
      </c>
      <c r="N1" t="s">
        <v>84</v>
      </c>
      <c r="O1" s="35">
        <v>44811</v>
      </c>
      <c r="P1" t="s">
        <v>86</v>
      </c>
    </row>
    <row r="2" spans="1:17" x14ac:dyDescent="0.2">
      <c r="A2" s="17" t="s">
        <v>0</v>
      </c>
      <c r="B2" s="17" t="s">
        <v>1</v>
      </c>
      <c r="C2" s="18" t="s">
        <v>2</v>
      </c>
      <c r="D2" s="18" t="s">
        <v>10</v>
      </c>
      <c r="E2" s="18" t="s">
        <v>11</v>
      </c>
      <c r="F2" s="18" t="s">
        <v>10</v>
      </c>
      <c r="G2" s="18" t="s">
        <v>11</v>
      </c>
      <c r="H2" s="37" t="s">
        <v>85</v>
      </c>
      <c r="I2" s="37" t="s">
        <v>10</v>
      </c>
      <c r="J2" s="37" t="s">
        <v>11</v>
      </c>
      <c r="K2" s="37" t="s">
        <v>10</v>
      </c>
      <c r="L2" s="37" t="s">
        <v>11</v>
      </c>
      <c r="M2" s="37" t="s">
        <v>10</v>
      </c>
      <c r="N2" s="37" t="s">
        <v>11</v>
      </c>
      <c r="O2" s="37" t="s">
        <v>2</v>
      </c>
      <c r="P2" s="37" t="s">
        <v>10</v>
      </c>
      <c r="Q2" s="37" t="s">
        <v>11</v>
      </c>
    </row>
    <row r="3" spans="1:17" x14ac:dyDescent="0.2">
      <c r="A3">
        <v>1</v>
      </c>
      <c r="B3">
        <v>1</v>
      </c>
      <c r="C3">
        <v>202.2</v>
      </c>
      <c r="E3">
        <v>70.599999999999994</v>
      </c>
      <c r="G3">
        <v>75.099999999999994</v>
      </c>
      <c r="H3">
        <v>285.10000000000002</v>
      </c>
      <c r="J3">
        <v>13.5</v>
      </c>
      <c r="L3">
        <v>19.2</v>
      </c>
      <c r="N3">
        <v>55.3</v>
      </c>
      <c r="O3">
        <v>117.5</v>
      </c>
      <c r="Q3">
        <v>37.700000000000003</v>
      </c>
    </row>
    <row r="4" spans="1:17" x14ac:dyDescent="0.2">
      <c r="A4">
        <v>1</v>
      </c>
      <c r="B4">
        <v>2</v>
      </c>
      <c r="C4">
        <v>105.4</v>
      </c>
      <c r="D4">
        <v>80</v>
      </c>
      <c r="E4">
        <v>66</v>
      </c>
      <c r="F4">
        <v>196.1</v>
      </c>
      <c r="G4">
        <v>179.4</v>
      </c>
      <c r="H4">
        <v>219.5</v>
      </c>
      <c r="I4">
        <v>235.9</v>
      </c>
      <c r="J4">
        <v>14.7</v>
      </c>
      <c r="K4">
        <v>360.7</v>
      </c>
      <c r="L4">
        <v>110.4</v>
      </c>
      <c r="M4">
        <v>540.4</v>
      </c>
      <c r="N4">
        <v>69.900000000000006</v>
      </c>
      <c r="O4">
        <v>73.900000000000006</v>
      </c>
      <c r="P4">
        <v>42.2</v>
      </c>
      <c r="Q4">
        <v>77.400000000000006</v>
      </c>
    </row>
    <row r="5" spans="1:17" x14ac:dyDescent="0.2">
      <c r="A5">
        <v>1</v>
      </c>
      <c r="B5">
        <v>3</v>
      </c>
      <c r="C5">
        <v>140.1</v>
      </c>
      <c r="D5">
        <v>95.4</v>
      </c>
      <c r="E5">
        <v>30.1</v>
      </c>
      <c r="F5">
        <v>143.1</v>
      </c>
      <c r="G5">
        <v>62.4</v>
      </c>
      <c r="H5">
        <v>216.9</v>
      </c>
      <c r="I5">
        <v>159.19999999999999</v>
      </c>
      <c r="J5">
        <v>10.4</v>
      </c>
      <c r="K5">
        <v>259.7</v>
      </c>
      <c r="L5">
        <v>57.3</v>
      </c>
      <c r="M5">
        <v>270</v>
      </c>
      <c r="N5">
        <v>20</v>
      </c>
      <c r="O5">
        <v>76.8</v>
      </c>
      <c r="P5">
        <v>39.4</v>
      </c>
      <c r="Q5">
        <v>59.9</v>
      </c>
    </row>
    <row r="6" spans="1:17" x14ac:dyDescent="0.2">
      <c r="A6">
        <v>1</v>
      </c>
      <c r="B6">
        <v>4</v>
      </c>
      <c r="C6">
        <v>40</v>
      </c>
      <c r="D6">
        <v>152.69999999999999</v>
      </c>
      <c r="E6">
        <v>31.2</v>
      </c>
      <c r="F6">
        <v>192.5</v>
      </c>
      <c r="G6">
        <v>10.6</v>
      </c>
      <c r="H6">
        <v>342.5</v>
      </c>
      <c r="I6">
        <v>134.9</v>
      </c>
      <c r="J6">
        <v>1.8</v>
      </c>
      <c r="K6">
        <v>388.5</v>
      </c>
      <c r="L6">
        <v>8.1</v>
      </c>
      <c r="M6">
        <v>297.7</v>
      </c>
      <c r="N6">
        <v>1.3</v>
      </c>
      <c r="O6">
        <v>54.4</v>
      </c>
      <c r="P6">
        <v>2.9</v>
      </c>
      <c r="Q6">
        <v>1.1000000000000001</v>
      </c>
    </row>
    <row r="7" spans="1:17" x14ac:dyDescent="0.2">
      <c r="A7">
        <v>1</v>
      </c>
      <c r="B7">
        <v>5</v>
      </c>
      <c r="C7">
        <v>82.4</v>
      </c>
      <c r="D7">
        <v>237.2</v>
      </c>
      <c r="F7">
        <v>313.3</v>
      </c>
      <c r="H7">
        <v>120</v>
      </c>
      <c r="I7">
        <v>465.7</v>
      </c>
      <c r="K7">
        <v>436.7</v>
      </c>
      <c r="M7">
        <v>351.5</v>
      </c>
      <c r="O7">
        <v>24.8</v>
      </c>
      <c r="P7">
        <v>38.700000000000003</v>
      </c>
    </row>
    <row r="8" spans="1:17" x14ac:dyDescent="0.2">
      <c r="A8">
        <v>1</v>
      </c>
      <c r="B8">
        <v>6</v>
      </c>
      <c r="C8">
        <v>121.9</v>
      </c>
      <c r="E8">
        <v>45.8</v>
      </c>
      <c r="G8">
        <v>120.4</v>
      </c>
      <c r="H8">
        <v>157.80000000000001</v>
      </c>
      <c r="J8">
        <v>22.4</v>
      </c>
      <c r="L8">
        <v>64.2</v>
      </c>
      <c r="N8">
        <v>54.5</v>
      </c>
      <c r="O8">
        <v>82.5</v>
      </c>
      <c r="Q8">
        <v>89</v>
      </c>
    </row>
    <row r="9" spans="1:17" x14ac:dyDescent="0.2">
      <c r="A9">
        <v>1</v>
      </c>
      <c r="B9">
        <v>7</v>
      </c>
      <c r="C9">
        <v>46</v>
      </c>
      <c r="D9">
        <v>82.6</v>
      </c>
      <c r="E9">
        <v>34.700000000000003</v>
      </c>
      <c r="F9">
        <v>155</v>
      </c>
      <c r="G9">
        <v>18.5</v>
      </c>
      <c r="H9">
        <v>140.30000000000001</v>
      </c>
      <c r="I9">
        <v>58.2</v>
      </c>
      <c r="J9">
        <v>6.2</v>
      </c>
      <c r="K9">
        <v>100.3</v>
      </c>
      <c r="L9">
        <v>34.700000000000003</v>
      </c>
      <c r="M9">
        <v>162.4</v>
      </c>
      <c r="N9">
        <v>52.2</v>
      </c>
      <c r="O9">
        <v>62.4</v>
      </c>
      <c r="P9">
        <v>43.1</v>
      </c>
      <c r="Q9">
        <v>19.100000000000001</v>
      </c>
    </row>
    <row r="10" spans="1:17" x14ac:dyDescent="0.2">
      <c r="A10">
        <v>1</v>
      </c>
      <c r="B10">
        <v>8</v>
      </c>
      <c r="C10">
        <v>20.100000000000001</v>
      </c>
      <c r="D10">
        <v>235.9</v>
      </c>
      <c r="E10">
        <v>35.9</v>
      </c>
      <c r="F10">
        <v>281.3</v>
      </c>
      <c r="G10">
        <v>40.5</v>
      </c>
      <c r="H10">
        <v>64.599999999999994</v>
      </c>
      <c r="I10">
        <v>226.5</v>
      </c>
      <c r="J10">
        <v>4.5</v>
      </c>
      <c r="K10">
        <v>410.8</v>
      </c>
      <c r="L10">
        <v>10.9</v>
      </c>
      <c r="M10">
        <v>810.9</v>
      </c>
      <c r="N10">
        <v>17.600000000000001</v>
      </c>
      <c r="O10">
        <v>50.8</v>
      </c>
      <c r="P10">
        <v>278.39999999999998</v>
      </c>
      <c r="Q10">
        <v>15.1</v>
      </c>
    </row>
    <row r="11" spans="1:17" x14ac:dyDescent="0.2">
      <c r="A11">
        <v>1</v>
      </c>
      <c r="B11">
        <v>9</v>
      </c>
      <c r="C11">
        <v>86.2</v>
      </c>
      <c r="D11">
        <v>328</v>
      </c>
      <c r="E11">
        <v>16.7</v>
      </c>
      <c r="F11">
        <v>479.8</v>
      </c>
      <c r="G11">
        <v>18.399999999999999</v>
      </c>
      <c r="H11">
        <v>61.6</v>
      </c>
      <c r="I11">
        <v>314.60000000000002</v>
      </c>
      <c r="J11">
        <v>4.5999999999999996</v>
      </c>
      <c r="K11">
        <v>539</v>
      </c>
      <c r="L11">
        <v>15.3</v>
      </c>
      <c r="M11">
        <v>527.20000000000005</v>
      </c>
      <c r="N11">
        <v>19.899999999999999</v>
      </c>
      <c r="O11">
        <v>23.1</v>
      </c>
      <c r="P11">
        <v>136.9</v>
      </c>
      <c r="Q11">
        <v>7.5</v>
      </c>
    </row>
    <row r="12" spans="1:17" x14ac:dyDescent="0.2">
      <c r="A12">
        <v>1</v>
      </c>
      <c r="B12">
        <v>10</v>
      </c>
      <c r="C12">
        <v>102.9</v>
      </c>
      <c r="D12">
        <v>156.4</v>
      </c>
      <c r="F12">
        <v>335.2</v>
      </c>
      <c r="H12">
        <v>71.599999999999994</v>
      </c>
      <c r="I12">
        <v>147.19999999999999</v>
      </c>
      <c r="K12">
        <v>374</v>
      </c>
      <c r="M12">
        <v>428.5</v>
      </c>
      <c r="O12">
        <v>49.2</v>
      </c>
      <c r="P12">
        <v>55.8</v>
      </c>
    </row>
    <row r="13" spans="1:17" x14ac:dyDescent="0.2">
      <c r="A13">
        <v>1</v>
      </c>
      <c r="B13">
        <v>11</v>
      </c>
      <c r="C13">
        <v>21.2</v>
      </c>
      <c r="E13">
        <v>91.6</v>
      </c>
      <c r="G13">
        <v>316.10000000000002</v>
      </c>
      <c r="H13">
        <v>157.69999999999999</v>
      </c>
      <c r="J13">
        <v>119.3</v>
      </c>
      <c r="L13">
        <v>247</v>
      </c>
      <c r="N13">
        <v>105.4</v>
      </c>
      <c r="O13">
        <v>52.7</v>
      </c>
      <c r="Q13">
        <v>88.5</v>
      </c>
    </row>
    <row r="14" spans="1:17" x14ac:dyDescent="0.2">
      <c r="A14">
        <v>1</v>
      </c>
      <c r="B14">
        <v>12</v>
      </c>
      <c r="C14">
        <v>69</v>
      </c>
      <c r="D14">
        <v>56.2</v>
      </c>
      <c r="E14">
        <v>79.599999999999994</v>
      </c>
      <c r="F14">
        <v>246.5</v>
      </c>
      <c r="G14">
        <v>97.6</v>
      </c>
      <c r="H14">
        <v>125.3</v>
      </c>
      <c r="I14">
        <v>266.10000000000002</v>
      </c>
      <c r="J14">
        <v>55.6</v>
      </c>
      <c r="K14">
        <v>214.6</v>
      </c>
      <c r="L14">
        <v>99.2</v>
      </c>
      <c r="M14">
        <v>248.4</v>
      </c>
      <c r="N14">
        <v>97.3</v>
      </c>
      <c r="O14">
        <v>19.3</v>
      </c>
      <c r="P14">
        <v>41</v>
      </c>
      <c r="Q14">
        <v>64.8</v>
      </c>
    </row>
    <row r="15" spans="1:17" x14ac:dyDescent="0.2">
      <c r="A15">
        <v>1</v>
      </c>
      <c r="B15">
        <v>13</v>
      </c>
      <c r="C15">
        <v>82.4</v>
      </c>
      <c r="D15">
        <v>160.9</v>
      </c>
      <c r="E15">
        <v>94.1</v>
      </c>
      <c r="F15">
        <v>365.1</v>
      </c>
      <c r="G15">
        <v>98.9</v>
      </c>
      <c r="H15">
        <v>181.8</v>
      </c>
      <c r="I15">
        <v>368.9</v>
      </c>
      <c r="J15">
        <v>16.600000000000001</v>
      </c>
      <c r="K15">
        <v>193.4</v>
      </c>
      <c r="L15">
        <v>19.8</v>
      </c>
      <c r="M15">
        <v>539.1</v>
      </c>
      <c r="N15">
        <v>60.8</v>
      </c>
      <c r="O15">
        <v>60.4</v>
      </c>
      <c r="P15">
        <v>65.599999999999994</v>
      </c>
      <c r="Q15">
        <v>35.799999999999997</v>
      </c>
    </row>
    <row r="16" spans="1:17" x14ac:dyDescent="0.2">
      <c r="A16">
        <v>1</v>
      </c>
      <c r="B16">
        <v>14</v>
      </c>
      <c r="C16">
        <v>118.4</v>
      </c>
      <c r="D16">
        <v>167.8</v>
      </c>
      <c r="E16">
        <v>54.5</v>
      </c>
      <c r="F16">
        <v>433.1</v>
      </c>
      <c r="G16">
        <v>110.9</v>
      </c>
      <c r="H16">
        <v>65.3</v>
      </c>
      <c r="I16">
        <v>287</v>
      </c>
      <c r="J16">
        <v>19.5</v>
      </c>
      <c r="K16">
        <v>382.1</v>
      </c>
      <c r="L16">
        <v>29.6</v>
      </c>
      <c r="M16">
        <v>335.8</v>
      </c>
      <c r="N16">
        <v>16.100000000000001</v>
      </c>
      <c r="O16">
        <v>12.5</v>
      </c>
      <c r="P16">
        <v>34.200000000000003</v>
      </c>
      <c r="Q16">
        <v>10</v>
      </c>
    </row>
    <row r="17" spans="1:17" x14ac:dyDescent="0.2">
      <c r="A17">
        <v>1</v>
      </c>
      <c r="B17">
        <v>15</v>
      </c>
      <c r="C17">
        <v>120.9</v>
      </c>
      <c r="D17">
        <v>207.2</v>
      </c>
      <c r="F17">
        <v>364.7</v>
      </c>
      <c r="H17">
        <v>227.8</v>
      </c>
      <c r="I17">
        <v>155.69999999999999</v>
      </c>
      <c r="K17">
        <v>447.4</v>
      </c>
      <c r="M17">
        <v>272.8</v>
      </c>
      <c r="O17">
        <v>50.8</v>
      </c>
      <c r="P17">
        <v>3.8</v>
      </c>
    </row>
    <row r="18" spans="1:17" x14ac:dyDescent="0.2">
      <c r="A18">
        <v>1</v>
      </c>
      <c r="B18">
        <v>16</v>
      </c>
      <c r="C18">
        <v>157.6</v>
      </c>
      <c r="E18">
        <v>111.1</v>
      </c>
      <c r="G18">
        <v>334.8</v>
      </c>
      <c r="H18">
        <v>235.7</v>
      </c>
      <c r="J18">
        <v>181.8</v>
      </c>
      <c r="L18">
        <v>75.5</v>
      </c>
      <c r="N18">
        <v>256.2</v>
      </c>
      <c r="O18">
        <v>87.6</v>
      </c>
      <c r="Q18">
        <v>112.4</v>
      </c>
    </row>
    <row r="19" spans="1:17" x14ac:dyDescent="0.2">
      <c r="A19">
        <v>1</v>
      </c>
      <c r="B19">
        <v>17</v>
      </c>
      <c r="C19">
        <v>42</v>
      </c>
      <c r="D19">
        <v>26</v>
      </c>
      <c r="E19">
        <v>116</v>
      </c>
      <c r="F19">
        <v>127.4</v>
      </c>
      <c r="G19">
        <v>315.10000000000002</v>
      </c>
      <c r="H19">
        <v>332.9</v>
      </c>
      <c r="I19">
        <v>53.2</v>
      </c>
      <c r="J19">
        <v>97.3</v>
      </c>
      <c r="K19">
        <v>229.7</v>
      </c>
      <c r="L19">
        <v>68.099999999999994</v>
      </c>
      <c r="M19">
        <v>108.1</v>
      </c>
      <c r="N19">
        <v>97.1</v>
      </c>
      <c r="O19">
        <v>44</v>
      </c>
      <c r="P19">
        <v>29.7</v>
      </c>
      <c r="Q19">
        <v>40</v>
      </c>
    </row>
    <row r="20" spans="1:17" x14ac:dyDescent="0.2">
      <c r="A20">
        <v>1</v>
      </c>
      <c r="B20">
        <v>18</v>
      </c>
      <c r="C20">
        <v>42</v>
      </c>
      <c r="D20">
        <v>137</v>
      </c>
      <c r="E20">
        <v>72.2</v>
      </c>
      <c r="F20">
        <v>178.1</v>
      </c>
      <c r="G20">
        <v>18.7</v>
      </c>
      <c r="H20">
        <v>167.6</v>
      </c>
      <c r="I20">
        <v>144.19999999999999</v>
      </c>
      <c r="J20">
        <v>29</v>
      </c>
      <c r="K20">
        <v>298.89999999999998</v>
      </c>
      <c r="L20">
        <v>99.7</v>
      </c>
      <c r="M20">
        <v>659.7</v>
      </c>
      <c r="N20">
        <v>106.2</v>
      </c>
      <c r="O20">
        <v>51</v>
      </c>
      <c r="P20">
        <v>148.1</v>
      </c>
      <c r="Q20">
        <v>41.7</v>
      </c>
    </row>
    <row r="21" spans="1:17" x14ac:dyDescent="0.2">
      <c r="A21">
        <v>1</v>
      </c>
      <c r="B21">
        <v>19</v>
      </c>
      <c r="C21">
        <v>37.4</v>
      </c>
      <c r="D21">
        <v>185.6</v>
      </c>
      <c r="E21">
        <v>31.6</v>
      </c>
      <c r="F21">
        <v>378.8</v>
      </c>
      <c r="G21">
        <v>20.7</v>
      </c>
      <c r="H21">
        <v>45</v>
      </c>
      <c r="I21">
        <v>239.6</v>
      </c>
      <c r="J21">
        <v>23.6</v>
      </c>
      <c r="K21">
        <v>304.89999999999998</v>
      </c>
      <c r="L21">
        <v>68.7</v>
      </c>
      <c r="M21">
        <v>563.20000000000005</v>
      </c>
      <c r="N21">
        <v>44.6</v>
      </c>
      <c r="O21">
        <v>30.3</v>
      </c>
      <c r="P21">
        <v>98.7</v>
      </c>
      <c r="Q21">
        <v>50.5</v>
      </c>
    </row>
    <row r="22" spans="1:17" x14ac:dyDescent="0.2">
      <c r="A22">
        <v>1</v>
      </c>
      <c r="B22">
        <v>20</v>
      </c>
      <c r="C22">
        <v>31.2</v>
      </c>
      <c r="D22">
        <v>264.10000000000002</v>
      </c>
      <c r="F22">
        <v>376.2</v>
      </c>
      <c r="H22">
        <v>62.9</v>
      </c>
      <c r="I22">
        <v>220</v>
      </c>
      <c r="K22">
        <v>332</v>
      </c>
      <c r="M22">
        <v>319.89999999999998</v>
      </c>
      <c r="O22">
        <v>29.2</v>
      </c>
      <c r="P22">
        <v>121.4</v>
      </c>
    </row>
    <row r="23" spans="1:17" x14ac:dyDescent="0.2">
      <c r="A23">
        <v>2</v>
      </c>
      <c r="B23">
        <v>1</v>
      </c>
      <c r="C23">
        <v>58</v>
      </c>
      <c r="E23">
        <v>60.2</v>
      </c>
      <c r="G23">
        <v>110</v>
      </c>
      <c r="H23">
        <v>47.4</v>
      </c>
      <c r="J23">
        <v>34.9</v>
      </c>
      <c r="L23">
        <v>135.5</v>
      </c>
      <c r="N23">
        <v>97.3</v>
      </c>
      <c r="O23">
        <v>42</v>
      </c>
      <c r="Q23">
        <v>86</v>
      </c>
    </row>
    <row r="24" spans="1:17" x14ac:dyDescent="0.2">
      <c r="A24">
        <v>2</v>
      </c>
      <c r="B24">
        <v>2</v>
      </c>
      <c r="C24">
        <v>216.8</v>
      </c>
      <c r="D24">
        <v>71.400000000000006</v>
      </c>
      <c r="E24">
        <v>21.4</v>
      </c>
      <c r="F24">
        <v>115.8</v>
      </c>
      <c r="G24">
        <v>32.6</v>
      </c>
      <c r="H24">
        <v>398.2</v>
      </c>
      <c r="I24">
        <v>80.3</v>
      </c>
      <c r="J24">
        <v>5.0999999999999996</v>
      </c>
      <c r="K24">
        <v>190.9</v>
      </c>
      <c r="L24">
        <v>104.3</v>
      </c>
      <c r="M24">
        <v>212.2</v>
      </c>
      <c r="N24">
        <v>17.600000000000001</v>
      </c>
      <c r="O24">
        <v>65.900000000000006</v>
      </c>
      <c r="P24">
        <v>0</v>
      </c>
      <c r="Q24">
        <v>1.7</v>
      </c>
    </row>
    <row r="25" spans="1:17" x14ac:dyDescent="0.2">
      <c r="A25">
        <v>2</v>
      </c>
      <c r="B25">
        <v>3</v>
      </c>
      <c r="C25">
        <v>113.3</v>
      </c>
      <c r="D25">
        <v>84</v>
      </c>
      <c r="E25">
        <v>20.6</v>
      </c>
      <c r="F25">
        <v>213.6</v>
      </c>
      <c r="G25">
        <v>11.5</v>
      </c>
      <c r="H25">
        <v>136</v>
      </c>
      <c r="I25">
        <v>237.5</v>
      </c>
      <c r="J25">
        <v>1.1000000000000001</v>
      </c>
      <c r="K25">
        <v>157.5</v>
      </c>
      <c r="L25">
        <v>17.8</v>
      </c>
      <c r="M25">
        <v>209.7</v>
      </c>
      <c r="N25">
        <v>67.3</v>
      </c>
      <c r="O25">
        <v>77.599999999999994</v>
      </c>
      <c r="P25">
        <v>35.5</v>
      </c>
      <c r="Q25">
        <v>3.8</v>
      </c>
    </row>
    <row r="26" spans="1:17" x14ac:dyDescent="0.2">
      <c r="A26">
        <v>2</v>
      </c>
      <c r="B26">
        <v>4</v>
      </c>
      <c r="C26">
        <v>118.4</v>
      </c>
      <c r="D26">
        <v>123.1</v>
      </c>
      <c r="E26">
        <v>24.9</v>
      </c>
      <c r="F26">
        <v>262.89999999999998</v>
      </c>
      <c r="G26">
        <v>6.5</v>
      </c>
      <c r="H26">
        <v>294</v>
      </c>
      <c r="I26">
        <v>295.10000000000002</v>
      </c>
      <c r="J26">
        <v>1.2</v>
      </c>
      <c r="K26">
        <v>390.8</v>
      </c>
      <c r="L26">
        <v>7.7</v>
      </c>
      <c r="M26">
        <v>293.2</v>
      </c>
      <c r="N26">
        <v>7.5</v>
      </c>
      <c r="O26">
        <v>54.5</v>
      </c>
      <c r="P26">
        <v>17.5</v>
      </c>
      <c r="Q26">
        <v>1.3</v>
      </c>
    </row>
    <row r="27" spans="1:17" x14ac:dyDescent="0.2">
      <c r="A27">
        <v>2</v>
      </c>
      <c r="B27">
        <v>5</v>
      </c>
      <c r="C27">
        <v>56</v>
      </c>
      <c r="D27">
        <v>168.9</v>
      </c>
      <c r="F27">
        <v>291.7</v>
      </c>
      <c r="H27">
        <v>135.69999999999999</v>
      </c>
      <c r="I27">
        <v>263.5</v>
      </c>
      <c r="K27">
        <v>483.3</v>
      </c>
      <c r="M27">
        <v>451.8</v>
      </c>
      <c r="O27">
        <v>32.5</v>
      </c>
      <c r="P27">
        <v>26.8</v>
      </c>
    </row>
    <row r="28" spans="1:17" x14ac:dyDescent="0.2">
      <c r="A28">
        <v>2</v>
      </c>
      <c r="B28">
        <v>6</v>
      </c>
      <c r="C28">
        <v>210.2</v>
      </c>
      <c r="E28">
        <v>43.2</v>
      </c>
      <c r="G28">
        <v>22.3</v>
      </c>
      <c r="H28">
        <v>113.7</v>
      </c>
      <c r="J28">
        <v>23.9</v>
      </c>
      <c r="L28">
        <v>41.3</v>
      </c>
      <c r="N28">
        <v>128.69999999999999</v>
      </c>
      <c r="O28">
        <v>95.8</v>
      </c>
      <c r="Q28">
        <v>86.3</v>
      </c>
    </row>
    <row r="29" spans="1:17" x14ac:dyDescent="0.2">
      <c r="A29">
        <v>2</v>
      </c>
      <c r="B29">
        <v>7</v>
      </c>
      <c r="C29">
        <v>301.8</v>
      </c>
      <c r="D29">
        <v>31.2</v>
      </c>
      <c r="E29">
        <v>63.3</v>
      </c>
      <c r="F29">
        <v>276.89999999999998</v>
      </c>
      <c r="G29">
        <v>38.1</v>
      </c>
      <c r="H29">
        <v>345.3</v>
      </c>
      <c r="I29">
        <v>36.6</v>
      </c>
      <c r="J29">
        <v>11.4</v>
      </c>
      <c r="K29">
        <v>115.7</v>
      </c>
      <c r="L29">
        <v>18.399999999999999</v>
      </c>
      <c r="M29">
        <v>204.1</v>
      </c>
      <c r="N29">
        <v>28.1</v>
      </c>
      <c r="O29">
        <v>120.4</v>
      </c>
      <c r="P29">
        <v>33</v>
      </c>
      <c r="Q29">
        <v>17.7</v>
      </c>
    </row>
    <row r="30" spans="1:17" x14ac:dyDescent="0.2">
      <c r="A30">
        <v>2</v>
      </c>
      <c r="B30">
        <v>8</v>
      </c>
      <c r="C30">
        <v>123.7</v>
      </c>
      <c r="D30">
        <v>154.19999999999999</v>
      </c>
      <c r="E30">
        <v>41.8</v>
      </c>
      <c r="F30">
        <v>198.1</v>
      </c>
      <c r="G30">
        <v>11.9</v>
      </c>
      <c r="H30">
        <v>320.5</v>
      </c>
      <c r="I30">
        <v>140.9</v>
      </c>
      <c r="J30">
        <v>6.7</v>
      </c>
      <c r="K30">
        <v>444.7</v>
      </c>
      <c r="L30">
        <v>8.6</v>
      </c>
      <c r="M30">
        <v>224.5</v>
      </c>
      <c r="N30">
        <v>16.399999999999999</v>
      </c>
      <c r="O30">
        <v>50.6</v>
      </c>
      <c r="P30">
        <v>76.7</v>
      </c>
      <c r="Q30">
        <v>5</v>
      </c>
    </row>
    <row r="31" spans="1:17" x14ac:dyDescent="0.2">
      <c r="A31">
        <v>2</v>
      </c>
      <c r="B31">
        <v>9</v>
      </c>
      <c r="C31">
        <v>124.1</v>
      </c>
      <c r="D31">
        <v>297.60000000000002</v>
      </c>
      <c r="E31">
        <v>11.3</v>
      </c>
      <c r="F31">
        <v>316.10000000000002</v>
      </c>
      <c r="G31">
        <v>0</v>
      </c>
      <c r="H31">
        <v>223.4</v>
      </c>
      <c r="I31">
        <v>170.7</v>
      </c>
      <c r="J31">
        <v>0.6</v>
      </c>
      <c r="K31">
        <v>480.7</v>
      </c>
      <c r="L31">
        <v>9.6999999999999993</v>
      </c>
      <c r="M31">
        <v>350.4</v>
      </c>
      <c r="N31">
        <v>21.2</v>
      </c>
      <c r="O31">
        <v>44.5</v>
      </c>
      <c r="P31">
        <v>135.19999999999999</v>
      </c>
      <c r="Q31">
        <v>0.6</v>
      </c>
    </row>
    <row r="32" spans="1:17" x14ac:dyDescent="0.2">
      <c r="A32">
        <v>2</v>
      </c>
      <c r="B32">
        <v>10</v>
      </c>
      <c r="C32">
        <v>80.5</v>
      </c>
      <c r="D32">
        <v>243.2</v>
      </c>
      <c r="F32">
        <v>404.2</v>
      </c>
      <c r="H32">
        <v>194.5</v>
      </c>
      <c r="I32">
        <v>256.8</v>
      </c>
      <c r="K32">
        <v>598.70000000000005</v>
      </c>
      <c r="M32">
        <v>417.1</v>
      </c>
      <c r="O32">
        <v>52.8</v>
      </c>
      <c r="P32">
        <v>186.4</v>
      </c>
    </row>
    <row r="33" spans="1:17" x14ac:dyDescent="0.2">
      <c r="A33">
        <v>2</v>
      </c>
      <c r="B33">
        <v>11</v>
      </c>
      <c r="C33">
        <v>97.3</v>
      </c>
      <c r="E33">
        <v>180.3</v>
      </c>
      <c r="G33">
        <v>299.3</v>
      </c>
      <c r="H33">
        <v>186.8</v>
      </c>
      <c r="J33">
        <v>30.6</v>
      </c>
      <c r="L33">
        <v>108.6</v>
      </c>
      <c r="N33">
        <v>189.9</v>
      </c>
      <c r="O33">
        <v>131.9</v>
      </c>
      <c r="Q33">
        <v>176.3</v>
      </c>
    </row>
    <row r="34" spans="1:17" x14ac:dyDescent="0.2">
      <c r="A34">
        <v>2</v>
      </c>
      <c r="B34">
        <v>12</v>
      </c>
      <c r="C34">
        <v>91.3</v>
      </c>
      <c r="D34">
        <v>11.1</v>
      </c>
      <c r="E34">
        <v>95.1</v>
      </c>
      <c r="F34">
        <v>127</v>
      </c>
      <c r="G34">
        <v>194</v>
      </c>
      <c r="H34">
        <v>104.7</v>
      </c>
      <c r="I34">
        <v>32.1</v>
      </c>
      <c r="J34">
        <v>109.5</v>
      </c>
      <c r="K34">
        <v>160.9</v>
      </c>
      <c r="L34">
        <v>277.8</v>
      </c>
      <c r="M34">
        <v>258.3</v>
      </c>
      <c r="N34">
        <v>148</v>
      </c>
      <c r="O34">
        <v>64.099999999999994</v>
      </c>
      <c r="P34">
        <v>77.099999999999994</v>
      </c>
      <c r="Q34">
        <v>105.4</v>
      </c>
    </row>
    <row r="35" spans="1:17" x14ac:dyDescent="0.2">
      <c r="A35">
        <v>2</v>
      </c>
      <c r="B35">
        <v>13</v>
      </c>
      <c r="C35">
        <v>133.6</v>
      </c>
      <c r="D35">
        <v>120.2</v>
      </c>
      <c r="E35">
        <v>125.8</v>
      </c>
      <c r="F35">
        <v>305.2</v>
      </c>
      <c r="G35">
        <v>103.1</v>
      </c>
      <c r="H35">
        <v>213.5</v>
      </c>
      <c r="I35">
        <v>83.2</v>
      </c>
      <c r="J35">
        <v>14</v>
      </c>
      <c r="K35">
        <v>406.3</v>
      </c>
      <c r="L35">
        <v>37.200000000000003</v>
      </c>
      <c r="M35">
        <v>285.39999999999998</v>
      </c>
      <c r="N35">
        <v>37</v>
      </c>
      <c r="O35">
        <v>71.900000000000006</v>
      </c>
      <c r="P35">
        <v>6.1</v>
      </c>
      <c r="Q35">
        <v>21.7</v>
      </c>
    </row>
    <row r="36" spans="1:17" x14ac:dyDescent="0.2">
      <c r="A36">
        <v>2</v>
      </c>
      <c r="B36">
        <v>14</v>
      </c>
      <c r="C36">
        <v>240.6</v>
      </c>
      <c r="D36">
        <v>169.8</v>
      </c>
      <c r="E36">
        <v>23.3</v>
      </c>
      <c r="F36">
        <v>198.7</v>
      </c>
      <c r="G36">
        <v>19.7</v>
      </c>
      <c r="H36">
        <v>246.2</v>
      </c>
      <c r="I36">
        <v>316</v>
      </c>
      <c r="J36">
        <v>3.7</v>
      </c>
      <c r="K36">
        <v>418.1</v>
      </c>
      <c r="L36">
        <v>5.2</v>
      </c>
      <c r="M36">
        <v>189</v>
      </c>
      <c r="N36">
        <v>21.8</v>
      </c>
      <c r="O36">
        <v>49.2</v>
      </c>
      <c r="P36">
        <v>23.2</v>
      </c>
      <c r="Q36">
        <v>6.4</v>
      </c>
    </row>
    <row r="37" spans="1:17" x14ac:dyDescent="0.2">
      <c r="A37">
        <v>2</v>
      </c>
      <c r="B37">
        <v>15</v>
      </c>
      <c r="C37">
        <v>128.6</v>
      </c>
      <c r="D37">
        <v>285.2</v>
      </c>
      <c r="F37">
        <v>525</v>
      </c>
      <c r="H37">
        <v>116.1</v>
      </c>
      <c r="I37">
        <v>364.9</v>
      </c>
      <c r="K37">
        <v>759.9</v>
      </c>
      <c r="M37">
        <v>829.3</v>
      </c>
      <c r="O37">
        <v>40.6</v>
      </c>
      <c r="P37">
        <v>23.8</v>
      </c>
    </row>
    <row r="38" spans="1:17" x14ac:dyDescent="0.2">
      <c r="A38">
        <v>2</v>
      </c>
      <c r="B38">
        <v>16</v>
      </c>
      <c r="C38">
        <v>125.1</v>
      </c>
      <c r="E38">
        <v>100.6</v>
      </c>
      <c r="G38">
        <v>186.1</v>
      </c>
      <c r="H38">
        <v>175.6</v>
      </c>
      <c r="J38">
        <v>56.3</v>
      </c>
      <c r="L38">
        <v>117.9</v>
      </c>
      <c r="N38">
        <v>227.7</v>
      </c>
      <c r="O38">
        <v>82.2</v>
      </c>
      <c r="Q38">
        <v>121.1</v>
      </c>
    </row>
    <row r="39" spans="1:17" x14ac:dyDescent="0.2">
      <c r="A39">
        <v>2</v>
      </c>
      <c r="B39">
        <v>17</v>
      </c>
      <c r="C39">
        <v>185.7</v>
      </c>
      <c r="D39">
        <v>45.7</v>
      </c>
      <c r="E39">
        <v>171.1</v>
      </c>
      <c r="F39">
        <v>153.80000000000001</v>
      </c>
      <c r="G39">
        <v>187.8</v>
      </c>
      <c r="H39">
        <v>223.8</v>
      </c>
      <c r="I39">
        <v>36.799999999999997</v>
      </c>
      <c r="J39">
        <v>140.1</v>
      </c>
      <c r="K39">
        <v>12.4</v>
      </c>
      <c r="L39">
        <v>81.099999999999994</v>
      </c>
      <c r="M39">
        <v>35.9</v>
      </c>
      <c r="N39">
        <v>150.9</v>
      </c>
      <c r="O39">
        <v>55.2</v>
      </c>
      <c r="P39">
        <v>41.6</v>
      </c>
      <c r="Q39">
        <v>94.4</v>
      </c>
    </row>
    <row r="40" spans="1:17" x14ac:dyDescent="0.2">
      <c r="A40">
        <v>2</v>
      </c>
      <c r="B40">
        <v>18</v>
      </c>
      <c r="C40">
        <v>119.8</v>
      </c>
      <c r="D40">
        <v>147.69999999999999</v>
      </c>
      <c r="E40">
        <v>58.6</v>
      </c>
      <c r="F40">
        <v>374.4</v>
      </c>
      <c r="G40">
        <v>118.2</v>
      </c>
      <c r="H40">
        <v>214.1</v>
      </c>
      <c r="I40">
        <v>96.9</v>
      </c>
      <c r="J40">
        <v>27.5</v>
      </c>
      <c r="K40">
        <v>368.2</v>
      </c>
      <c r="L40">
        <v>33.799999999999997</v>
      </c>
      <c r="M40">
        <v>106.3</v>
      </c>
      <c r="N40">
        <v>112.9</v>
      </c>
      <c r="O40">
        <v>41.8</v>
      </c>
      <c r="P40">
        <v>72.3</v>
      </c>
      <c r="Q40">
        <v>70.3</v>
      </c>
    </row>
    <row r="41" spans="1:17" x14ac:dyDescent="0.2">
      <c r="A41">
        <v>2</v>
      </c>
      <c r="B41">
        <v>19</v>
      </c>
      <c r="C41">
        <v>111.9</v>
      </c>
      <c r="D41">
        <v>122.2</v>
      </c>
      <c r="E41">
        <v>9</v>
      </c>
      <c r="F41">
        <v>371.1</v>
      </c>
      <c r="G41">
        <v>2.4</v>
      </c>
      <c r="H41">
        <v>191.2</v>
      </c>
      <c r="I41">
        <v>311.3</v>
      </c>
      <c r="J41">
        <v>14.9</v>
      </c>
      <c r="K41">
        <v>469.5</v>
      </c>
      <c r="L41">
        <v>33.299999999999997</v>
      </c>
      <c r="M41">
        <v>186.5</v>
      </c>
      <c r="N41">
        <v>116.1</v>
      </c>
      <c r="O41">
        <v>20.3</v>
      </c>
      <c r="P41">
        <v>164.3</v>
      </c>
      <c r="Q41">
        <v>0.9</v>
      </c>
    </row>
    <row r="42" spans="1:17" x14ac:dyDescent="0.2">
      <c r="A42">
        <v>2</v>
      </c>
      <c r="B42">
        <v>20</v>
      </c>
      <c r="C42">
        <v>162.80000000000001</v>
      </c>
      <c r="D42">
        <v>247.1</v>
      </c>
      <c r="F42">
        <v>386.9</v>
      </c>
      <c r="H42">
        <v>220.3</v>
      </c>
      <c r="I42">
        <v>81.7</v>
      </c>
      <c r="K42">
        <v>663.2</v>
      </c>
      <c r="M42">
        <v>437.3</v>
      </c>
      <c r="O42">
        <v>61.2</v>
      </c>
      <c r="P42">
        <v>79</v>
      </c>
    </row>
    <row r="43" spans="1:17" x14ac:dyDescent="0.2">
      <c r="A43">
        <v>3</v>
      </c>
      <c r="B43">
        <v>1</v>
      </c>
      <c r="C43">
        <v>146.69999999999999</v>
      </c>
      <c r="E43">
        <v>93.1</v>
      </c>
      <c r="G43">
        <v>70.900000000000006</v>
      </c>
      <c r="H43">
        <v>316.7</v>
      </c>
      <c r="J43">
        <v>3.5</v>
      </c>
      <c r="L43">
        <v>13.3</v>
      </c>
      <c r="N43">
        <v>117.2</v>
      </c>
      <c r="O43">
        <v>56.6</v>
      </c>
      <c r="Q43">
        <v>11.8</v>
      </c>
    </row>
    <row r="44" spans="1:17" x14ac:dyDescent="0.2">
      <c r="A44">
        <v>3</v>
      </c>
      <c r="B44">
        <v>2</v>
      </c>
      <c r="C44">
        <v>161</v>
      </c>
      <c r="D44">
        <v>78.2</v>
      </c>
      <c r="E44">
        <v>34.799999999999997</v>
      </c>
      <c r="F44">
        <v>193.5</v>
      </c>
      <c r="G44">
        <v>28.2</v>
      </c>
      <c r="H44">
        <v>117.8</v>
      </c>
      <c r="I44">
        <v>121.9</v>
      </c>
      <c r="J44">
        <v>24.7</v>
      </c>
      <c r="K44">
        <v>161.19999999999999</v>
      </c>
      <c r="L44">
        <v>116.2</v>
      </c>
      <c r="M44">
        <v>373.7</v>
      </c>
      <c r="N44">
        <v>10.4</v>
      </c>
      <c r="O44">
        <v>40</v>
      </c>
      <c r="P44">
        <v>27.4</v>
      </c>
      <c r="Q44">
        <v>70</v>
      </c>
    </row>
    <row r="45" spans="1:17" x14ac:dyDescent="0.2">
      <c r="A45">
        <v>3</v>
      </c>
      <c r="B45">
        <v>3</v>
      </c>
      <c r="C45">
        <v>61.3</v>
      </c>
      <c r="D45">
        <v>174.5</v>
      </c>
      <c r="E45">
        <v>37.799999999999997</v>
      </c>
      <c r="F45">
        <v>342.4</v>
      </c>
      <c r="G45">
        <v>43.5</v>
      </c>
      <c r="H45">
        <v>272.8</v>
      </c>
      <c r="I45">
        <v>134.19999999999999</v>
      </c>
      <c r="J45">
        <v>3.8</v>
      </c>
      <c r="K45">
        <v>314.8</v>
      </c>
      <c r="L45">
        <v>23.3</v>
      </c>
      <c r="M45">
        <v>708.7</v>
      </c>
      <c r="N45">
        <v>25.5</v>
      </c>
      <c r="O45">
        <v>4.9000000000000004</v>
      </c>
      <c r="P45">
        <v>7</v>
      </c>
      <c r="Q45">
        <v>7.7</v>
      </c>
    </row>
    <row r="46" spans="1:17" x14ac:dyDescent="0.2">
      <c r="A46">
        <v>3</v>
      </c>
      <c r="B46">
        <v>4</v>
      </c>
      <c r="C46">
        <v>69.2</v>
      </c>
      <c r="D46">
        <v>140.9</v>
      </c>
      <c r="E46">
        <v>4.4000000000000004</v>
      </c>
      <c r="F46">
        <v>284.3</v>
      </c>
      <c r="G46">
        <v>8.9</v>
      </c>
      <c r="H46">
        <v>121.1</v>
      </c>
      <c r="I46">
        <v>219.3</v>
      </c>
      <c r="J46">
        <v>2.8</v>
      </c>
      <c r="K46">
        <v>337.9</v>
      </c>
      <c r="L46">
        <v>19.100000000000001</v>
      </c>
      <c r="M46">
        <v>570.6</v>
      </c>
      <c r="N46">
        <v>26.2</v>
      </c>
      <c r="O46">
        <v>102.8</v>
      </c>
      <c r="P46">
        <v>11.9</v>
      </c>
      <c r="Q46">
        <v>21.4</v>
      </c>
    </row>
    <row r="47" spans="1:17" x14ac:dyDescent="0.2">
      <c r="A47">
        <v>3</v>
      </c>
      <c r="B47">
        <v>5</v>
      </c>
      <c r="C47">
        <v>115.4</v>
      </c>
      <c r="D47">
        <v>178</v>
      </c>
      <c r="F47">
        <v>245.1</v>
      </c>
      <c r="H47">
        <v>206.6</v>
      </c>
      <c r="I47">
        <v>135</v>
      </c>
      <c r="K47">
        <v>441.9</v>
      </c>
      <c r="M47">
        <v>611.4</v>
      </c>
      <c r="O47">
        <v>52.8</v>
      </c>
      <c r="P47">
        <v>18.600000000000001</v>
      </c>
    </row>
    <row r="48" spans="1:17" x14ac:dyDescent="0.2">
      <c r="A48">
        <v>3</v>
      </c>
      <c r="B48">
        <v>6</v>
      </c>
      <c r="C48">
        <v>332.6</v>
      </c>
      <c r="E48">
        <v>93</v>
      </c>
      <c r="G48">
        <v>103.6</v>
      </c>
      <c r="H48">
        <v>533.70000000000005</v>
      </c>
      <c r="J48">
        <v>26</v>
      </c>
      <c r="L48">
        <v>84.3</v>
      </c>
      <c r="N48">
        <v>2.4</v>
      </c>
      <c r="O48">
        <v>71.900000000000006</v>
      </c>
      <c r="Q48">
        <v>71.5</v>
      </c>
    </row>
    <row r="49" spans="1:17" x14ac:dyDescent="0.2">
      <c r="A49">
        <v>3</v>
      </c>
      <c r="B49">
        <v>7</v>
      </c>
      <c r="C49">
        <v>122.7</v>
      </c>
      <c r="D49">
        <v>35.6</v>
      </c>
      <c r="E49">
        <v>94.8</v>
      </c>
      <c r="F49">
        <v>58.7</v>
      </c>
      <c r="G49">
        <v>46.7</v>
      </c>
      <c r="H49">
        <v>91.4</v>
      </c>
      <c r="I49">
        <v>107.9</v>
      </c>
      <c r="J49">
        <v>10</v>
      </c>
      <c r="K49">
        <v>72.599999999999994</v>
      </c>
      <c r="L49">
        <v>11</v>
      </c>
      <c r="M49">
        <v>107.7</v>
      </c>
      <c r="N49">
        <v>47.2</v>
      </c>
      <c r="O49">
        <v>86.3</v>
      </c>
      <c r="P49">
        <v>85</v>
      </c>
      <c r="Q49">
        <v>35.200000000000003</v>
      </c>
    </row>
    <row r="50" spans="1:17" x14ac:dyDescent="0.2">
      <c r="A50">
        <v>3</v>
      </c>
      <c r="B50">
        <v>8</v>
      </c>
      <c r="C50">
        <v>97.1</v>
      </c>
      <c r="D50">
        <v>135.69999999999999</v>
      </c>
      <c r="E50">
        <v>28.7</v>
      </c>
      <c r="F50">
        <v>213.6</v>
      </c>
      <c r="G50">
        <v>60</v>
      </c>
      <c r="H50">
        <v>207.1</v>
      </c>
      <c r="I50">
        <v>85.7</v>
      </c>
      <c r="J50">
        <v>4</v>
      </c>
      <c r="K50">
        <v>245</v>
      </c>
      <c r="L50">
        <v>5.8</v>
      </c>
      <c r="M50">
        <v>275.39999999999998</v>
      </c>
      <c r="N50">
        <v>27.4</v>
      </c>
      <c r="O50">
        <v>70.099999999999994</v>
      </c>
      <c r="P50">
        <v>113.6</v>
      </c>
      <c r="Q50">
        <v>14</v>
      </c>
    </row>
    <row r="51" spans="1:17" x14ac:dyDescent="0.2">
      <c r="A51">
        <v>3</v>
      </c>
      <c r="B51">
        <v>9</v>
      </c>
      <c r="C51">
        <v>153.80000000000001</v>
      </c>
      <c r="D51">
        <v>196.7</v>
      </c>
      <c r="E51">
        <v>30.7</v>
      </c>
      <c r="F51">
        <v>216.5</v>
      </c>
      <c r="G51">
        <v>16.5</v>
      </c>
      <c r="H51">
        <v>224</v>
      </c>
      <c r="I51">
        <v>76</v>
      </c>
      <c r="J51">
        <v>3.2</v>
      </c>
      <c r="K51">
        <v>319.7</v>
      </c>
      <c r="L51">
        <v>80.3</v>
      </c>
      <c r="M51">
        <v>232.8</v>
      </c>
      <c r="N51">
        <v>5.5</v>
      </c>
      <c r="O51">
        <v>75.8</v>
      </c>
      <c r="P51">
        <v>54.8</v>
      </c>
      <c r="Q51">
        <v>18.899999999999999</v>
      </c>
    </row>
    <row r="52" spans="1:17" x14ac:dyDescent="0.2">
      <c r="A52">
        <v>3</v>
      </c>
      <c r="B52">
        <v>10</v>
      </c>
      <c r="C52">
        <v>75.5</v>
      </c>
      <c r="D52">
        <v>159.5</v>
      </c>
      <c r="F52">
        <v>431.6</v>
      </c>
      <c r="H52">
        <v>75.099999999999994</v>
      </c>
      <c r="I52">
        <v>280.2</v>
      </c>
      <c r="K52">
        <v>409.9</v>
      </c>
      <c r="M52">
        <v>429.3</v>
      </c>
      <c r="O52">
        <v>19.3</v>
      </c>
      <c r="P52">
        <v>148.19999999999999</v>
      </c>
    </row>
    <row r="53" spans="1:17" x14ac:dyDescent="0.2">
      <c r="A53">
        <v>3</v>
      </c>
      <c r="B53">
        <v>11</v>
      </c>
      <c r="C53">
        <v>89.4</v>
      </c>
      <c r="E53">
        <v>127.4</v>
      </c>
      <c r="G53">
        <v>188.5</v>
      </c>
      <c r="H53">
        <v>188.8</v>
      </c>
      <c r="J53">
        <v>81.400000000000006</v>
      </c>
      <c r="L53">
        <v>159.6</v>
      </c>
      <c r="N53">
        <v>75.2</v>
      </c>
      <c r="O53">
        <v>185.7</v>
      </c>
      <c r="Q53">
        <v>177.4</v>
      </c>
    </row>
    <row r="54" spans="1:17" x14ac:dyDescent="0.2">
      <c r="A54">
        <v>3</v>
      </c>
      <c r="B54">
        <v>12</v>
      </c>
      <c r="C54">
        <v>52.2</v>
      </c>
      <c r="D54">
        <v>21.1</v>
      </c>
      <c r="E54">
        <v>98.1</v>
      </c>
      <c r="F54">
        <v>81</v>
      </c>
      <c r="G54">
        <v>180.3</v>
      </c>
      <c r="H54">
        <v>85.5</v>
      </c>
      <c r="I54">
        <v>198.6</v>
      </c>
      <c r="J54">
        <v>72.900000000000006</v>
      </c>
      <c r="K54">
        <v>96.9</v>
      </c>
      <c r="L54">
        <v>203.8</v>
      </c>
      <c r="M54">
        <v>138</v>
      </c>
      <c r="N54">
        <v>89.5</v>
      </c>
      <c r="O54">
        <v>71.3</v>
      </c>
      <c r="P54">
        <v>61.5</v>
      </c>
      <c r="Q54">
        <v>106.9</v>
      </c>
    </row>
    <row r="55" spans="1:17" x14ac:dyDescent="0.2">
      <c r="A55">
        <v>3</v>
      </c>
      <c r="B55">
        <v>13</v>
      </c>
      <c r="C55">
        <v>74.099999999999994</v>
      </c>
      <c r="D55">
        <v>91.3</v>
      </c>
      <c r="E55">
        <v>107.6</v>
      </c>
      <c r="F55">
        <v>98.2</v>
      </c>
      <c r="G55">
        <v>153.6</v>
      </c>
      <c r="H55">
        <v>94.7</v>
      </c>
      <c r="I55">
        <v>49.4</v>
      </c>
      <c r="J55">
        <v>56.7</v>
      </c>
      <c r="K55">
        <v>120.3</v>
      </c>
      <c r="L55">
        <v>2.2000000000000002</v>
      </c>
      <c r="M55">
        <v>596.1</v>
      </c>
      <c r="N55">
        <v>4.7</v>
      </c>
      <c r="O55">
        <v>49.2</v>
      </c>
      <c r="P55">
        <v>33.4</v>
      </c>
      <c r="Q55">
        <v>164.6</v>
      </c>
    </row>
    <row r="56" spans="1:17" x14ac:dyDescent="0.2">
      <c r="A56">
        <v>3</v>
      </c>
      <c r="B56">
        <v>14</v>
      </c>
      <c r="C56">
        <v>76.7</v>
      </c>
      <c r="D56">
        <v>101.3</v>
      </c>
      <c r="E56">
        <v>52.8</v>
      </c>
      <c r="F56">
        <v>340</v>
      </c>
      <c r="G56">
        <v>45.1</v>
      </c>
      <c r="H56">
        <v>71.5</v>
      </c>
      <c r="I56">
        <v>184</v>
      </c>
      <c r="J56">
        <v>5.2</v>
      </c>
      <c r="K56">
        <v>302.60000000000002</v>
      </c>
      <c r="L56">
        <v>16.2</v>
      </c>
      <c r="M56">
        <v>341</v>
      </c>
      <c r="N56">
        <v>17.7</v>
      </c>
      <c r="O56">
        <v>68.8</v>
      </c>
      <c r="P56">
        <v>28.1</v>
      </c>
      <c r="Q56">
        <v>9.9</v>
      </c>
    </row>
    <row r="57" spans="1:17" x14ac:dyDescent="0.2">
      <c r="A57">
        <v>3</v>
      </c>
      <c r="B57">
        <v>15</v>
      </c>
      <c r="C57">
        <v>107.6</v>
      </c>
      <c r="D57">
        <v>153.5</v>
      </c>
      <c r="F57">
        <v>379.3</v>
      </c>
      <c r="H57">
        <v>169.5</v>
      </c>
      <c r="I57">
        <v>248.8</v>
      </c>
      <c r="K57">
        <v>455.3</v>
      </c>
      <c r="M57">
        <v>433.9</v>
      </c>
      <c r="O57">
        <v>92.1</v>
      </c>
      <c r="P57">
        <v>34.299999999999997</v>
      </c>
    </row>
    <row r="58" spans="1:17" x14ac:dyDescent="0.2">
      <c r="A58">
        <v>3</v>
      </c>
      <c r="B58">
        <v>16</v>
      </c>
      <c r="C58">
        <v>59.2</v>
      </c>
      <c r="E58">
        <v>124.6</v>
      </c>
      <c r="G58">
        <v>341.9</v>
      </c>
      <c r="H58">
        <v>200.6</v>
      </c>
      <c r="J58">
        <v>102.5</v>
      </c>
      <c r="L58">
        <v>213.7</v>
      </c>
      <c r="N58">
        <v>151</v>
      </c>
      <c r="O58">
        <v>51.3</v>
      </c>
      <c r="Q58">
        <v>90.5</v>
      </c>
    </row>
    <row r="59" spans="1:17" x14ac:dyDescent="0.2">
      <c r="A59">
        <v>3</v>
      </c>
      <c r="B59">
        <v>17</v>
      </c>
      <c r="C59">
        <v>99.6</v>
      </c>
      <c r="D59">
        <v>173.9</v>
      </c>
      <c r="E59">
        <v>85.1</v>
      </c>
      <c r="F59">
        <v>223.5</v>
      </c>
      <c r="G59">
        <v>117.5</v>
      </c>
      <c r="H59">
        <v>205.2</v>
      </c>
      <c r="I59">
        <v>104.2</v>
      </c>
      <c r="J59">
        <v>49.7</v>
      </c>
      <c r="K59">
        <v>191.1</v>
      </c>
      <c r="L59">
        <v>157.69999999999999</v>
      </c>
      <c r="M59">
        <v>257.8</v>
      </c>
      <c r="N59">
        <v>226.9</v>
      </c>
      <c r="O59">
        <v>66.599999999999994</v>
      </c>
      <c r="P59">
        <v>77.599999999999994</v>
      </c>
      <c r="Q59">
        <v>71.900000000000006</v>
      </c>
    </row>
    <row r="60" spans="1:17" x14ac:dyDescent="0.2">
      <c r="A60">
        <v>3</v>
      </c>
      <c r="B60">
        <v>18</v>
      </c>
      <c r="C60">
        <v>116.4</v>
      </c>
      <c r="D60">
        <v>48.9</v>
      </c>
      <c r="E60">
        <v>44.9</v>
      </c>
      <c r="F60">
        <v>44.5</v>
      </c>
      <c r="G60">
        <v>56.3</v>
      </c>
      <c r="H60">
        <v>172.5</v>
      </c>
      <c r="I60">
        <v>46.7</v>
      </c>
      <c r="J60">
        <v>37.6</v>
      </c>
      <c r="K60">
        <v>265.60000000000002</v>
      </c>
      <c r="L60">
        <v>118</v>
      </c>
      <c r="M60">
        <v>400</v>
      </c>
      <c r="N60">
        <v>83.6</v>
      </c>
      <c r="O60">
        <v>53.6</v>
      </c>
      <c r="P60">
        <v>37</v>
      </c>
      <c r="Q60">
        <v>98</v>
      </c>
    </row>
    <row r="61" spans="1:17" x14ac:dyDescent="0.2">
      <c r="A61">
        <v>3</v>
      </c>
      <c r="B61">
        <v>19</v>
      </c>
      <c r="C61">
        <v>216.6</v>
      </c>
      <c r="D61">
        <v>430.8</v>
      </c>
      <c r="E61">
        <v>26.1</v>
      </c>
      <c r="F61">
        <v>282</v>
      </c>
      <c r="G61">
        <v>30</v>
      </c>
      <c r="H61">
        <v>240.5</v>
      </c>
      <c r="I61">
        <v>193.8</v>
      </c>
      <c r="J61">
        <v>3.8</v>
      </c>
      <c r="K61">
        <v>562</v>
      </c>
      <c r="L61">
        <v>160.4</v>
      </c>
      <c r="M61">
        <v>444.7</v>
      </c>
      <c r="N61">
        <v>4.5999999999999996</v>
      </c>
      <c r="O61">
        <v>16.600000000000001</v>
      </c>
      <c r="P61">
        <v>156.69999999999999</v>
      </c>
      <c r="Q61">
        <v>2.2999999999999998</v>
      </c>
    </row>
    <row r="62" spans="1:17" x14ac:dyDescent="0.2">
      <c r="A62">
        <v>3</v>
      </c>
      <c r="B62">
        <v>20</v>
      </c>
      <c r="C62">
        <v>43.4</v>
      </c>
      <c r="D62">
        <v>231.4</v>
      </c>
      <c r="F62">
        <v>366.7</v>
      </c>
      <c r="H62">
        <v>67.2</v>
      </c>
      <c r="I62">
        <v>86.7</v>
      </c>
      <c r="K62">
        <v>280.5</v>
      </c>
      <c r="M62">
        <v>270.3</v>
      </c>
      <c r="O62">
        <v>28.1</v>
      </c>
      <c r="P62">
        <v>91.3</v>
      </c>
    </row>
    <row r="63" spans="1:17" x14ac:dyDescent="0.2">
      <c r="A63">
        <v>4</v>
      </c>
      <c r="B63">
        <v>1</v>
      </c>
      <c r="C63">
        <v>237</v>
      </c>
      <c r="E63">
        <v>110.9</v>
      </c>
      <c r="G63">
        <v>196.7</v>
      </c>
      <c r="H63">
        <v>148.6</v>
      </c>
      <c r="J63">
        <v>85.5</v>
      </c>
      <c r="L63">
        <v>136</v>
      </c>
      <c r="N63">
        <v>39.1</v>
      </c>
      <c r="O63">
        <v>31.6</v>
      </c>
      <c r="Q63">
        <v>149.30000000000001</v>
      </c>
    </row>
    <row r="64" spans="1:17" x14ac:dyDescent="0.2">
      <c r="A64">
        <v>4</v>
      </c>
      <c r="B64">
        <v>2</v>
      </c>
      <c r="C64">
        <v>321.60000000000002</v>
      </c>
      <c r="D64">
        <v>57.4</v>
      </c>
      <c r="E64">
        <v>103.9</v>
      </c>
      <c r="F64">
        <v>180</v>
      </c>
      <c r="G64">
        <v>23.1</v>
      </c>
      <c r="H64">
        <v>414.5</v>
      </c>
      <c r="I64">
        <v>170</v>
      </c>
      <c r="J64">
        <v>1.2</v>
      </c>
      <c r="K64">
        <v>148.19999999999999</v>
      </c>
      <c r="L64">
        <v>2.1</v>
      </c>
      <c r="M64">
        <v>268.2</v>
      </c>
      <c r="N64">
        <v>1.8</v>
      </c>
      <c r="O64">
        <v>8.8000000000000007</v>
      </c>
      <c r="P64">
        <v>8.6999999999999993</v>
      </c>
      <c r="Q64">
        <v>3.4</v>
      </c>
    </row>
    <row r="65" spans="1:17" x14ac:dyDescent="0.2">
      <c r="A65">
        <v>4</v>
      </c>
      <c r="B65">
        <v>3</v>
      </c>
      <c r="C65">
        <v>223.6</v>
      </c>
      <c r="D65">
        <v>208</v>
      </c>
      <c r="E65">
        <v>51.9</v>
      </c>
      <c r="F65">
        <v>396.3</v>
      </c>
      <c r="G65">
        <v>29.6</v>
      </c>
      <c r="H65">
        <v>355.5</v>
      </c>
      <c r="I65">
        <v>278.5</v>
      </c>
      <c r="J65">
        <v>4.5</v>
      </c>
      <c r="K65">
        <v>240.7</v>
      </c>
      <c r="L65">
        <v>22.9</v>
      </c>
      <c r="M65">
        <v>636.29999999999995</v>
      </c>
      <c r="N65">
        <v>7.4</v>
      </c>
      <c r="O65">
        <v>40</v>
      </c>
      <c r="P65">
        <v>10.9</v>
      </c>
      <c r="Q65">
        <v>4.7</v>
      </c>
    </row>
    <row r="66" spans="1:17" x14ac:dyDescent="0.2">
      <c r="A66">
        <v>4</v>
      </c>
      <c r="B66">
        <v>4</v>
      </c>
      <c r="C66">
        <v>339</v>
      </c>
      <c r="D66">
        <v>294.60000000000002</v>
      </c>
      <c r="E66">
        <v>27.5</v>
      </c>
      <c r="F66">
        <v>414.9</v>
      </c>
      <c r="G66">
        <v>12.9</v>
      </c>
      <c r="H66">
        <v>503.5</v>
      </c>
      <c r="I66">
        <v>433.9</v>
      </c>
      <c r="J66">
        <v>0</v>
      </c>
      <c r="K66">
        <v>281.10000000000002</v>
      </c>
      <c r="L66">
        <v>0</v>
      </c>
      <c r="M66">
        <v>650.1</v>
      </c>
      <c r="N66">
        <v>0.6</v>
      </c>
      <c r="O66">
        <v>14.9</v>
      </c>
      <c r="P66">
        <v>12.8</v>
      </c>
      <c r="Q66">
        <v>0</v>
      </c>
    </row>
    <row r="67" spans="1:17" x14ac:dyDescent="0.2">
      <c r="A67">
        <v>4</v>
      </c>
      <c r="B67">
        <v>5</v>
      </c>
      <c r="C67">
        <v>197.5</v>
      </c>
      <c r="D67">
        <v>314.8</v>
      </c>
      <c r="F67">
        <v>369.2</v>
      </c>
      <c r="H67">
        <v>284.3</v>
      </c>
      <c r="I67">
        <v>249.9</v>
      </c>
      <c r="K67">
        <v>728.9</v>
      </c>
      <c r="M67">
        <v>513.1</v>
      </c>
      <c r="O67">
        <v>50.5</v>
      </c>
      <c r="P67">
        <v>13.1</v>
      </c>
    </row>
    <row r="68" spans="1:17" x14ac:dyDescent="0.2">
      <c r="A68">
        <v>4</v>
      </c>
      <c r="B68">
        <v>6</v>
      </c>
      <c r="C68">
        <v>222</v>
      </c>
      <c r="E68">
        <v>55.5</v>
      </c>
      <c r="G68">
        <v>138.80000000000001</v>
      </c>
      <c r="H68">
        <v>188.8</v>
      </c>
      <c r="J68">
        <v>37</v>
      </c>
      <c r="L68">
        <v>95.1</v>
      </c>
      <c r="N68">
        <v>15.6</v>
      </c>
      <c r="O68">
        <v>50.3</v>
      </c>
      <c r="Q68">
        <v>57.2</v>
      </c>
    </row>
    <row r="69" spans="1:17" x14ac:dyDescent="0.2">
      <c r="A69">
        <v>4</v>
      </c>
      <c r="B69">
        <v>7</v>
      </c>
      <c r="C69">
        <v>329.7</v>
      </c>
      <c r="D69">
        <v>105.6</v>
      </c>
      <c r="E69">
        <v>82.7</v>
      </c>
      <c r="F69">
        <v>113.1</v>
      </c>
      <c r="G69">
        <v>26.2</v>
      </c>
      <c r="H69">
        <v>433.8</v>
      </c>
      <c r="I69">
        <v>45.2</v>
      </c>
      <c r="J69">
        <v>11.8</v>
      </c>
      <c r="K69">
        <v>104.6</v>
      </c>
      <c r="L69">
        <v>27.8</v>
      </c>
      <c r="M69">
        <v>282.7</v>
      </c>
      <c r="N69">
        <v>11.4</v>
      </c>
      <c r="O69">
        <v>184.4</v>
      </c>
      <c r="P69">
        <v>57.5</v>
      </c>
      <c r="Q69">
        <v>14.7</v>
      </c>
    </row>
    <row r="70" spans="1:17" x14ac:dyDescent="0.2">
      <c r="A70">
        <v>4</v>
      </c>
      <c r="B70">
        <v>8</v>
      </c>
      <c r="C70">
        <v>174.8</v>
      </c>
      <c r="D70">
        <v>281.8</v>
      </c>
      <c r="E70">
        <v>31</v>
      </c>
      <c r="F70">
        <v>268.89999999999998</v>
      </c>
      <c r="G70">
        <v>30.7</v>
      </c>
      <c r="H70">
        <v>258.10000000000002</v>
      </c>
      <c r="I70">
        <v>183.7</v>
      </c>
      <c r="J70">
        <v>16.5</v>
      </c>
      <c r="K70">
        <v>172.3</v>
      </c>
      <c r="L70">
        <v>13.4</v>
      </c>
      <c r="M70">
        <v>434.9</v>
      </c>
      <c r="N70">
        <v>0</v>
      </c>
      <c r="O70">
        <v>16.8</v>
      </c>
      <c r="P70">
        <v>114.7</v>
      </c>
      <c r="Q70">
        <v>4.5999999999999996</v>
      </c>
    </row>
    <row r="71" spans="1:17" x14ac:dyDescent="0.2">
      <c r="A71">
        <v>4</v>
      </c>
      <c r="B71">
        <v>9</v>
      </c>
      <c r="C71">
        <v>95.8</v>
      </c>
      <c r="D71">
        <v>285.8</v>
      </c>
      <c r="E71">
        <v>18.399999999999999</v>
      </c>
      <c r="F71">
        <v>360</v>
      </c>
      <c r="G71">
        <v>55.3</v>
      </c>
      <c r="H71">
        <v>120</v>
      </c>
      <c r="I71">
        <v>223.7</v>
      </c>
      <c r="J71">
        <v>3.9</v>
      </c>
      <c r="K71">
        <v>488.3</v>
      </c>
      <c r="L71">
        <v>22.6</v>
      </c>
      <c r="M71">
        <v>341.5</v>
      </c>
      <c r="N71">
        <v>23.4</v>
      </c>
      <c r="O71">
        <v>15.2</v>
      </c>
      <c r="P71">
        <v>193.3</v>
      </c>
      <c r="Q71">
        <v>6.9</v>
      </c>
    </row>
    <row r="72" spans="1:17" x14ac:dyDescent="0.2">
      <c r="A72">
        <v>4</v>
      </c>
      <c r="B72">
        <v>10</v>
      </c>
      <c r="C72">
        <v>203.5</v>
      </c>
      <c r="D72">
        <v>305</v>
      </c>
      <c r="F72">
        <v>539.20000000000005</v>
      </c>
      <c r="H72">
        <v>278.89999999999998</v>
      </c>
      <c r="I72">
        <v>296.5</v>
      </c>
      <c r="K72">
        <v>556.1</v>
      </c>
      <c r="M72">
        <v>280.60000000000002</v>
      </c>
      <c r="O72">
        <v>20.8</v>
      </c>
      <c r="P72">
        <v>111</v>
      </c>
    </row>
    <row r="73" spans="1:17" x14ac:dyDescent="0.2">
      <c r="A73">
        <v>4</v>
      </c>
      <c r="B73">
        <v>11</v>
      </c>
      <c r="C73">
        <v>371.2</v>
      </c>
      <c r="E73">
        <v>191.2</v>
      </c>
      <c r="G73">
        <v>212.6</v>
      </c>
      <c r="H73">
        <v>488.2</v>
      </c>
      <c r="J73">
        <v>15.2</v>
      </c>
      <c r="L73">
        <v>45.4</v>
      </c>
      <c r="N73">
        <v>6</v>
      </c>
      <c r="O73">
        <v>36</v>
      </c>
      <c r="Q73">
        <v>75.2</v>
      </c>
    </row>
    <row r="74" spans="1:17" x14ac:dyDescent="0.2">
      <c r="A74">
        <v>4</v>
      </c>
      <c r="B74">
        <v>12</v>
      </c>
      <c r="C74">
        <v>177.7</v>
      </c>
      <c r="D74">
        <v>105.3</v>
      </c>
      <c r="E74">
        <v>141.80000000000001</v>
      </c>
      <c r="F74">
        <v>175.4</v>
      </c>
      <c r="G74">
        <v>237</v>
      </c>
      <c r="H74">
        <v>392.1</v>
      </c>
      <c r="I74">
        <v>100.1</v>
      </c>
      <c r="J74">
        <v>68.099999999999994</v>
      </c>
      <c r="K74">
        <v>135.1</v>
      </c>
      <c r="L74">
        <v>101.8</v>
      </c>
      <c r="M74">
        <v>389.9</v>
      </c>
      <c r="N74">
        <v>12.1</v>
      </c>
      <c r="O74">
        <v>33</v>
      </c>
      <c r="P74">
        <v>18.100000000000001</v>
      </c>
      <c r="Q74">
        <v>139</v>
      </c>
    </row>
    <row r="75" spans="1:17" x14ac:dyDescent="0.2">
      <c r="A75">
        <v>4</v>
      </c>
      <c r="B75">
        <v>13</v>
      </c>
      <c r="C75">
        <v>247.4</v>
      </c>
      <c r="D75">
        <v>165.7</v>
      </c>
      <c r="E75">
        <v>107.8</v>
      </c>
      <c r="F75">
        <v>156.69999999999999</v>
      </c>
      <c r="G75">
        <v>60.6</v>
      </c>
      <c r="H75">
        <v>396.9</v>
      </c>
      <c r="I75">
        <v>84.8</v>
      </c>
      <c r="J75">
        <v>0.2</v>
      </c>
      <c r="K75">
        <v>295.10000000000002</v>
      </c>
      <c r="L75">
        <v>17.600000000000001</v>
      </c>
      <c r="M75">
        <v>498.3</v>
      </c>
      <c r="N75">
        <v>0</v>
      </c>
      <c r="O75">
        <v>47</v>
      </c>
      <c r="P75">
        <v>15.8</v>
      </c>
      <c r="Q75">
        <v>17.399999999999999</v>
      </c>
    </row>
    <row r="76" spans="1:17" x14ac:dyDescent="0.2">
      <c r="A76">
        <v>4</v>
      </c>
      <c r="B76">
        <v>14</v>
      </c>
      <c r="C76">
        <v>173.7</v>
      </c>
      <c r="D76">
        <v>312.2</v>
      </c>
      <c r="E76">
        <v>12.1</v>
      </c>
      <c r="F76">
        <v>350.9</v>
      </c>
      <c r="G76">
        <v>12.6</v>
      </c>
      <c r="H76">
        <v>226.5</v>
      </c>
      <c r="I76">
        <v>220</v>
      </c>
      <c r="J76">
        <v>5.4</v>
      </c>
      <c r="K76">
        <v>234</v>
      </c>
      <c r="L76">
        <v>30.4</v>
      </c>
      <c r="M76">
        <v>574.6</v>
      </c>
      <c r="N76">
        <v>15.3</v>
      </c>
      <c r="O76">
        <v>40</v>
      </c>
      <c r="P76">
        <v>19.5</v>
      </c>
      <c r="Q76">
        <v>15.3</v>
      </c>
    </row>
    <row r="77" spans="1:17" x14ac:dyDescent="0.2">
      <c r="A77">
        <v>4</v>
      </c>
      <c r="B77">
        <v>15</v>
      </c>
      <c r="C77">
        <v>150</v>
      </c>
      <c r="D77">
        <v>278.10000000000002</v>
      </c>
      <c r="F77">
        <v>482.6</v>
      </c>
      <c r="H77">
        <v>145.69999999999999</v>
      </c>
      <c r="I77">
        <v>417.8</v>
      </c>
      <c r="K77">
        <v>451.2</v>
      </c>
      <c r="M77">
        <v>431.8</v>
      </c>
      <c r="O77">
        <v>8.8000000000000007</v>
      </c>
      <c r="P77">
        <v>21</v>
      </c>
    </row>
    <row r="78" spans="1:17" x14ac:dyDescent="0.2">
      <c r="A78">
        <v>4</v>
      </c>
      <c r="B78">
        <v>16</v>
      </c>
      <c r="C78">
        <v>248.7</v>
      </c>
      <c r="E78">
        <v>176.6</v>
      </c>
      <c r="G78">
        <v>227.9</v>
      </c>
      <c r="H78">
        <v>425.3</v>
      </c>
      <c r="J78">
        <v>65.400000000000006</v>
      </c>
      <c r="L78">
        <v>196.5</v>
      </c>
      <c r="N78">
        <v>147.19999999999999</v>
      </c>
      <c r="O78">
        <v>46.6</v>
      </c>
      <c r="Q78">
        <v>37.5</v>
      </c>
    </row>
    <row r="79" spans="1:17" x14ac:dyDescent="0.2">
      <c r="A79">
        <v>4</v>
      </c>
      <c r="B79">
        <v>17</v>
      </c>
      <c r="C79">
        <v>222.7</v>
      </c>
      <c r="D79">
        <v>53.4</v>
      </c>
      <c r="E79">
        <v>138.69999999999999</v>
      </c>
      <c r="F79">
        <v>67.5</v>
      </c>
      <c r="G79">
        <v>148.19999999999999</v>
      </c>
      <c r="H79">
        <v>280.2</v>
      </c>
      <c r="I79">
        <v>42.1</v>
      </c>
      <c r="J79">
        <v>88.4</v>
      </c>
      <c r="K79">
        <v>39.9</v>
      </c>
      <c r="L79">
        <v>120.6</v>
      </c>
      <c r="M79">
        <v>44</v>
      </c>
      <c r="N79">
        <v>80</v>
      </c>
      <c r="O79">
        <v>30</v>
      </c>
      <c r="P79">
        <v>41.4</v>
      </c>
      <c r="Q79">
        <v>74.099999999999994</v>
      </c>
    </row>
    <row r="80" spans="1:17" x14ac:dyDescent="0.2">
      <c r="A80">
        <v>4</v>
      </c>
      <c r="B80">
        <v>18</v>
      </c>
      <c r="C80">
        <v>158.6</v>
      </c>
      <c r="D80">
        <v>252</v>
      </c>
      <c r="E80">
        <v>93.7</v>
      </c>
      <c r="F80">
        <v>169</v>
      </c>
      <c r="G80">
        <v>173.8</v>
      </c>
      <c r="H80">
        <v>238.7</v>
      </c>
      <c r="I80">
        <v>43.8</v>
      </c>
      <c r="J80">
        <v>48.7</v>
      </c>
      <c r="K80">
        <v>114.1</v>
      </c>
      <c r="L80">
        <v>104.6</v>
      </c>
      <c r="M80">
        <v>309.3</v>
      </c>
      <c r="N80">
        <v>37.700000000000003</v>
      </c>
      <c r="O80">
        <v>70</v>
      </c>
      <c r="P80">
        <v>23.5</v>
      </c>
      <c r="Q80">
        <v>105.8</v>
      </c>
    </row>
    <row r="81" spans="1:17" x14ac:dyDescent="0.2">
      <c r="A81">
        <v>4</v>
      </c>
      <c r="B81">
        <v>19</v>
      </c>
      <c r="C81">
        <v>146.1</v>
      </c>
      <c r="D81">
        <v>295.60000000000002</v>
      </c>
      <c r="E81">
        <v>49.4</v>
      </c>
      <c r="F81">
        <v>292.2</v>
      </c>
      <c r="G81">
        <v>39.1</v>
      </c>
      <c r="H81">
        <v>179.2</v>
      </c>
      <c r="I81">
        <v>308.39999999999998</v>
      </c>
      <c r="J81">
        <v>16.399999999999999</v>
      </c>
      <c r="K81">
        <v>244.2</v>
      </c>
      <c r="L81">
        <v>9.5</v>
      </c>
      <c r="M81">
        <v>477.8</v>
      </c>
      <c r="N81">
        <v>2.2000000000000002</v>
      </c>
      <c r="O81">
        <v>5.6</v>
      </c>
      <c r="P81">
        <v>123.8</v>
      </c>
      <c r="Q81">
        <v>0</v>
      </c>
    </row>
    <row r="82" spans="1:17" x14ac:dyDescent="0.2">
      <c r="A82">
        <v>4</v>
      </c>
      <c r="B82">
        <v>20</v>
      </c>
      <c r="C82">
        <v>124.3</v>
      </c>
      <c r="D82">
        <v>222.7</v>
      </c>
      <c r="F82">
        <v>348.2</v>
      </c>
      <c r="H82">
        <v>151.80000000000001</v>
      </c>
      <c r="I82">
        <v>268.60000000000002</v>
      </c>
      <c r="K82">
        <v>401.1</v>
      </c>
      <c r="M82">
        <v>464.9</v>
      </c>
      <c r="O82">
        <v>20</v>
      </c>
      <c r="P82">
        <v>129.9</v>
      </c>
    </row>
    <row r="83" spans="1:17" x14ac:dyDescent="0.2">
      <c r="C83" t="s">
        <v>79</v>
      </c>
      <c r="D83" t="s">
        <v>80</v>
      </c>
    </row>
    <row r="84" spans="1:17" x14ac:dyDescent="0.2">
      <c r="A84" s="36">
        <v>44747</v>
      </c>
      <c r="B84" t="s">
        <v>22</v>
      </c>
      <c r="C84">
        <v>409.8</v>
      </c>
      <c r="D84">
        <v>56.7</v>
      </c>
      <c r="E84">
        <f>D84/C84</f>
        <v>0.13836017569546119</v>
      </c>
    </row>
    <row r="85" spans="1:17" x14ac:dyDescent="0.2">
      <c r="B85" t="s">
        <v>78</v>
      </c>
      <c r="C85">
        <v>638.4</v>
      </c>
      <c r="D85">
        <v>80</v>
      </c>
      <c r="E85">
        <f t="shared" ref="E85:E88" si="0">D85/C85</f>
        <v>0.12531328320802004</v>
      </c>
    </row>
    <row r="86" spans="1:17" x14ac:dyDescent="0.2">
      <c r="B86" t="s">
        <v>81</v>
      </c>
      <c r="C86">
        <v>200.5</v>
      </c>
      <c r="D86">
        <v>28.3</v>
      </c>
      <c r="E86">
        <f t="shared" si="0"/>
        <v>0.14114713216957606</v>
      </c>
    </row>
    <row r="87" spans="1:17" x14ac:dyDescent="0.2">
      <c r="B87" t="s">
        <v>82</v>
      </c>
      <c r="C87">
        <v>223.6</v>
      </c>
      <c r="D87">
        <v>35.200000000000003</v>
      </c>
      <c r="E87">
        <f t="shared" si="0"/>
        <v>0.15742397137745975</v>
      </c>
    </row>
    <row r="88" spans="1:17" x14ac:dyDescent="0.2">
      <c r="B88" t="s">
        <v>2</v>
      </c>
      <c r="C88">
        <v>332.1</v>
      </c>
      <c r="D88">
        <v>40.299999999999997</v>
      </c>
      <c r="E88">
        <f t="shared" si="0"/>
        <v>0.12134899126769044</v>
      </c>
    </row>
    <row r="90" spans="1:17" x14ac:dyDescent="0.2">
      <c r="A90" s="36">
        <v>44748</v>
      </c>
      <c r="B90" t="s">
        <v>22</v>
      </c>
      <c r="C90">
        <v>370</v>
      </c>
      <c r="D90">
        <v>51.3</v>
      </c>
      <c r="E90">
        <f t="shared" ref="E90:E115" si="1">D90/C90</f>
        <v>0.13864864864864865</v>
      </c>
    </row>
    <row r="91" spans="1:17" x14ac:dyDescent="0.2">
      <c r="B91" t="s">
        <v>78</v>
      </c>
      <c r="C91">
        <v>610</v>
      </c>
      <c r="D91">
        <v>73.599999999999994</v>
      </c>
      <c r="E91">
        <f t="shared" si="1"/>
        <v>0.12065573770491803</v>
      </c>
    </row>
    <row r="92" spans="1:17" x14ac:dyDescent="0.2">
      <c r="B92" t="s">
        <v>81</v>
      </c>
      <c r="C92">
        <v>262.7</v>
      </c>
      <c r="D92">
        <v>33.200000000000003</v>
      </c>
      <c r="E92">
        <f t="shared" si="1"/>
        <v>0.12637990102778837</v>
      </c>
    </row>
    <row r="93" spans="1:17" x14ac:dyDescent="0.2">
      <c r="B93" t="s">
        <v>82</v>
      </c>
      <c r="C93">
        <v>197</v>
      </c>
      <c r="D93">
        <v>24.1</v>
      </c>
      <c r="E93">
        <f t="shared" si="1"/>
        <v>0.12233502538071067</v>
      </c>
    </row>
    <row r="94" spans="1:17" x14ac:dyDescent="0.2">
      <c r="B94" t="s">
        <v>2</v>
      </c>
      <c r="C94">
        <v>499</v>
      </c>
      <c r="D94">
        <v>58.5</v>
      </c>
      <c r="E94">
        <f t="shared" si="1"/>
        <v>0.11723446893787576</v>
      </c>
    </row>
    <row r="96" spans="1:17" x14ac:dyDescent="0.2">
      <c r="A96" s="36">
        <v>44761</v>
      </c>
      <c r="B96" t="s">
        <v>22</v>
      </c>
      <c r="C96">
        <v>497</v>
      </c>
      <c r="D96">
        <v>95.9</v>
      </c>
      <c r="E96">
        <f t="shared" si="1"/>
        <v>0.19295774647887326</v>
      </c>
    </row>
    <row r="97" spans="1:14" x14ac:dyDescent="0.2">
      <c r="B97" t="s">
        <v>78</v>
      </c>
      <c r="C97">
        <v>634.6</v>
      </c>
      <c r="D97">
        <v>104.6</v>
      </c>
      <c r="E97">
        <f t="shared" si="1"/>
        <v>0.16482823826032145</v>
      </c>
    </row>
    <row r="98" spans="1:14" x14ac:dyDescent="0.2">
      <c r="B98" t="s">
        <v>81</v>
      </c>
      <c r="C98">
        <v>623.29999999999995</v>
      </c>
      <c r="D98">
        <v>71.3</v>
      </c>
      <c r="E98">
        <f t="shared" si="1"/>
        <v>0.11439114391143912</v>
      </c>
    </row>
    <row r="99" spans="1:14" x14ac:dyDescent="0.2">
      <c r="B99" t="s">
        <v>82</v>
      </c>
      <c r="C99">
        <v>492.1</v>
      </c>
      <c r="D99">
        <v>77.8</v>
      </c>
      <c r="E99">
        <f t="shared" si="1"/>
        <v>0.15809794757163176</v>
      </c>
    </row>
    <row r="100" spans="1:14" x14ac:dyDescent="0.2">
      <c r="C100" t="s">
        <v>87</v>
      </c>
      <c r="F100" t="s">
        <v>88</v>
      </c>
      <c r="I100" t="s">
        <v>89</v>
      </c>
      <c r="L100" t="s">
        <v>90</v>
      </c>
    </row>
    <row r="101" spans="1:14" x14ac:dyDescent="0.2">
      <c r="A101" s="36">
        <v>44762</v>
      </c>
      <c r="B101" t="s">
        <v>22</v>
      </c>
      <c r="C101" t="s">
        <v>91</v>
      </c>
      <c r="D101">
        <v>177.9</v>
      </c>
      <c r="E101" t="e">
        <f t="shared" si="1"/>
        <v>#VALUE!</v>
      </c>
      <c r="F101">
        <v>962.7</v>
      </c>
      <c r="G101">
        <v>204.6</v>
      </c>
      <c r="H101">
        <f t="shared" ref="H101:H105" si="2">G101/F101</f>
        <v>0.21252726706138983</v>
      </c>
      <c r="I101">
        <v>792.2</v>
      </c>
      <c r="J101">
        <v>186.2</v>
      </c>
      <c r="K101">
        <f t="shared" ref="K101:K105" si="3">J101/I101</f>
        <v>0.23504165614743749</v>
      </c>
      <c r="L101">
        <v>874.6</v>
      </c>
      <c r="M101">
        <v>210</v>
      </c>
      <c r="N101">
        <f t="shared" ref="N101:N105" si="4">M101/L101</f>
        <v>0.24010976446375484</v>
      </c>
    </row>
    <row r="102" spans="1:14" x14ac:dyDescent="0.2">
      <c r="B102" t="s">
        <v>78</v>
      </c>
      <c r="C102">
        <v>638.9</v>
      </c>
      <c r="D102">
        <v>111.1</v>
      </c>
      <c r="E102">
        <f t="shared" si="1"/>
        <v>0.17389262795429644</v>
      </c>
      <c r="F102">
        <v>815.3</v>
      </c>
      <c r="G102">
        <v>132.5</v>
      </c>
      <c r="H102">
        <f t="shared" si="2"/>
        <v>0.1625168649576843</v>
      </c>
      <c r="I102">
        <v>694</v>
      </c>
      <c r="J102">
        <v>136.5</v>
      </c>
      <c r="K102">
        <f t="shared" si="3"/>
        <v>0.19668587896253603</v>
      </c>
      <c r="L102">
        <v>638.5</v>
      </c>
      <c r="M102">
        <v>129.69999999999999</v>
      </c>
      <c r="N102">
        <f t="shared" si="4"/>
        <v>0.20313234142521533</v>
      </c>
    </row>
    <row r="103" spans="1:14" x14ac:dyDescent="0.2">
      <c r="B103" t="s">
        <v>81</v>
      </c>
      <c r="C103">
        <v>505.3</v>
      </c>
      <c r="D103">
        <v>68.900000000000006</v>
      </c>
      <c r="E103">
        <f t="shared" si="1"/>
        <v>0.13635464080744114</v>
      </c>
      <c r="F103">
        <v>379.5</v>
      </c>
      <c r="G103">
        <v>57.8</v>
      </c>
      <c r="H103">
        <f t="shared" si="2"/>
        <v>0.15230566534914361</v>
      </c>
      <c r="I103">
        <v>399.4</v>
      </c>
      <c r="J103">
        <v>66.400000000000006</v>
      </c>
      <c r="K103">
        <f t="shared" si="3"/>
        <v>0.16624937406109166</v>
      </c>
      <c r="L103">
        <v>297.60000000000002</v>
      </c>
      <c r="M103">
        <v>44.7</v>
      </c>
      <c r="N103">
        <f t="shared" si="4"/>
        <v>0.15020161290322581</v>
      </c>
    </row>
    <row r="104" spans="1:14" x14ac:dyDescent="0.2">
      <c r="B104" t="s">
        <v>82</v>
      </c>
      <c r="C104">
        <v>72.8</v>
      </c>
      <c r="D104">
        <v>14.9</v>
      </c>
      <c r="E104">
        <f t="shared" si="1"/>
        <v>0.20467032967032969</v>
      </c>
      <c r="F104">
        <v>79.2</v>
      </c>
      <c r="G104">
        <v>16.3</v>
      </c>
      <c r="H104">
        <f t="shared" si="2"/>
        <v>0.2058080808080808</v>
      </c>
      <c r="I104">
        <v>60</v>
      </c>
      <c r="J104">
        <v>12.2</v>
      </c>
      <c r="K104">
        <f t="shared" si="3"/>
        <v>0.20333333333333331</v>
      </c>
      <c r="L104">
        <v>150.69999999999999</v>
      </c>
      <c r="M104">
        <v>30.9</v>
      </c>
      <c r="N104">
        <f t="shared" si="4"/>
        <v>0.20504313205043131</v>
      </c>
    </row>
    <row r="105" spans="1:14" x14ac:dyDescent="0.2">
      <c r="B105" t="s">
        <v>2</v>
      </c>
      <c r="C105">
        <v>699</v>
      </c>
      <c r="D105">
        <v>105.7</v>
      </c>
      <c r="E105">
        <f t="shared" si="1"/>
        <v>0.15121602288984265</v>
      </c>
      <c r="F105">
        <v>917.4</v>
      </c>
      <c r="G105">
        <v>169</v>
      </c>
      <c r="H105">
        <f t="shared" si="2"/>
        <v>0.18421626335295402</v>
      </c>
      <c r="I105">
        <v>712.3</v>
      </c>
      <c r="J105">
        <v>136.69999999999999</v>
      </c>
      <c r="K105">
        <f t="shared" si="3"/>
        <v>0.19191351958444475</v>
      </c>
      <c r="L105">
        <v>900.1</v>
      </c>
      <c r="M105">
        <v>160.5</v>
      </c>
      <c r="N105">
        <f t="shared" si="4"/>
        <v>0.17831352071992002</v>
      </c>
    </row>
    <row r="107" spans="1:14" x14ac:dyDescent="0.2">
      <c r="A107" s="36">
        <v>44774</v>
      </c>
      <c r="B107" t="s">
        <v>22</v>
      </c>
      <c r="C107">
        <v>1049.0999999999999</v>
      </c>
      <c r="D107">
        <v>340.5</v>
      </c>
      <c r="E107">
        <f t="shared" si="1"/>
        <v>0.32456391192450673</v>
      </c>
    </row>
    <row r="108" spans="1:14" x14ac:dyDescent="0.2">
      <c r="B108" t="s">
        <v>78</v>
      </c>
      <c r="C108">
        <v>1039.0999999999999</v>
      </c>
      <c r="D108">
        <v>241.4</v>
      </c>
      <c r="E108">
        <f t="shared" si="1"/>
        <v>0.23231642767779812</v>
      </c>
    </row>
    <row r="109" spans="1:14" x14ac:dyDescent="0.2">
      <c r="B109" t="s">
        <v>81</v>
      </c>
      <c r="C109">
        <v>609.6</v>
      </c>
      <c r="D109">
        <v>117.9</v>
      </c>
      <c r="E109">
        <f t="shared" si="1"/>
        <v>0.19340551181102361</v>
      </c>
    </row>
    <row r="110" spans="1:14" x14ac:dyDescent="0.2">
      <c r="B110" t="s">
        <v>82</v>
      </c>
      <c r="C110">
        <v>312.5</v>
      </c>
      <c r="D110">
        <v>60.9</v>
      </c>
      <c r="E110">
        <f t="shared" si="1"/>
        <v>0.19488</v>
      </c>
    </row>
    <row r="112" spans="1:14" x14ac:dyDescent="0.2">
      <c r="A112" s="36">
        <v>44775</v>
      </c>
      <c r="B112" t="s">
        <v>22</v>
      </c>
      <c r="C112">
        <v>823.3</v>
      </c>
      <c r="D112">
        <v>243.3</v>
      </c>
      <c r="E112">
        <f t="shared" si="1"/>
        <v>0.29551803716749669</v>
      </c>
    </row>
    <row r="113" spans="1:14" x14ac:dyDescent="0.2">
      <c r="B113" t="s">
        <v>78</v>
      </c>
      <c r="C113">
        <v>983.1</v>
      </c>
      <c r="D113">
        <v>220.5</v>
      </c>
      <c r="E113">
        <f t="shared" si="1"/>
        <v>0.22429050961245039</v>
      </c>
    </row>
    <row r="114" spans="1:14" x14ac:dyDescent="0.2">
      <c r="B114" t="s">
        <v>81</v>
      </c>
      <c r="C114">
        <v>628.5</v>
      </c>
      <c r="D114">
        <v>101.9</v>
      </c>
      <c r="E114">
        <f t="shared" si="1"/>
        <v>0.16213206046141607</v>
      </c>
    </row>
    <row r="115" spans="1:14" x14ac:dyDescent="0.2">
      <c r="B115" t="s">
        <v>82</v>
      </c>
      <c r="C115">
        <v>467.7</v>
      </c>
      <c r="D115">
        <v>91.7</v>
      </c>
      <c r="E115">
        <f t="shared" si="1"/>
        <v>0.19606585418002995</v>
      </c>
    </row>
    <row r="117" spans="1:14" x14ac:dyDescent="0.2">
      <c r="A117" s="36">
        <v>44788</v>
      </c>
      <c r="B117" t="s">
        <v>22</v>
      </c>
      <c r="C117">
        <v>1133.9000000000001</v>
      </c>
      <c r="D117">
        <v>363.7</v>
      </c>
    </row>
    <row r="118" spans="1:14" x14ac:dyDescent="0.2">
      <c r="B118" t="s">
        <v>78</v>
      </c>
      <c r="C118">
        <v>950</v>
      </c>
      <c r="D118">
        <v>240.3</v>
      </c>
    </row>
    <row r="119" spans="1:14" x14ac:dyDescent="0.2">
      <c r="B119" t="s">
        <v>81</v>
      </c>
      <c r="C119">
        <v>595.4</v>
      </c>
      <c r="D119">
        <v>145.4</v>
      </c>
    </row>
    <row r="120" spans="1:14" x14ac:dyDescent="0.2">
      <c r="B120" t="s">
        <v>82</v>
      </c>
      <c r="C120">
        <v>263.7</v>
      </c>
      <c r="D120">
        <v>65.400000000000006</v>
      </c>
    </row>
    <row r="121" spans="1:14" x14ac:dyDescent="0.2">
      <c r="C121" t="s">
        <v>87</v>
      </c>
      <c r="F121" t="s">
        <v>88</v>
      </c>
      <c r="I121" t="s">
        <v>89</v>
      </c>
      <c r="L121" t="s">
        <v>90</v>
      </c>
    </row>
    <row r="122" spans="1:14" x14ac:dyDescent="0.2">
      <c r="A122" s="36">
        <v>44811</v>
      </c>
      <c r="B122" t="s">
        <v>22</v>
      </c>
      <c r="C122">
        <v>249</v>
      </c>
      <c r="D122">
        <v>62.9</v>
      </c>
      <c r="E122">
        <f t="shared" ref="E122:E126" si="5">D122/C122</f>
        <v>0.25261044176706826</v>
      </c>
      <c r="F122">
        <v>198.5</v>
      </c>
      <c r="G122">
        <v>56.9</v>
      </c>
      <c r="H122">
        <f t="shared" ref="H122:H126" si="6">G122/F122</f>
        <v>0.28664987405541559</v>
      </c>
      <c r="I122">
        <v>215</v>
      </c>
      <c r="J122">
        <v>51.9</v>
      </c>
      <c r="K122">
        <f t="shared" ref="K122:K126" si="7">J122/I122</f>
        <v>0.24139534883720928</v>
      </c>
      <c r="L122">
        <v>117.4</v>
      </c>
      <c r="M122">
        <v>26.6</v>
      </c>
      <c r="N122">
        <f t="shared" ref="N122:N126" si="8">M122/L122</f>
        <v>0.22657580919931858</v>
      </c>
    </row>
    <row r="123" spans="1:14" x14ac:dyDescent="0.2">
      <c r="B123" t="s">
        <v>78</v>
      </c>
      <c r="C123">
        <v>752.9</v>
      </c>
      <c r="D123">
        <v>182.9</v>
      </c>
      <c r="E123">
        <f t="shared" si="5"/>
        <v>0.2429273475893213</v>
      </c>
      <c r="F123">
        <v>643.20000000000005</v>
      </c>
      <c r="G123">
        <v>156.1</v>
      </c>
      <c r="H123">
        <f t="shared" si="6"/>
        <v>0.24269278606965172</v>
      </c>
      <c r="I123">
        <v>748.7</v>
      </c>
      <c r="J123">
        <v>183.8</v>
      </c>
      <c r="K123">
        <f t="shared" si="7"/>
        <v>0.24549218645652465</v>
      </c>
      <c r="L123">
        <v>672.1</v>
      </c>
      <c r="M123">
        <v>133.19999999999999</v>
      </c>
      <c r="N123">
        <f t="shared" si="8"/>
        <v>0.19818479392947475</v>
      </c>
    </row>
    <row r="124" spans="1:14" x14ac:dyDescent="0.2">
      <c r="B124" t="s">
        <v>81</v>
      </c>
      <c r="C124">
        <v>408.1</v>
      </c>
      <c r="D124">
        <v>77.099999999999994</v>
      </c>
      <c r="E124">
        <f t="shared" si="5"/>
        <v>0.18892428326390587</v>
      </c>
      <c r="F124">
        <v>573.1</v>
      </c>
      <c r="G124">
        <v>128.80000000000001</v>
      </c>
      <c r="H124">
        <f t="shared" si="6"/>
        <v>0.2247426278136451</v>
      </c>
      <c r="I124">
        <v>701.9</v>
      </c>
      <c r="J124">
        <v>143.30000000000001</v>
      </c>
      <c r="K124">
        <f t="shared" si="7"/>
        <v>0.2041601367716199</v>
      </c>
      <c r="L124">
        <v>458.5</v>
      </c>
      <c r="M124">
        <v>87.4</v>
      </c>
      <c r="N124">
        <f t="shared" si="8"/>
        <v>0.1906215921483097</v>
      </c>
    </row>
    <row r="125" spans="1:14" x14ac:dyDescent="0.2">
      <c r="B125" t="s">
        <v>82</v>
      </c>
      <c r="C125">
        <v>269</v>
      </c>
      <c r="D125">
        <v>51.2</v>
      </c>
      <c r="E125">
        <f t="shared" si="5"/>
        <v>0.19033457249070634</v>
      </c>
      <c r="F125">
        <v>187.8</v>
      </c>
      <c r="G125">
        <v>39.299999999999997</v>
      </c>
      <c r="H125">
        <f t="shared" si="6"/>
        <v>0.20926517571884981</v>
      </c>
      <c r="I125">
        <v>244.1</v>
      </c>
      <c r="J125">
        <v>46.9</v>
      </c>
      <c r="K125">
        <f t="shared" si="7"/>
        <v>0.19213437115936091</v>
      </c>
      <c r="L125">
        <v>238.6</v>
      </c>
      <c r="M125">
        <v>44.2</v>
      </c>
      <c r="N125">
        <f t="shared" si="8"/>
        <v>0.18524727577535627</v>
      </c>
    </row>
    <row r="126" spans="1:14" x14ac:dyDescent="0.2">
      <c r="B126" t="s">
        <v>2</v>
      </c>
      <c r="C126">
        <v>701.7</v>
      </c>
      <c r="D126">
        <v>173.1</v>
      </c>
      <c r="E126">
        <f t="shared" si="5"/>
        <v>0.24668661821291149</v>
      </c>
      <c r="F126">
        <v>837.4</v>
      </c>
      <c r="G126">
        <v>221.8</v>
      </c>
      <c r="H126">
        <f t="shared" si="6"/>
        <v>0.26486744685932651</v>
      </c>
      <c r="I126">
        <v>656</v>
      </c>
      <c r="J126">
        <v>160.4</v>
      </c>
      <c r="K126">
        <f t="shared" si="7"/>
        <v>0.24451219512195121</v>
      </c>
      <c r="L126">
        <v>501.8</v>
      </c>
      <c r="M126">
        <v>113.7</v>
      </c>
      <c r="N126">
        <f t="shared" si="8"/>
        <v>0.22658429653248305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2AF5-ACA3-ED49-9F4E-EB334CFDB193}">
  <dimension ref="A1:F71"/>
  <sheetViews>
    <sheetView topLeftCell="A31" workbookViewId="0">
      <selection activeCell="F18" sqref="F18"/>
    </sheetView>
  </sheetViews>
  <sheetFormatPr baseColWidth="10" defaultRowHeight="16" x14ac:dyDescent="0.2"/>
  <sheetData>
    <row r="1" spans="1:5" x14ac:dyDescent="0.2">
      <c r="D1" t="s">
        <v>95</v>
      </c>
      <c r="E1" t="s">
        <v>96</v>
      </c>
    </row>
    <row r="2" spans="1:5" x14ac:dyDescent="0.2">
      <c r="A2" t="s">
        <v>82</v>
      </c>
      <c r="C2" s="35">
        <v>44747</v>
      </c>
      <c r="D2">
        <v>223.6</v>
      </c>
      <c r="E2">
        <v>35.200000000000003</v>
      </c>
    </row>
    <row r="3" spans="1:5" x14ac:dyDescent="0.2">
      <c r="A3" t="s">
        <v>81</v>
      </c>
      <c r="D3">
        <v>200.5</v>
      </c>
      <c r="E3">
        <v>28.3</v>
      </c>
    </row>
    <row r="4" spans="1:5" x14ac:dyDescent="0.2">
      <c r="A4" t="s">
        <v>78</v>
      </c>
      <c r="D4">
        <v>638.4</v>
      </c>
      <c r="E4">
        <v>80</v>
      </c>
    </row>
    <row r="5" spans="1:5" x14ac:dyDescent="0.2">
      <c r="A5" t="s">
        <v>94</v>
      </c>
      <c r="D5">
        <v>409.8</v>
      </c>
      <c r="E5">
        <v>56.7</v>
      </c>
    </row>
    <row r="6" spans="1:5" x14ac:dyDescent="0.2">
      <c r="A6" t="s">
        <v>2</v>
      </c>
      <c r="D6">
        <v>332.1</v>
      </c>
      <c r="E6">
        <v>40.299999999999997</v>
      </c>
    </row>
    <row r="7" spans="1:5" x14ac:dyDescent="0.2">
      <c r="A7" t="s">
        <v>82</v>
      </c>
      <c r="C7" s="35">
        <v>44748</v>
      </c>
      <c r="D7">
        <v>197</v>
      </c>
      <c r="E7">
        <v>24.1</v>
      </c>
    </row>
    <row r="8" spans="1:5" x14ac:dyDescent="0.2">
      <c r="A8" t="s">
        <v>81</v>
      </c>
      <c r="D8">
        <v>262.7</v>
      </c>
      <c r="E8">
        <v>33.200000000000003</v>
      </c>
    </row>
    <row r="9" spans="1:5" x14ac:dyDescent="0.2">
      <c r="A9" t="s">
        <v>78</v>
      </c>
      <c r="D9">
        <v>610</v>
      </c>
      <c r="E9">
        <v>73.599999999999994</v>
      </c>
    </row>
    <row r="10" spans="1:5" x14ac:dyDescent="0.2">
      <c r="A10" t="s">
        <v>94</v>
      </c>
      <c r="D10">
        <v>370</v>
      </c>
      <c r="E10">
        <v>51.3</v>
      </c>
    </row>
    <row r="11" spans="1:5" x14ac:dyDescent="0.2">
      <c r="A11" t="s">
        <v>2</v>
      </c>
      <c r="D11">
        <v>499</v>
      </c>
      <c r="E11">
        <v>58.5</v>
      </c>
    </row>
    <row r="12" spans="1:5" x14ac:dyDescent="0.2">
      <c r="A12" t="s">
        <v>82</v>
      </c>
      <c r="C12" s="35">
        <v>44761</v>
      </c>
      <c r="D12">
        <v>492.1</v>
      </c>
      <c r="E12">
        <v>77.8</v>
      </c>
    </row>
    <row r="13" spans="1:5" x14ac:dyDescent="0.2">
      <c r="A13" t="s">
        <v>81</v>
      </c>
      <c r="D13">
        <v>623.29999999999995</v>
      </c>
      <c r="E13">
        <v>71.3</v>
      </c>
    </row>
    <row r="14" spans="1:5" x14ac:dyDescent="0.2">
      <c r="A14" t="s">
        <v>78</v>
      </c>
      <c r="D14">
        <v>634.6</v>
      </c>
      <c r="E14">
        <v>104.6</v>
      </c>
    </row>
    <row r="15" spans="1:5" x14ac:dyDescent="0.2">
      <c r="A15" t="s">
        <v>94</v>
      </c>
      <c r="D15">
        <v>497</v>
      </c>
      <c r="E15">
        <v>95.9</v>
      </c>
    </row>
    <row r="16" spans="1:5" x14ac:dyDescent="0.2">
      <c r="A16" t="s">
        <v>2</v>
      </c>
    </row>
    <row r="17" spans="1:6" x14ac:dyDescent="0.2">
      <c r="A17" t="s">
        <v>82</v>
      </c>
      <c r="B17">
        <v>1</v>
      </c>
      <c r="C17" s="35">
        <v>44762</v>
      </c>
      <c r="D17">
        <v>72.8</v>
      </c>
      <c r="E17">
        <v>14.9</v>
      </c>
    </row>
    <row r="18" spans="1:6" x14ac:dyDescent="0.2">
      <c r="A18" t="s">
        <v>81</v>
      </c>
      <c r="B18">
        <v>1</v>
      </c>
      <c r="D18">
        <v>505.3</v>
      </c>
      <c r="E18">
        <v>68.900000000000006</v>
      </c>
    </row>
    <row r="19" spans="1:6" x14ac:dyDescent="0.2">
      <c r="A19" t="s">
        <v>78</v>
      </c>
      <c r="B19">
        <v>1</v>
      </c>
      <c r="D19">
        <v>638.9</v>
      </c>
      <c r="E19">
        <v>111.1</v>
      </c>
    </row>
    <row r="20" spans="1:6" x14ac:dyDescent="0.2">
      <c r="A20" t="s">
        <v>94</v>
      </c>
      <c r="B20">
        <v>1</v>
      </c>
      <c r="D20" s="38">
        <v>84.6</v>
      </c>
      <c r="E20">
        <v>177.9</v>
      </c>
      <c r="F20" s="38" t="s">
        <v>97</v>
      </c>
    </row>
    <row r="21" spans="1:6" x14ac:dyDescent="0.2">
      <c r="A21" t="s">
        <v>2</v>
      </c>
      <c r="B21">
        <v>1</v>
      </c>
      <c r="D21">
        <v>699</v>
      </c>
      <c r="E21">
        <v>105.7</v>
      </c>
    </row>
    <row r="22" spans="1:6" x14ac:dyDescent="0.2">
      <c r="A22" t="s">
        <v>82</v>
      </c>
      <c r="B22">
        <v>2</v>
      </c>
      <c r="D22">
        <v>79.2</v>
      </c>
      <c r="E22">
        <v>16.3</v>
      </c>
    </row>
    <row r="23" spans="1:6" x14ac:dyDescent="0.2">
      <c r="A23" t="s">
        <v>81</v>
      </c>
      <c r="B23">
        <v>2</v>
      </c>
      <c r="D23">
        <v>379.5</v>
      </c>
      <c r="E23">
        <v>57.8</v>
      </c>
    </row>
    <row r="24" spans="1:6" x14ac:dyDescent="0.2">
      <c r="A24" t="s">
        <v>78</v>
      </c>
      <c r="B24">
        <v>2</v>
      </c>
      <c r="D24">
        <v>815.3</v>
      </c>
      <c r="E24">
        <v>132.5</v>
      </c>
    </row>
    <row r="25" spans="1:6" x14ac:dyDescent="0.2">
      <c r="A25" t="s">
        <v>94</v>
      </c>
      <c r="B25">
        <v>2</v>
      </c>
      <c r="D25">
        <v>962.7</v>
      </c>
      <c r="E25">
        <v>204.6</v>
      </c>
    </row>
    <row r="26" spans="1:6" x14ac:dyDescent="0.2">
      <c r="A26" t="s">
        <v>2</v>
      </c>
      <c r="B26">
        <v>2</v>
      </c>
      <c r="D26">
        <v>917.4</v>
      </c>
      <c r="E26">
        <v>169</v>
      </c>
    </row>
    <row r="27" spans="1:6" x14ac:dyDescent="0.2">
      <c r="A27" t="s">
        <v>82</v>
      </c>
      <c r="B27">
        <v>3</v>
      </c>
      <c r="D27">
        <v>60</v>
      </c>
      <c r="E27">
        <v>12.2</v>
      </c>
    </row>
    <row r="28" spans="1:6" x14ac:dyDescent="0.2">
      <c r="A28" t="s">
        <v>81</v>
      </c>
      <c r="B28">
        <v>3</v>
      </c>
      <c r="D28">
        <v>399.4</v>
      </c>
      <c r="E28">
        <v>66.400000000000006</v>
      </c>
    </row>
    <row r="29" spans="1:6" x14ac:dyDescent="0.2">
      <c r="A29" t="s">
        <v>78</v>
      </c>
      <c r="B29">
        <v>3</v>
      </c>
      <c r="D29">
        <v>694</v>
      </c>
      <c r="E29">
        <v>136.4</v>
      </c>
    </row>
    <row r="30" spans="1:6" x14ac:dyDescent="0.2">
      <c r="A30" t="s">
        <v>94</v>
      </c>
      <c r="B30">
        <v>3</v>
      </c>
      <c r="D30">
        <v>792.2</v>
      </c>
      <c r="E30">
        <v>186.2</v>
      </c>
    </row>
    <row r="31" spans="1:6" x14ac:dyDescent="0.2">
      <c r="A31" t="s">
        <v>2</v>
      </c>
      <c r="B31">
        <v>3</v>
      </c>
      <c r="D31">
        <v>712.3</v>
      </c>
      <c r="E31">
        <v>136.69999999999999</v>
      </c>
    </row>
    <row r="32" spans="1:6" x14ac:dyDescent="0.2">
      <c r="A32" t="s">
        <v>82</v>
      </c>
      <c r="B32">
        <v>4</v>
      </c>
      <c r="D32">
        <v>150.69999999999999</v>
      </c>
      <c r="E32">
        <v>30.9</v>
      </c>
    </row>
    <row r="33" spans="1:5" x14ac:dyDescent="0.2">
      <c r="A33" t="s">
        <v>81</v>
      </c>
      <c r="B33">
        <v>4</v>
      </c>
      <c r="D33">
        <v>297.60000000000002</v>
      </c>
      <c r="E33">
        <v>44.7</v>
      </c>
    </row>
    <row r="34" spans="1:5" x14ac:dyDescent="0.2">
      <c r="A34" t="s">
        <v>78</v>
      </c>
      <c r="B34">
        <v>4</v>
      </c>
      <c r="D34">
        <v>638.5</v>
      </c>
      <c r="E34">
        <v>129.69999999999999</v>
      </c>
    </row>
    <row r="35" spans="1:5" x14ac:dyDescent="0.2">
      <c r="A35" t="s">
        <v>94</v>
      </c>
      <c r="B35">
        <v>4</v>
      </c>
      <c r="D35">
        <v>874.6</v>
      </c>
      <c r="E35">
        <v>210</v>
      </c>
    </row>
    <row r="36" spans="1:5" x14ac:dyDescent="0.2">
      <c r="A36" t="s">
        <v>2</v>
      </c>
      <c r="B36">
        <v>4</v>
      </c>
      <c r="D36">
        <v>900.1</v>
      </c>
      <c r="E36">
        <v>160.5</v>
      </c>
    </row>
    <row r="37" spans="1:5" x14ac:dyDescent="0.2">
      <c r="A37" t="s">
        <v>82</v>
      </c>
      <c r="C37" s="35">
        <v>44774</v>
      </c>
      <c r="D37">
        <v>312.5</v>
      </c>
      <c r="E37">
        <v>60.9</v>
      </c>
    </row>
    <row r="38" spans="1:5" x14ac:dyDescent="0.2">
      <c r="A38" t="s">
        <v>81</v>
      </c>
      <c r="D38">
        <v>609.6</v>
      </c>
      <c r="E38">
        <v>117.9</v>
      </c>
    </row>
    <row r="39" spans="1:5" x14ac:dyDescent="0.2">
      <c r="A39" t="s">
        <v>78</v>
      </c>
      <c r="D39">
        <v>1039.0999999999999</v>
      </c>
      <c r="E39">
        <v>241.4</v>
      </c>
    </row>
    <row r="40" spans="1:5" x14ac:dyDescent="0.2">
      <c r="A40" t="s">
        <v>94</v>
      </c>
      <c r="D40">
        <v>1049.0999999999999</v>
      </c>
      <c r="E40">
        <v>340.5</v>
      </c>
    </row>
    <row r="41" spans="1:5" x14ac:dyDescent="0.2">
      <c r="A41" t="s">
        <v>2</v>
      </c>
    </row>
    <row r="42" spans="1:5" x14ac:dyDescent="0.2">
      <c r="A42" t="s">
        <v>82</v>
      </c>
      <c r="C42" s="35">
        <v>44775</v>
      </c>
      <c r="D42">
        <v>467.7</v>
      </c>
      <c r="E42">
        <v>91.7</v>
      </c>
    </row>
    <row r="43" spans="1:5" x14ac:dyDescent="0.2">
      <c r="A43" t="s">
        <v>81</v>
      </c>
      <c r="D43">
        <v>628.5</v>
      </c>
      <c r="E43">
        <v>101.9</v>
      </c>
    </row>
    <row r="44" spans="1:5" x14ac:dyDescent="0.2">
      <c r="A44" t="s">
        <v>78</v>
      </c>
      <c r="D44">
        <v>983.1</v>
      </c>
      <c r="E44">
        <v>220.5</v>
      </c>
    </row>
    <row r="45" spans="1:5" x14ac:dyDescent="0.2">
      <c r="A45" t="s">
        <v>94</v>
      </c>
      <c r="D45">
        <v>823.3</v>
      </c>
      <c r="E45">
        <v>243.3</v>
      </c>
    </row>
    <row r="46" spans="1:5" x14ac:dyDescent="0.2">
      <c r="A46" t="s">
        <v>2</v>
      </c>
    </row>
    <row r="47" spans="1:5" x14ac:dyDescent="0.2">
      <c r="A47" t="s">
        <v>82</v>
      </c>
      <c r="C47" s="35" t="s">
        <v>93</v>
      </c>
      <c r="D47">
        <v>263.7</v>
      </c>
      <c r="E47">
        <v>65.400000000000006</v>
      </c>
    </row>
    <row r="48" spans="1:5" x14ac:dyDescent="0.2">
      <c r="A48" t="s">
        <v>81</v>
      </c>
      <c r="D48">
        <v>595.4</v>
      </c>
      <c r="E48">
        <v>145.4</v>
      </c>
    </row>
    <row r="49" spans="1:5" x14ac:dyDescent="0.2">
      <c r="A49" t="s">
        <v>78</v>
      </c>
      <c r="D49">
        <v>950</v>
      </c>
      <c r="E49">
        <v>240.3</v>
      </c>
    </row>
    <row r="50" spans="1:5" x14ac:dyDescent="0.2">
      <c r="A50" t="s">
        <v>94</v>
      </c>
      <c r="D50">
        <v>1133.9000000000001</v>
      </c>
      <c r="E50">
        <v>363.7</v>
      </c>
    </row>
    <row r="51" spans="1:5" x14ac:dyDescent="0.2">
      <c r="A51" t="s">
        <v>2</v>
      </c>
    </row>
    <row r="52" spans="1:5" x14ac:dyDescent="0.2">
      <c r="A52" t="s">
        <v>82</v>
      </c>
      <c r="B52">
        <v>1</v>
      </c>
      <c r="C52" s="35">
        <v>44811</v>
      </c>
      <c r="D52">
        <v>269</v>
      </c>
      <c r="E52">
        <v>51.2</v>
      </c>
    </row>
    <row r="53" spans="1:5" x14ac:dyDescent="0.2">
      <c r="A53" t="s">
        <v>81</v>
      </c>
      <c r="B53">
        <v>1</v>
      </c>
      <c r="C53" s="35">
        <v>44811</v>
      </c>
      <c r="D53">
        <v>408.1</v>
      </c>
      <c r="E53">
        <v>77.099999999999994</v>
      </c>
    </row>
    <row r="54" spans="1:5" x14ac:dyDescent="0.2">
      <c r="A54" t="s">
        <v>78</v>
      </c>
      <c r="B54">
        <v>1</v>
      </c>
      <c r="C54" s="35">
        <v>44811</v>
      </c>
      <c r="D54">
        <v>752.9</v>
      </c>
      <c r="E54">
        <v>182.9</v>
      </c>
    </row>
    <row r="55" spans="1:5" x14ac:dyDescent="0.2">
      <c r="A55" t="s">
        <v>94</v>
      </c>
      <c r="B55">
        <v>1</v>
      </c>
      <c r="C55" s="35">
        <v>44811</v>
      </c>
      <c r="D55">
        <v>249</v>
      </c>
      <c r="E55">
        <v>62.9</v>
      </c>
    </row>
    <row r="56" spans="1:5" x14ac:dyDescent="0.2">
      <c r="A56" t="s">
        <v>2</v>
      </c>
      <c r="B56">
        <v>1</v>
      </c>
      <c r="C56" s="35">
        <v>44811</v>
      </c>
      <c r="D56">
        <v>701.7</v>
      </c>
      <c r="E56">
        <v>173.1</v>
      </c>
    </row>
    <row r="57" spans="1:5" x14ac:dyDescent="0.2">
      <c r="A57" t="s">
        <v>82</v>
      </c>
      <c r="B57">
        <v>2</v>
      </c>
      <c r="C57" s="35">
        <v>44811</v>
      </c>
      <c r="D57">
        <v>187.8</v>
      </c>
      <c r="E57">
        <v>39.299999999999997</v>
      </c>
    </row>
    <row r="58" spans="1:5" x14ac:dyDescent="0.2">
      <c r="A58" t="s">
        <v>81</v>
      </c>
      <c r="B58">
        <v>2</v>
      </c>
      <c r="C58" s="35">
        <v>44811</v>
      </c>
      <c r="D58">
        <v>573.1</v>
      </c>
      <c r="E58">
        <v>128.80000000000001</v>
      </c>
    </row>
    <row r="59" spans="1:5" x14ac:dyDescent="0.2">
      <c r="A59" t="s">
        <v>78</v>
      </c>
      <c r="B59">
        <v>2</v>
      </c>
      <c r="C59" s="35">
        <v>44811</v>
      </c>
      <c r="D59">
        <v>643.20000000000005</v>
      </c>
      <c r="E59">
        <v>156.1</v>
      </c>
    </row>
    <row r="60" spans="1:5" x14ac:dyDescent="0.2">
      <c r="A60" t="s">
        <v>94</v>
      </c>
      <c r="B60">
        <v>2</v>
      </c>
      <c r="C60" s="35">
        <v>44811</v>
      </c>
      <c r="D60">
        <v>198.5</v>
      </c>
      <c r="E60">
        <v>56.9</v>
      </c>
    </row>
    <row r="61" spans="1:5" x14ac:dyDescent="0.2">
      <c r="A61" t="s">
        <v>2</v>
      </c>
      <c r="B61">
        <v>2</v>
      </c>
      <c r="C61" s="35">
        <v>44811</v>
      </c>
      <c r="D61">
        <v>837.4</v>
      </c>
      <c r="E61">
        <v>221.8</v>
      </c>
    </row>
    <row r="62" spans="1:5" x14ac:dyDescent="0.2">
      <c r="A62" t="s">
        <v>82</v>
      </c>
      <c r="B62">
        <v>3</v>
      </c>
      <c r="C62" s="35">
        <v>44811</v>
      </c>
      <c r="D62">
        <v>244.1</v>
      </c>
      <c r="E62">
        <v>46.9</v>
      </c>
    </row>
    <row r="63" spans="1:5" x14ac:dyDescent="0.2">
      <c r="A63" t="s">
        <v>81</v>
      </c>
      <c r="B63">
        <v>3</v>
      </c>
      <c r="C63" s="35">
        <v>44811</v>
      </c>
      <c r="D63">
        <v>701.9</v>
      </c>
      <c r="E63">
        <v>143.30000000000001</v>
      </c>
    </row>
    <row r="64" spans="1:5" x14ac:dyDescent="0.2">
      <c r="A64" t="s">
        <v>78</v>
      </c>
      <c r="B64">
        <v>3</v>
      </c>
      <c r="C64" s="35">
        <v>44811</v>
      </c>
      <c r="D64">
        <v>748.7</v>
      </c>
      <c r="E64">
        <v>183.8</v>
      </c>
    </row>
    <row r="65" spans="1:5" x14ac:dyDescent="0.2">
      <c r="A65" t="s">
        <v>94</v>
      </c>
      <c r="B65">
        <v>3</v>
      </c>
      <c r="C65" s="35">
        <v>44811</v>
      </c>
      <c r="D65">
        <v>215</v>
      </c>
      <c r="E65">
        <v>51.9</v>
      </c>
    </row>
    <row r="66" spans="1:5" x14ac:dyDescent="0.2">
      <c r="A66" t="s">
        <v>2</v>
      </c>
      <c r="B66">
        <v>3</v>
      </c>
      <c r="C66" s="35">
        <v>44811</v>
      </c>
      <c r="D66">
        <v>656</v>
      </c>
      <c r="E66">
        <v>160.4</v>
      </c>
    </row>
    <row r="67" spans="1:5" x14ac:dyDescent="0.2">
      <c r="A67" t="s">
        <v>82</v>
      </c>
      <c r="B67">
        <v>4</v>
      </c>
      <c r="C67" s="35">
        <v>44811</v>
      </c>
      <c r="D67">
        <v>238.6</v>
      </c>
      <c r="E67">
        <v>44.2</v>
      </c>
    </row>
    <row r="68" spans="1:5" x14ac:dyDescent="0.2">
      <c r="A68" t="s">
        <v>81</v>
      </c>
      <c r="B68">
        <v>4</v>
      </c>
      <c r="C68" s="35">
        <v>44811</v>
      </c>
      <c r="D68">
        <v>458.5</v>
      </c>
      <c r="E68">
        <v>87.4</v>
      </c>
    </row>
    <row r="69" spans="1:5" x14ac:dyDescent="0.2">
      <c r="A69" t="s">
        <v>78</v>
      </c>
      <c r="B69">
        <v>4</v>
      </c>
      <c r="C69" s="35">
        <v>44811</v>
      </c>
      <c r="D69">
        <v>672.1</v>
      </c>
      <c r="E69">
        <v>133.19999999999999</v>
      </c>
    </row>
    <row r="70" spans="1:5" x14ac:dyDescent="0.2">
      <c r="A70" t="s">
        <v>94</v>
      </c>
      <c r="B70">
        <v>4</v>
      </c>
      <c r="C70" s="35">
        <v>44811</v>
      </c>
      <c r="D70">
        <v>117.4</v>
      </c>
      <c r="E70">
        <v>26.6</v>
      </c>
    </row>
    <row r="71" spans="1:5" x14ac:dyDescent="0.2">
      <c r="A71" t="s">
        <v>2</v>
      </c>
      <c r="B71">
        <v>4</v>
      </c>
      <c r="C71" s="35">
        <v>44811</v>
      </c>
      <c r="D71">
        <v>501.8</v>
      </c>
      <c r="E71">
        <v>113.7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29F8-B582-3A40-821F-7C8EFE08525C}">
  <dimension ref="A1:N481"/>
  <sheetViews>
    <sheetView topLeftCell="F1" workbookViewId="0">
      <selection activeCell="A272" sqref="A1:XFD1048576"/>
    </sheetView>
  </sheetViews>
  <sheetFormatPr baseColWidth="10" defaultRowHeight="16" x14ac:dyDescent="0.2"/>
  <sheetData>
    <row r="1" spans="1:14" x14ac:dyDescent="0.2">
      <c r="A1" s="17" t="s">
        <v>13</v>
      </c>
      <c r="B1" s="17" t="s">
        <v>12</v>
      </c>
      <c r="C1" s="17" t="s">
        <v>71</v>
      </c>
      <c r="D1" t="s">
        <v>15</v>
      </c>
      <c r="E1" t="s">
        <v>14</v>
      </c>
      <c r="F1" t="s">
        <v>32</v>
      </c>
      <c r="G1" t="s">
        <v>33</v>
      </c>
      <c r="H1" t="s">
        <v>31</v>
      </c>
      <c r="I1" t="s">
        <v>16</v>
      </c>
      <c r="J1" t="s">
        <v>30</v>
      </c>
      <c r="K1" t="s">
        <v>17</v>
      </c>
      <c r="L1" t="s">
        <v>18</v>
      </c>
      <c r="M1" t="s">
        <v>19</v>
      </c>
      <c r="N1" t="s">
        <v>70</v>
      </c>
    </row>
    <row r="2" spans="1:14" x14ac:dyDescent="0.2">
      <c r="A2">
        <v>1</v>
      </c>
      <c r="B2">
        <v>1</v>
      </c>
      <c r="C2" s="28">
        <v>105</v>
      </c>
      <c r="D2" t="s">
        <v>20</v>
      </c>
      <c r="E2" t="s">
        <v>22</v>
      </c>
      <c r="F2">
        <v>100</v>
      </c>
      <c r="G2">
        <v>0</v>
      </c>
      <c r="H2">
        <v>0</v>
      </c>
      <c r="I2" t="s">
        <v>29</v>
      </c>
      <c r="J2">
        <v>34</v>
      </c>
      <c r="K2" s="24">
        <v>1.9</v>
      </c>
      <c r="L2" s="24">
        <v>0</v>
      </c>
      <c r="M2" s="24">
        <v>131.5</v>
      </c>
      <c r="N2">
        <f>K2/(K2+L2)*100</f>
        <v>100</v>
      </c>
    </row>
    <row r="3" spans="1:14" x14ac:dyDescent="0.2">
      <c r="A3">
        <v>1</v>
      </c>
      <c r="B3">
        <v>2</v>
      </c>
      <c r="C3" s="28">
        <v>112</v>
      </c>
      <c r="D3" t="s">
        <v>20</v>
      </c>
      <c r="E3" t="s">
        <v>22</v>
      </c>
      <c r="F3">
        <v>75</v>
      </c>
      <c r="G3">
        <v>25</v>
      </c>
      <c r="H3">
        <v>0</v>
      </c>
      <c r="I3" t="s">
        <v>29</v>
      </c>
      <c r="J3">
        <v>34</v>
      </c>
      <c r="K3" s="24">
        <v>0.3</v>
      </c>
      <c r="L3" s="24">
        <v>3.7</v>
      </c>
      <c r="M3" s="24">
        <v>71.3</v>
      </c>
      <c r="N3">
        <f t="shared" ref="N3:N34" si="0">K3/(K3+L3)*100</f>
        <v>7.5</v>
      </c>
    </row>
    <row r="4" spans="1:14" x14ac:dyDescent="0.2">
      <c r="A4">
        <v>1</v>
      </c>
      <c r="B4">
        <v>3</v>
      </c>
      <c r="C4" s="28">
        <v>111</v>
      </c>
      <c r="D4" t="s">
        <v>20</v>
      </c>
      <c r="E4" t="s">
        <v>22</v>
      </c>
      <c r="F4">
        <v>50</v>
      </c>
      <c r="G4">
        <v>50</v>
      </c>
      <c r="H4">
        <v>0</v>
      </c>
      <c r="I4" t="s">
        <v>29</v>
      </c>
      <c r="J4">
        <v>34</v>
      </c>
      <c r="K4" s="24">
        <v>1.5</v>
      </c>
      <c r="L4" s="24">
        <v>33.200000000000003</v>
      </c>
      <c r="M4" s="24">
        <v>57.6</v>
      </c>
      <c r="N4">
        <f t="shared" si="0"/>
        <v>4.3227665706051868</v>
      </c>
    </row>
    <row r="5" spans="1:14" x14ac:dyDescent="0.2">
      <c r="A5">
        <v>1</v>
      </c>
      <c r="B5">
        <v>4</v>
      </c>
      <c r="C5" s="28">
        <v>120</v>
      </c>
      <c r="D5" t="s">
        <v>20</v>
      </c>
      <c r="E5" t="s">
        <v>22</v>
      </c>
      <c r="F5">
        <v>25</v>
      </c>
      <c r="G5">
        <v>75</v>
      </c>
      <c r="H5">
        <v>0</v>
      </c>
      <c r="I5" t="s">
        <v>29</v>
      </c>
      <c r="J5">
        <v>34</v>
      </c>
      <c r="K5" s="25">
        <v>0.1</v>
      </c>
      <c r="L5" s="24">
        <v>17.399999999999899</v>
      </c>
      <c r="M5" s="24">
        <v>73.599999999999895</v>
      </c>
      <c r="N5">
        <f t="shared" si="0"/>
        <v>0.57142857142857473</v>
      </c>
    </row>
    <row r="6" spans="1:14" x14ac:dyDescent="0.2">
      <c r="A6">
        <v>1</v>
      </c>
      <c r="B6">
        <v>5</v>
      </c>
      <c r="C6" s="28">
        <v>102</v>
      </c>
      <c r="D6" t="s">
        <v>20</v>
      </c>
      <c r="E6" t="s">
        <v>22</v>
      </c>
      <c r="F6">
        <v>0</v>
      </c>
      <c r="G6">
        <v>100</v>
      </c>
      <c r="H6">
        <v>0</v>
      </c>
      <c r="I6" t="s">
        <v>29</v>
      </c>
      <c r="J6">
        <v>34</v>
      </c>
      <c r="K6" s="24">
        <v>0</v>
      </c>
      <c r="L6" s="24">
        <v>30.9</v>
      </c>
      <c r="M6" s="24">
        <v>33.700000000000003</v>
      </c>
      <c r="N6">
        <f t="shared" si="0"/>
        <v>0</v>
      </c>
    </row>
    <row r="7" spans="1:14" x14ac:dyDescent="0.2">
      <c r="A7">
        <v>1</v>
      </c>
      <c r="B7">
        <v>6</v>
      </c>
      <c r="C7" s="28">
        <v>113</v>
      </c>
      <c r="D7" t="s">
        <v>20</v>
      </c>
      <c r="E7" t="s">
        <v>23</v>
      </c>
      <c r="F7">
        <v>100</v>
      </c>
      <c r="G7">
        <v>0</v>
      </c>
      <c r="H7">
        <v>0</v>
      </c>
      <c r="I7" t="s">
        <v>29</v>
      </c>
      <c r="J7">
        <v>34</v>
      </c>
      <c r="K7" s="24">
        <v>0.7</v>
      </c>
      <c r="L7" s="24">
        <v>0</v>
      </c>
      <c r="M7" s="24">
        <v>83</v>
      </c>
      <c r="N7">
        <f t="shared" si="0"/>
        <v>100</v>
      </c>
    </row>
    <row r="8" spans="1:14" x14ac:dyDescent="0.2">
      <c r="A8">
        <v>1</v>
      </c>
      <c r="B8">
        <v>7</v>
      </c>
      <c r="C8" s="28">
        <v>119</v>
      </c>
      <c r="D8" t="s">
        <v>20</v>
      </c>
      <c r="E8" t="s">
        <v>23</v>
      </c>
      <c r="F8">
        <v>75</v>
      </c>
      <c r="G8">
        <v>25</v>
      </c>
      <c r="H8">
        <v>0</v>
      </c>
      <c r="I8" t="s">
        <v>29</v>
      </c>
      <c r="J8">
        <v>34</v>
      </c>
      <c r="K8" s="24">
        <v>0.4</v>
      </c>
      <c r="L8" s="24">
        <v>2.2999999999999901</v>
      </c>
      <c r="M8" s="24">
        <v>121.5</v>
      </c>
      <c r="N8">
        <f t="shared" si="0"/>
        <v>14.81481481481487</v>
      </c>
    </row>
    <row r="9" spans="1:14" x14ac:dyDescent="0.2">
      <c r="A9">
        <v>1</v>
      </c>
      <c r="B9">
        <v>8</v>
      </c>
      <c r="C9" s="28">
        <v>104</v>
      </c>
      <c r="D9" t="s">
        <v>20</v>
      </c>
      <c r="E9" t="s">
        <v>23</v>
      </c>
      <c r="F9">
        <v>50</v>
      </c>
      <c r="G9">
        <v>50</v>
      </c>
      <c r="H9">
        <v>0</v>
      </c>
      <c r="I9" t="s">
        <v>29</v>
      </c>
      <c r="J9">
        <v>34</v>
      </c>
      <c r="K9" s="24">
        <v>0.7</v>
      </c>
      <c r="L9" s="24">
        <v>8.3000000000000007</v>
      </c>
      <c r="M9" s="24">
        <v>80.099999999999895</v>
      </c>
      <c r="N9">
        <f t="shared" si="0"/>
        <v>7.7777777777777777</v>
      </c>
    </row>
    <row r="10" spans="1:14" x14ac:dyDescent="0.2">
      <c r="A10">
        <v>1</v>
      </c>
      <c r="B10">
        <v>9</v>
      </c>
      <c r="C10" s="28">
        <v>110</v>
      </c>
      <c r="D10" t="s">
        <v>20</v>
      </c>
      <c r="E10" t="s">
        <v>23</v>
      </c>
      <c r="F10">
        <v>25</v>
      </c>
      <c r="G10">
        <v>75</v>
      </c>
      <c r="H10">
        <v>0</v>
      </c>
      <c r="I10" t="s">
        <v>29</v>
      </c>
      <c r="J10">
        <v>34</v>
      </c>
      <c r="K10" s="25">
        <v>0.1</v>
      </c>
      <c r="L10" s="24">
        <v>13.9</v>
      </c>
      <c r="M10" s="24">
        <v>51.1</v>
      </c>
      <c r="N10">
        <f t="shared" si="0"/>
        <v>0.7142857142857143</v>
      </c>
    </row>
    <row r="11" spans="1:14" x14ac:dyDescent="0.2">
      <c r="A11">
        <v>1</v>
      </c>
      <c r="B11">
        <v>10</v>
      </c>
      <c r="C11" s="28">
        <v>106</v>
      </c>
      <c r="D11" t="s">
        <v>20</v>
      </c>
      <c r="E11" t="s">
        <v>23</v>
      </c>
      <c r="F11">
        <v>0</v>
      </c>
      <c r="G11">
        <v>100</v>
      </c>
      <c r="H11">
        <v>0</v>
      </c>
      <c r="I11" t="s">
        <v>29</v>
      </c>
      <c r="J11">
        <v>34</v>
      </c>
      <c r="K11" s="24">
        <v>0</v>
      </c>
      <c r="L11" s="24">
        <v>28.1</v>
      </c>
      <c r="M11" s="24">
        <v>66.3</v>
      </c>
      <c r="N11">
        <f t="shared" si="0"/>
        <v>0</v>
      </c>
    </row>
    <row r="12" spans="1:14" x14ac:dyDescent="0.2">
      <c r="A12">
        <v>1</v>
      </c>
      <c r="B12">
        <v>11</v>
      </c>
      <c r="C12" s="28">
        <v>109</v>
      </c>
      <c r="D12" t="s">
        <v>21</v>
      </c>
      <c r="E12" t="s">
        <v>22</v>
      </c>
      <c r="F12">
        <v>100</v>
      </c>
      <c r="G12">
        <v>0</v>
      </c>
      <c r="H12">
        <v>0</v>
      </c>
      <c r="I12" t="s">
        <v>29</v>
      </c>
      <c r="J12">
        <v>34</v>
      </c>
      <c r="K12" s="24">
        <v>2.4</v>
      </c>
      <c r="L12" s="24">
        <v>0</v>
      </c>
      <c r="M12" s="24">
        <v>79.599999999999895</v>
      </c>
      <c r="N12">
        <f t="shared" si="0"/>
        <v>100</v>
      </c>
    </row>
    <row r="13" spans="1:14" x14ac:dyDescent="0.2">
      <c r="A13">
        <v>1</v>
      </c>
      <c r="B13">
        <v>12</v>
      </c>
      <c r="C13" s="28">
        <v>114</v>
      </c>
      <c r="D13" t="s">
        <v>21</v>
      </c>
      <c r="E13" t="s">
        <v>22</v>
      </c>
      <c r="F13">
        <v>75</v>
      </c>
      <c r="G13">
        <v>25</v>
      </c>
      <c r="H13">
        <v>0</v>
      </c>
      <c r="I13" t="s">
        <v>29</v>
      </c>
      <c r="J13">
        <v>34</v>
      </c>
      <c r="K13" s="24">
        <v>3.4</v>
      </c>
      <c r="L13" s="24">
        <v>3.6</v>
      </c>
      <c r="M13" s="24">
        <v>63.9</v>
      </c>
      <c r="N13">
        <f t="shared" si="0"/>
        <v>48.571428571428569</v>
      </c>
    </row>
    <row r="14" spans="1:14" x14ac:dyDescent="0.2">
      <c r="A14">
        <v>1</v>
      </c>
      <c r="B14">
        <v>13</v>
      </c>
      <c r="C14" s="28">
        <v>101</v>
      </c>
      <c r="D14" t="s">
        <v>21</v>
      </c>
      <c r="E14" t="s">
        <v>22</v>
      </c>
      <c r="F14">
        <v>50</v>
      </c>
      <c r="G14">
        <v>50</v>
      </c>
      <c r="H14">
        <v>0</v>
      </c>
      <c r="I14" t="s">
        <v>29</v>
      </c>
      <c r="J14">
        <v>34</v>
      </c>
      <c r="K14" s="24">
        <v>3</v>
      </c>
      <c r="L14" s="24">
        <v>16.100000000000001</v>
      </c>
      <c r="M14" s="24">
        <v>88.5</v>
      </c>
      <c r="N14">
        <f t="shared" si="0"/>
        <v>15.706806282722512</v>
      </c>
    </row>
    <row r="15" spans="1:14" x14ac:dyDescent="0.2">
      <c r="A15">
        <v>1</v>
      </c>
      <c r="B15">
        <v>14</v>
      </c>
      <c r="C15" s="28">
        <v>118</v>
      </c>
      <c r="D15" t="s">
        <v>21</v>
      </c>
      <c r="E15" t="s">
        <v>22</v>
      </c>
      <c r="F15">
        <v>25</v>
      </c>
      <c r="G15">
        <v>75</v>
      </c>
      <c r="H15">
        <v>0</v>
      </c>
      <c r="I15" t="s">
        <v>29</v>
      </c>
      <c r="J15">
        <v>34</v>
      </c>
      <c r="K15" s="24">
        <v>2.1</v>
      </c>
      <c r="L15" s="24">
        <v>9.5</v>
      </c>
      <c r="M15" s="24">
        <v>25.8</v>
      </c>
      <c r="N15">
        <f t="shared" si="0"/>
        <v>18.103448275862068</v>
      </c>
    </row>
    <row r="16" spans="1:14" x14ac:dyDescent="0.2">
      <c r="A16">
        <v>1</v>
      </c>
      <c r="B16">
        <v>15</v>
      </c>
      <c r="C16" s="28">
        <v>108</v>
      </c>
      <c r="D16" t="s">
        <v>21</v>
      </c>
      <c r="E16" t="s">
        <v>22</v>
      </c>
      <c r="F16">
        <v>0</v>
      </c>
      <c r="G16">
        <v>100</v>
      </c>
      <c r="H16">
        <v>0</v>
      </c>
      <c r="I16" t="s">
        <v>29</v>
      </c>
      <c r="J16">
        <v>34</v>
      </c>
      <c r="K16" s="24">
        <v>0</v>
      </c>
      <c r="L16" s="24">
        <v>21.9</v>
      </c>
      <c r="M16" s="24">
        <v>70.3</v>
      </c>
      <c r="N16">
        <f t="shared" si="0"/>
        <v>0</v>
      </c>
    </row>
    <row r="17" spans="1:14" x14ac:dyDescent="0.2">
      <c r="A17">
        <v>1</v>
      </c>
      <c r="B17">
        <v>16</v>
      </c>
      <c r="C17" s="28">
        <v>116</v>
      </c>
      <c r="D17" t="s">
        <v>21</v>
      </c>
      <c r="E17" t="s">
        <v>23</v>
      </c>
      <c r="F17">
        <v>100</v>
      </c>
      <c r="G17">
        <v>0</v>
      </c>
      <c r="H17">
        <v>0</v>
      </c>
      <c r="I17" t="s">
        <v>29</v>
      </c>
      <c r="J17">
        <v>34</v>
      </c>
      <c r="K17" s="24">
        <v>1.3</v>
      </c>
      <c r="L17" s="24">
        <v>0</v>
      </c>
      <c r="M17" s="24">
        <v>89</v>
      </c>
      <c r="N17">
        <f t="shared" si="0"/>
        <v>100</v>
      </c>
    </row>
    <row r="18" spans="1:14" x14ac:dyDescent="0.2">
      <c r="A18">
        <v>1</v>
      </c>
      <c r="B18">
        <v>17</v>
      </c>
      <c r="C18" s="28">
        <v>103</v>
      </c>
      <c r="D18" t="s">
        <v>21</v>
      </c>
      <c r="E18" t="s">
        <v>23</v>
      </c>
      <c r="F18">
        <v>75</v>
      </c>
      <c r="G18">
        <v>25</v>
      </c>
      <c r="H18">
        <v>0</v>
      </c>
      <c r="I18" t="s">
        <v>29</v>
      </c>
      <c r="J18">
        <v>34</v>
      </c>
      <c r="K18" s="24">
        <v>1.5</v>
      </c>
      <c r="L18" s="24">
        <v>41.4</v>
      </c>
      <c r="M18" s="24">
        <v>50</v>
      </c>
      <c r="N18">
        <f t="shared" si="0"/>
        <v>3.4965034965034967</v>
      </c>
    </row>
    <row r="19" spans="1:14" x14ac:dyDescent="0.2">
      <c r="A19">
        <v>1</v>
      </c>
      <c r="B19">
        <v>18</v>
      </c>
      <c r="C19" s="28">
        <v>117</v>
      </c>
      <c r="D19" t="s">
        <v>21</v>
      </c>
      <c r="E19" t="s">
        <v>23</v>
      </c>
      <c r="F19">
        <v>50</v>
      </c>
      <c r="G19">
        <v>50</v>
      </c>
      <c r="H19">
        <v>0</v>
      </c>
      <c r="I19" t="s">
        <v>29</v>
      </c>
      <c r="J19">
        <v>34</v>
      </c>
      <c r="K19" s="25">
        <v>0.1</v>
      </c>
      <c r="L19" s="24">
        <v>15.7</v>
      </c>
      <c r="M19" s="24">
        <v>58.2</v>
      </c>
      <c r="N19">
        <f t="shared" si="0"/>
        <v>0.63291139240506333</v>
      </c>
    </row>
    <row r="20" spans="1:14" x14ac:dyDescent="0.2">
      <c r="A20">
        <v>1</v>
      </c>
      <c r="B20">
        <v>19</v>
      </c>
      <c r="C20" s="28">
        <v>115</v>
      </c>
      <c r="D20" t="s">
        <v>21</v>
      </c>
      <c r="E20" t="s">
        <v>23</v>
      </c>
      <c r="F20">
        <v>25</v>
      </c>
      <c r="G20">
        <v>75</v>
      </c>
      <c r="H20">
        <v>0</v>
      </c>
      <c r="I20" t="s">
        <v>29</v>
      </c>
      <c r="J20">
        <v>34</v>
      </c>
      <c r="K20" s="24">
        <v>1.7</v>
      </c>
      <c r="L20" s="24">
        <v>13.6</v>
      </c>
      <c r="M20" s="24">
        <v>57</v>
      </c>
      <c r="N20">
        <f t="shared" si="0"/>
        <v>11.111111111111112</v>
      </c>
    </row>
    <row r="21" spans="1:14" x14ac:dyDescent="0.2">
      <c r="A21">
        <v>1</v>
      </c>
      <c r="B21">
        <v>20</v>
      </c>
      <c r="C21" s="28">
        <v>107</v>
      </c>
      <c r="D21" t="s">
        <v>21</v>
      </c>
      <c r="E21" t="s">
        <v>23</v>
      </c>
      <c r="F21">
        <v>0</v>
      </c>
      <c r="G21">
        <v>100</v>
      </c>
      <c r="H21">
        <v>0</v>
      </c>
      <c r="I21" t="s">
        <v>29</v>
      </c>
      <c r="J21">
        <v>34</v>
      </c>
      <c r="K21" s="24">
        <v>0</v>
      </c>
      <c r="L21" s="24">
        <v>11.7</v>
      </c>
      <c r="M21" s="24">
        <v>108.8</v>
      </c>
      <c r="N21">
        <f t="shared" si="0"/>
        <v>0</v>
      </c>
    </row>
    <row r="22" spans="1:14" x14ac:dyDescent="0.2">
      <c r="A22">
        <v>2</v>
      </c>
      <c r="B22">
        <v>1</v>
      </c>
      <c r="C22" s="28">
        <v>210</v>
      </c>
      <c r="D22" t="s">
        <v>20</v>
      </c>
      <c r="E22" t="s">
        <v>22</v>
      </c>
      <c r="F22">
        <v>100</v>
      </c>
      <c r="G22">
        <v>0</v>
      </c>
      <c r="H22">
        <v>0</v>
      </c>
      <c r="I22" t="s">
        <v>29</v>
      </c>
      <c r="J22">
        <v>34</v>
      </c>
      <c r="K22" s="24">
        <v>0</v>
      </c>
      <c r="L22" s="24">
        <v>0</v>
      </c>
      <c r="M22" s="24">
        <v>160</v>
      </c>
      <c r="N22" t="e">
        <f t="shared" si="0"/>
        <v>#DIV/0!</v>
      </c>
    </row>
    <row r="23" spans="1:14" x14ac:dyDescent="0.2">
      <c r="A23">
        <v>2</v>
      </c>
      <c r="B23">
        <v>2</v>
      </c>
      <c r="C23" s="28">
        <v>204</v>
      </c>
      <c r="D23" t="s">
        <v>20</v>
      </c>
      <c r="E23" t="s">
        <v>22</v>
      </c>
      <c r="F23">
        <v>75</v>
      </c>
      <c r="G23">
        <v>25</v>
      </c>
      <c r="H23">
        <v>0</v>
      </c>
      <c r="I23" t="s">
        <v>29</v>
      </c>
      <c r="J23">
        <v>34</v>
      </c>
      <c r="K23" s="25">
        <v>0.1</v>
      </c>
      <c r="L23" s="24">
        <v>19.3</v>
      </c>
      <c r="M23" s="24">
        <v>99</v>
      </c>
      <c r="N23">
        <f t="shared" si="0"/>
        <v>0.51546391752577314</v>
      </c>
    </row>
    <row r="24" spans="1:14" x14ac:dyDescent="0.2">
      <c r="A24">
        <v>2</v>
      </c>
      <c r="B24">
        <v>3</v>
      </c>
      <c r="C24" s="28">
        <v>217</v>
      </c>
      <c r="D24" t="s">
        <v>20</v>
      </c>
      <c r="E24" t="s">
        <v>22</v>
      </c>
      <c r="F24">
        <v>50</v>
      </c>
      <c r="G24">
        <v>50</v>
      </c>
      <c r="H24">
        <v>0</v>
      </c>
      <c r="I24" t="s">
        <v>29</v>
      </c>
      <c r="J24">
        <v>34</v>
      </c>
      <c r="K24" s="24">
        <v>0.6</v>
      </c>
      <c r="L24" s="24">
        <v>74.900000000000006</v>
      </c>
      <c r="M24" s="24">
        <v>108.6</v>
      </c>
      <c r="N24">
        <f t="shared" si="0"/>
        <v>0.79470198675496684</v>
      </c>
    </row>
    <row r="25" spans="1:14" x14ac:dyDescent="0.2">
      <c r="A25">
        <v>2</v>
      </c>
      <c r="B25">
        <v>4</v>
      </c>
      <c r="C25" s="28">
        <v>209</v>
      </c>
      <c r="D25" t="s">
        <v>20</v>
      </c>
      <c r="E25" t="s">
        <v>22</v>
      </c>
      <c r="F25">
        <v>25</v>
      </c>
      <c r="G25">
        <v>75</v>
      </c>
      <c r="H25">
        <v>0</v>
      </c>
      <c r="I25" t="s">
        <v>29</v>
      </c>
      <c r="J25">
        <v>34</v>
      </c>
      <c r="K25" s="24">
        <v>0.3</v>
      </c>
      <c r="L25" s="24">
        <v>50.1</v>
      </c>
      <c r="M25" s="24">
        <v>53.2</v>
      </c>
      <c r="N25">
        <f t="shared" si="0"/>
        <v>0.59523809523809523</v>
      </c>
    </row>
    <row r="26" spans="1:14" x14ac:dyDescent="0.2">
      <c r="A26">
        <v>2</v>
      </c>
      <c r="B26">
        <v>5</v>
      </c>
      <c r="C26" s="28">
        <v>211</v>
      </c>
      <c r="D26" t="s">
        <v>20</v>
      </c>
      <c r="E26" t="s">
        <v>22</v>
      </c>
      <c r="F26">
        <v>0</v>
      </c>
      <c r="G26">
        <v>100</v>
      </c>
      <c r="H26">
        <v>0</v>
      </c>
      <c r="I26" t="s">
        <v>29</v>
      </c>
      <c r="J26">
        <v>34</v>
      </c>
      <c r="K26" s="24">
        <v>0</v>
      </c>
      <c r="L26" s="24">
        <v>51.4</v>
      </c>
      <c r="M26" s="24">
        <v>48.8</v>
      </c>
      <c r="N26">
        <f t="shared" si="0"/>
        <v>0</v>
      </c>
    </row>
    <row r="27" spans="1:14" x14ac:dyDescent="0.2">
      <c r="A27">
        <v>2</v>
      </c>
      <c r="B27">
        <v>6</v>
      </c>
      <c r="C27" s="28">
        <v>201</v>
      </c>
      <c r="D27" t="s">
        <v>20</v>
      </c>
      <c r="E27" t="s">
        <v>23</v>
      </c>
      <c r="F27">
        <v>100</v>
      </c>
      <c r="G27">
        <v>0</v>
      </c>
      <c r="H27">
        <v>0</v>
      </c>
      <c r="I27" t="s">
        <v>29</v>
      </c>
      <c r="J27">
        <v>34</v>
      </c>
      <c r="K27" s="24">
        <v>1</v>
      </c>
      <c r="L27" s="24">
        <v>0</v>
      </c>
      <c r="M27" s="24">
        <v>171.4</v>
      </c>
      <c r="N27">
        <f t="shared" si="0"/>
        <v>100</v>
      </c>
    </row>
    <row r="28" spans="1:14" x14ac:dyDescent="0.2">
      <c r="A28">
        <v>2</v>
      </c>
      <c r="B28">
        <v>7</v>
      </c>
      <c r="C28" s="28">
        <v>216</v>
      </c>
      <c r="D28" t="s">
        <v>20</v>
      </c>
      <c r="E28" t="s">
        <v>23</v>
      </c>
      <c r="F28">
        <v>75</v>
      </c>
      <c r="G28">
        <v>25</v>
      </c>
      <c r="H28">
        <v>0</v>
      </c>
      <c r="I28" t="s">
        <v>29</v>
      </c>
      <c r="J28">
        <v>34</v>
      </c>
      <c r="K28" s="24">
        <v>0.8</v>
      </c>
      <c r="L28" s="24">
        <v>7.9</v>
      </c>
      <c r="M28" s="24">
        <v>100</v>
      </c>
      <c r="N28">
        <f t="shared" si="0"/>
        <v>9.1954022988505741</v>
      </c>
    </row>
    <row r="29" spans="1:14" x14ac:dyDescent="0.2">
      <c r="A29">
        <v>2</v>
      </c>
      <c r="B29">
        <v>8</v>
      </c>
      <c r="C29" s="28">
        <v>212</v>
      </c>
      <c r="D29" t="s">
        <v>20</v>
      </c>
      <c r="E29" t="s">
        <v>23</v>
      </c>
      <c r="F29">
        <v>50</v>
      </c>
      <c r="G29">
        <v>50</v>
      </c>
      <c r="H29">
        <v>0</v>
      </c>
      <c r="I29" t="s">
        <v>29</v>
      </c>
      <c r="J29">
        <v>34</v>
      </c>
      <c r="K29" s="24">
        <v>0.3</v>
      </c>
      <c r="L29" s="24">
        <v>11.8</v>
      </c>
      <c r="M29" s="24">
        <v>114.4</v>
      </c>
      <c r="N29">
        <f t="shared" si="0"/>
        <v>2.4793388429752063</v>
      </c>
    </row>
    <row r="30" spans="1:14" x14ac:dyDescent="0.2">
      <c r="A30">
        <v>2</v>
      </c>
      <c r="B30">
        <v>9</v>
      </c>
      <c r="C30" s="28">
        <v>215</v>
      </c>
      <c r="D30" t="s">
        <v>20</v>
      </c>
      <c r="E30" t="s">
        <v>23</v>
      </c>
      <c r="F30">
        <v>25</v>
      </c>
      <c r="G30">
        <v>75</v>
      </c>
      <c r="H30">
        <v>0</v>
      </c>
      <c r="I30" t="s">
        <v>29</v>
      </c>
      <c r="J30">
        <v>34</v>
      </c>
      <c r="K30" s="24">
        <v>0.2</v>
      </c>
      <c r="L30" s="24">
        <v>16.7</v>
      </c>
      <c r="M30" s="24">
        <v>83.3</v>
      </c>
      <c r="N30">
        <f t="shared" si="0"/>
        <v>1.1834319526627219</v>
      </c>
    </row>
    <row r="31" spans="1:14" x14ac:dyDescent="0.2">
      <c r="A31">
        <v>2</v>
      </c>
      <c r="B31">
        <v>10</v>
      </c>
      <c r="C31" s="28">
        <v>203</v>
      </c>
      <c r="D31" t="s">
        <v>20</v>
      </c>
      <c r="E31" t="s">
        <v>23</v>
      </c>
      <c r="F31">
        <v>0</v>
      </c>
      <c r="G31">
        <v>100</v>
      </c>
      <c r="H31">
        <v>0</v>
      </c>
      <c r="I31" t="s">
        <v>29</v>
      </c>
      <c r="J31">
        <v>34</v>
      </c>
      <c r="K31" s="24">
        <v>0</v>
      </c>
      <c r="L31" s="24">
        <v>0</v>
      </c>
      <c r="M31" s="24">
        <v>68.7</v>
      </c>
      <c r="N31" t="e">
        <f t="shared" si="0"/>
        <v>#DIV/0!</v>
      </c>
    </row>
    <row r="32" spans="1:14" x14ac:dyDescent="0.2">
      <c r="A32">
        <v>2</v>
      </c>
      <c r="B32">
        <v>11</v>
      </c>
      <c r="C32" s="28">
        <v>218</v>
      </c>
      <c r="D32" t="s">
        <v>21</v>
      </c>
      <c r="E32" t="s">
        <v>22</v>
      </c>
      <c r="F32">
        <v>100</v>
      </c>
      <c r="G32">
        <v>0</v>
      </c>
      <c r="H32">
        <v>0</v>
      </c>
      <c r="I32" t="s">
        <v>29</v>
      </c>
      <c r="J32">
        <v>34</v>
      </c>
      <c r="K32" s="24">
        <v>5.8</v>
      </c>
      <c r="L32" s="24">
        <v>0</v>
      </c>
      <c r="M32" s="24">
        <v>178.4</v>
      </c>
      <c r="N32">
        <f t="shared" si="0"/>
        <v>100</v>
      </c>
    </row>
    <row r="33" spans="1:14" x14ac:dyDescent="0.2">
      <c r="A33">
        <v>2</v>
      </c>
      <c r="B33">
        <v>12</v>
      </c>
      <c r="C33" s="28">
        <v>205</v>
      </c>
      <c r="D33" t="s">
        <v>21</v>
      </c>
      <c r="E33" t="s">
        <v>22</v>
      </c>
      <c r="F33">
        <v>75</v>
      </c>
      <c r="G33">
        <v>25</v>
      </c>
      <c r="H33">
        <v>0</v>
      </c>
      <c r="I33" t="s">
        <v>29</v>
      </c>
      <c r="J33">
        <v>34</v>
      </c>
      <c r="K33" s="24">
        <v>10</v>
      </c>
      <c r="L33" s="24">
        <v>2.2000000000000002</v>
      </c>
      <c r="M33" s="24">
        <v>150.69999999999899</v>
      </c>
      <c r="N33">
        <f t="shared" si="0"/>
        <v>81.967213114754102</v>
      </c>
    </row>
    <row r="34" spans="1:14" x14ac:dyDescent="0.2">
      <c r="A34">
        <v>2</v>
      </c>
      <c r="B34">
        <v>13</v>
      </c>
      <c r="C34" s="28">
        <v>213</v>
      </c>
      <c r="D34" t="s">
        <v>21</v>
      </c>
      <c r="E34" t="s">
        <v>22</v>
      </c>
      <c r="F34">
        <v>50</v>
      </c>
      <c r="G34">
        <v>50</v>
      </c>
      <c r="H34">
        <v>0</v>
      </c>
      <c r="I34" t="s">
        <v>29</v>
      </c>
      <c r="J34">
        <v>34</v>
      </c>
      <c r="K34" s="24">
        <v>1</v>
      </c>
      <c r="L34" s="24">
        <v>19.899999999999899</v>
      </c>
      <c r="M34" s="24">
        <v>83.7</v>
      </c>
      <c r="N34">
        <f t="shared" si="0"/>
        <v>4.7846889952153342</v>
      </c>
    </row>
    <row r="35" spans="1:14" x14ac:dyDescent="0.2">
      <c r="A35">
        <v>2</v>
      </c>
      <c r="B35">
        <v>14</v>
      </c>
      <c r="C35" s="28">
        <v>202</v>
      </c>
      <c r="D35" t="s">
        <v>21</v>
      </c>
      <c r="E35" t="s">
        <v>22</v>
      </c>
      <c r="F35">
        <v>25</v>
      </c>
      <c r="G35">
        <v>75</v>
      </c>
      <c r="H35">
        <v>0</v>
      </c>
      <c r="I35" t="s">
        <v>29</v>
      </c>
      <c r="J35">
        <v>34</v>
      </c>
      <c r="K35" s="24">
        <v>0.1</v>
      </c>
      <c r="L35" s="24">
        <v>52.5</v>
      </c>
      <c r="M35" s="24">
        <v>78.7</v>
      </c>
    </row>
    <row r="36" spans="1:14" x14ac:dyDescent="0.2">
      <c r="A36">
        <v>2</v>
      </c>
      <c r="B36">
        <v>15</v>
      </c>
      <c r="C36" s="28">
        <v>214</v>
      </c>
      <c r="D36" t="s">
        <v>21</v>
      </c>
      <c r="E36" t="s">
        <v>22</v>
      </c>
      <c r="F36">
        <v>0</v>
      </c>
      <c r="G36">
        <v>100</v>
      </c>
      <c r="H36">
        <v>0</v>
      </c>
      <c r="I36" t="s">
        <v>29</v>
      </c>
      <c r="J36">
        <v>34</v>
      </c>
      <c r="K36" s="24">
        <v>0</v>
      </c>
      <c r="L36" s="24">
        <v>16</v>
      </c>
      <c r="M36" s="24">
        <v>71.5</v>
      </c>
    </row>
    <row r="37" spans="1:14" x14ac:dyDescent="0.2">
      <c r="A37">
        <v>2</v>
      </c>
      <c r="B37">
        <v>16</v>
      </c>
      <c r="C37" s="28">
        <v>207</v>
      </c>
      <c r="D37" t="s">
        <v>21</v>
      </c>
      <c r="E37" t="s">
        <v>23</v>
      </c>
      <c r="F37">
        <v>100</v>
      </c>
      <c r="G37">
        <v>0</v>
      </c>
      <c r="H37">
        <v>0</v>
      </c>
      <c r="I37" t="s">
        <v>29</v>
      </c>
      <c r="J37">
        <v>34</v>
      </c>
      <c r="K37" s="24">
        <v>1.4</v>
      </c>
      <c r="L37" s="24">
        <v>0</v>
      </c>
      <c r="M37" s="24">
        <v>157.9</v>
      </c>
    </row>
    <row r="38" spans="1:14" x14ac:dyDescent="0.2">
      <c r="A38">
        <v>2</v>
      </c>
      <c r="B38">
        <v>17</v>
      </c>
      <c r="C38" s="28">
        <v>219</v>
      </c>
      <c r="D38" t="s">
        <v>21</v>
      </c>
      <c r="E38" t="s">
        <v>23</v>
      </c>
      <c r="F38">
        <v>75</v>
      </c>
      <c r="G38">
        <v>25</v>
      </c>
      <c r="H38">
        <v>0</v>
      </c>
      <c r="I38" t="s">
        <v>29</v>
      </c>
      <c r="J38">
        <v>34</v>
      </c>
      <c r="K38" s="24">
        <v>2.4</v>
      </c>
      <c r="L38" s="24">
        <v>4.5999999999999899</v>
      </c>
      <c r="M38" s="24">
        <v>99.7</v>
      </c>
    </row>
    <row r="39" spans="1:14" x14ac:dyDescent="0.2">
      <c r="A39">
        <v>2</v>
      </c>
      <c r="B39">
        <v>18</v>
      </c>
      <c r="C39" s="28">
        <v>206</v>
      </c>
      <c r="D39" t="s">
        <v>21</v>
      </c>
      <c r="E39" t="s">
        <v>23</v>
      </c>
      <c r="F39">
        <v>50</v>
      </c>
      <c r="G39">
        <v>50</v>
      </c>
      <c r="H39">
        <v>0</v>
      </c>
      <c r="I39" t="s">
        <v>29</v>
      </c>
      <c r="J39">
        <v>34</v>
      </c>
      <c r="K39" s="24">
        <v>0.5</v>
      </c>
      <c r="L39" s="24">
        <v>45.9</v>
      </c>
      <c r="M39" s="24">
        <v>87.7</v>
      </c>
    </row>
    <row r="40" spans="1:14" x14ac:dyDescent="0.2">
      <c r="A40">
        <v>2</v>
      </c>
      <c r="B40">
        <v>19</v>
      </c>
      <c r="C40" s="28">
        <v>220</v>
      </c>
      <c r="D40" t="s">
        <v>21</v>
      </c>
      <c r="E40" t="s">
        <v>23</v>
      </c>
      <c r="F40">
        <v>25</v>
      </c>
      <c r="G40">
        <v>75</v>
      </c>
      <c r="H40">
        <v>0</v>
      </c>
      <c r="I40" t="s">
        <v>29</v>
      </c>
      <c r="J40">
        <v>34</v>
      </c>
      <c r="K40" s="24">
        <v>1</v>
      </c>
      <c r="L40" s="24">
        <v>20</v>
      </c>
      <c r="M40" s="24">
        <v>153.30000000000001</v>
      </c>
    </row>
    <row r="41" spans="1:14" x14ac:dyDescent="0.2">
      <c r="A41">
        <v>2</v>
      </c>
      <c r="B41">
        <v>20</v>
      </c>
      <c r="C41" s="28">
        <v>208</v>
      </c>
      <c r="D41" t="s">
        <v>21</v>
      </c>
      <c r="E41" t="s">
        <v>23</v>
      </c>
      <c r="F41">
        <v>0</v>
      </c>
      <c r="G41">
        <v>100</v>
      </c>
      <c r="H41">
        <v>0</v>
      </c>
      <c r="I41" t="s">
        <v>29</v>
      </c>
      <c r="J41">
        <v>34</v>
      </c>
      <c r="K41" s="24">
        <v>0</v>
      </c>
      <c r="L41" s="24">
        <v>33.700000000000003</v>
      </c>
      <c r="M41" s="24">
        <v>107.4</v>
      </c>
    </row>
    <row r="42" spans="1:14" x14ac:dyDescent="0.2">
      <c r="A42">
        <v>3</v>
      </c>
      <c r="B42">
        <v>1</v>
      </c>
      <c r="C42" s="28">
        <v>313</v>
      </c>
      <c r="D42" t="s">
        <v>20</v>
      </c>
      <c r="E42" t="s">
        <v>22</v>
      </c>
      <c r="F42">
        <v>100</v>
      </c>
      <c r="G42">
        <v>0</v>
      </c>
      <c r="H42">
        <v>0</v>
      </c>
      <c r="I42" t="s">
        <v>29</v>
      </c>
      <c r="J42">
        <v>34</v>
      </c>
      <c r="K42" s="24">
        <v>1.4</v>
      </c>
      <c r="L42" s="24">
        <v>0</v>
      </c>
      <c r="M42" s="24">
        <v>243.7</v>
      </c>
    </row>
    <row r="43" spans="1:14" x14ac:dyDescent="0.2">
      <c r="A43">
        <v>3</v>
      </c>
      <c r="B43">
        <v>2</v>
      </c>
      <c r="C43" s="28">
        <v>304</v>
      </c>
      <c r="D43" t="s">
        <v>20</v>
      </c>
      <c r="E43" t="s">
        <v>22</v>
      </c>
      <c r="F43">
        <v>75</v>
      </c>
      <c r="G43">
        <v>25</v>
      </c>
      <c r="H43">
        <v>0</v>
      </c>
      <c r="I43" t="s">
        <v>29</v>
      </c>
      <c r="J43">
        <v>34</v>
      </c>
      <c r="K43" s="24">
        <v>1.2</v>
      </c>
      <c r="L43" s="24">
        <v>28.9</v>
      </c>
      <c r="M43" s="24">
        <v>87.7</v>
      </c>
    </row>
    <row r="44" spans="1:14" x14ac:dyDescent="0.2">
      <c r="A44">
        <v>3</v>
      </c>
      <c r="B44">
        <v>3</v>
      </c>
      <c r="C44" s="28">
        <v>314</v>
      </c>
      <c r="D44" t="s">
        <v>20</v>
      </c>
      <c r="E44" t="s">
        <v>22</v>
      </c>
      <c r="F44">
        <v>50</v>
      </c>
      <c r="G44">
        <v>50</v>
      </c>
      <c r="H44">
        <v>0</v>
      </c>
      <c r="I44" t="s">
        <v>29</v>
      </c>
      <c r="J44">
        <v>34</v>
      </c>
      <c r="K44" s="24">
        <v>2.1</v>
      </c>
      <c r="L44" s="24">
        <v>39.299999999999898</v>
      </c>
      <c r="M44" s="24">
        <v>88.8</v>
      </c>
    </row>
    <row r="45" spans="1:14" x14ac:dyDescent="0.2">
      <c r="A45">
        <v>3</v>
      </c>
      <c r="B45">
        <v>4</v>
      </c>
      <c r="C45" s="28">
        <v>301</v>
      </c>
      <c r="D45" t="s">
        <v>20</v>
      </c>
      <c r="E45" t="s">
        <v>22</v>
      </c>
      <c r="F45">
        <v>25</v>
      </c>
      <c r="G45">
        <v>75</v>
      </c>
      <c r="H45">
        <v>0</v>
      </c>
      <c r="I45" t="s">
        <v>29</v>
      </c>
      <c r="J45">
        <v>34</v>
      </c>
      <c r="K45" s="24">
        <v>0</v>
      </c>
      <c r="L45" s="24">
        <v>33.6</v>
      </c>
      <c r="M45" s="24">
        <v>90.3</v>
      </c>
    </row>
    <row r="46" spans="1:14" x14ac:dyDescent="0.2">
      <c r="A46">
        <v>3</v>
      </c>
      <c r="B46">
        <v>5</v>
      </c>
      <c r="C46" s="28">
        <v>312</v>
      </c>
      <c r="D46" t="s">
        <v>20</v>
      </c>
      <c r="E46" t="s">
        <v>22</v>
      </c>
      <c r="F46">
        <v>0</v>
      </c>
      <c r="G46">
        <v>100</v>
      </c>
      <c r="H46">
        <v>0</v>
      </c>
      <c r="I46" t="s">
        <v>29</v>
      </c>
      <c r="J46">
        <v>34</v>
      </c>
      <c r="K46" s="24">
        <v>0</v>
      </c>
      <c r="L46" s="24">
        <v>88.1</v>
      </c>
      <c r="M46" s="24">
        <v>24.7</v>
      </c>
    </row>
    <row r="47" spans="1:14" x14ac:dyDescent="0.2">
      <c r="A47">
        <v>3</v>
      </c>
      <c r="B47">
        <v>6</v>
      </c>
      <c r="C47" s="28">
        <v>305</v>
      </c>
      <c r="D47" t="s">
        <v>20</v>
      </c>
      <c r="E47" t="s">
        <v>23</v>
      </c>
      <c r="F47">
        <v>100</v>
      </c>
      <c r="G47">
        <v>0</v>
      </c>
      <c r="H47">
        <v>0</v>
      </c>
      <c r="I47" t="s">
        <v>29</v>
      </c>
      <c r="J47">
        <v>34</v>
      </c>
      <c r="K47" s="24">
        <v>4.7</v>
      </c>
      <c r="L47" s="24">
        <v>0</v>
      </c>
      <c r="M47" s="24">
        <v>126.5</v>
      </c>
    </row>
    <row r="48" spans="1:14" x14ac:dyDescent="0.2">
      <c r="A48">
        <v>3</v>
      </c>
      <c r="B48">
        <v>7</v>
      </c>
      <c r="C48" s="28">
        <v>315</v>
      </c>
      <c r="D48" t="s">
        <v>20</v>
      </c>
      <c r="E48" t="s">
        <v>23</v>
      </c>
      <c r="F48">
        <v>75</v>
      </c>
      <c r="G48">
        <v>25</v>
      </c>
      <c r="H48">
        <v>0</v>
      </c>
      <c r="I48" t="s">
        <v>29</v>
      </c>
      <c r="J48">
        <v>34</v>
      </c>
      <c r="K48" s="24">
        <v>3.5</v>
      </c>
      <c r="L48" s="24">
        <v>10.9</v>
      </c>
      <c r="M48" s="24">
        <v>121.1</v>
      </c>
    </row>
    <row r="49" spans="1:13" x14ac:dyDescent="0.2">
      <c r="A49">
        <v>3</v>
      </c>
      <c r="B49">
        <v>8</v>
      </c>
      <c r="C49" s="28">
        <v>303</v>
      </c>
      <c r="D49" t="s">
        <v>20</v>
      </c>
      <c r="E49" t="s">
        <v>23</v>
      </c>
      <c r="F49">
        <v>50</v>
      </c>
      <c r="G49">
        <v>50</v>
      </c>
      <c r="H49">
        <v>0</v>
      </c>
      <c r="I49" t="s">
        <v>29</v>
      </c>
      <c r="J49">
        <v>34</v>
      </c>
      <c r="K49" s="24">
        <v>0.3</v>
      </c>
      <c r="L49" s="24">
        <v>7.2</v>
      </c>
      <c r="M49" s="24">
        <v>88</v>
      </c>
    </row>
    <row r="50" spans="1:13" x14ac:dyDescent="0.2">
      <c r="A50">
        <v>3</v>
      </c>
      <c r="B50">
        <v>9</v>
      </c>
      <c r="C50" s="28">
        <v>311</v>
      </c>
      <c r="D50" t="s">
        <v>20</v>
      </c>
      <c r="E50" t="s">
        <v>23</v>
      </c>
      <c r="F50">
        <v>25</v>
      </c>
      <c r="G50">
        <v>75</v>
      </c>
      <c r="H50">
        <v>0</v>
      </c>
      <c r="I50" t="s">
        <v>29</v>
      </c>
      <c r="J50">
        <v>34</v>
      </c>
      <c r="K50" s="24">
        <v>0.1</v>
      </c>
      <c r="L50" s="24">
        <v>59.7</v>
      </c>
      <c r="M50" s="24">
        <v>115.7</v>
      </c>
    </row>
    <row r="51" spans="1:13" x14ac:dyDescent="0.2">
      <c r="A51">
        <v>3</v>
      </c>
      <c r="B51">
        <v>10</v>
      </c>
      <c r="C51" s="28">
        <v>308</v>
      </c>
      <c r="D51" t="s">
        <v>20</v>
      </c>
      <c r="E51" t="s">
        <v>23</v>
      </c>
      <c r="F51">
        <v>0</v>
      </c>
      <c r="G51">
        <v>100</v>
      </c>
      <c r="H51">
        <v>0</v>
      </c>
      <c r="I51" t="s">
        <v>29</v>
      </c>
      <c r="J51">
        <v>34</v>
      </c>
      <c r="K51" s="24">
        <v>0</v>
      </c>
      <c r="L51" s="24">
        <v>49.1</v>
      </c>
      <c r="M51" s="24">
        <v>93.6</v>
      </c>
    </row>
    <row r="52" spans="1:13" x14ac:dyDescent="0.2">
      <c r="A52">
        <v>3</v>
      </c>
      <c r="B52">
        <v>11</v>
      </c>
      <c r="C52" s="28">
        <v>316</v>
      </c>
      <c r="D52" t="s">
        <v>21</v>
      </c>
      <c r="E52" t="s">
        <v>22</v>
      </c>
      <c r="F52">
        <v>100</v>
      </c>
      <c r="G52">
        <v>0</v>
      </c>
      <c r="H52">
        <v>0</v>
      </c>
      <c r="I52" t="s">
        <v>29</v>
      </c>
      <c r="J52">
        <v>34</v>
      </c>
      <c r="K52" s="24">
        <v>4.8</v>
      </c>
      <c r="L52" s="24">
        <v>0</v>
      </c>
      <c r="M52" s="24">
        <v>156.9</v>
      </c>
    </row>
    <row r="53" spans="1:13" x14ac:dyDescent="0.2">
      <c r="A53">
        <v>3</v>
      </c>
      <c r="B53">
        <v>12</v>
      </c>
      <c r="C53" s="28">
        <v>309</v>
      </c>
      <c r="D53" t="s">
        <v>21</v>
      </c>
      <c r="E53" t="s">
        <v>22</v>
      </c>
      <c r="F53">
        <v>75</v>
      </c>
      <c r="G53">
        <v>25</v>
      </c>
      <c r="H53">
        <v>0</v>
      </c>
      <c r="I53" t="s">
        <v>29</v>
      </c>
      <c r="J53">
        <v>34</v>
      </c>
      <c r="K53" s="24">
        <v>4.5</v>
      </c>
      <c r="L53" s="24">
        <v>55.8</v>
      </c>
      <c r="M53" s="24">
        <v>245.4</v>
      </c>
    </row>
    <row r="54" spans="1:13" x14ac:dyDescent="0.2">
      <c r="A54">
        <v>3</v>
      </c>
      <c r="B54">
        <v>13</v>
      </c>
      <c r="C54" s="28">
        <v>302</v>
      </c>
      <c r="D54" t="s">
        <v>21</v>
      </c>
      <c r="E54" t="s">
        <v>22</v>
      </c>
      <c r="F54">
        <v>50</v>
      </c>
      <c r="G54">
        <v>50</v>
      </c>
      <c r="H54">
        <v>0</v>
      </c>
      <c r="I54" t="s">
        <v>29</v>
      </c>
      <c r="J54">
        <v>34</v>
      </c>
      <c r="K54" s="24">
        <v>0.5</v>
      </c>
      <c r="L54" s="24">
        <v>17.2</v>
      </c>
      <c r="M54" s="24">
        <v>211.1</v>
      </c>
    </row>
    <row r="55" spans="1:13" x14ac:dyDescent="0.2">
      <c r="A55">
        <v>3</v>
      </c>
      <c r="B55">
        <v>14</v>
      </c>
      <c r="C55" s="28">
        <v>317</v>
      </c>
      <c r="D55" t="s">
        <v>21</v>
      </c>
      <c r="E55" t="s">
        <v>22</v>
      </c>
      <c r="F55">
        <v>25</v>
      </c>
      <c r="G55">
        <v>75</v>
      </c>
      <c r="H55">
        <v>0</v>
      </c>
      <c r="I55" t="s">
        <v>29</v>
      </c>
      <c r="J55">
        <v>34</v>
      </c>
      <c r="K55" s="24">
        <v>3.5</v>
      </c>
      <c r="L55" s="24">
        <v>119.4</v>
      </c>
      <c r="M55" s="24">
        <v>39.6</v>
      </c>
    </row>
    <row r="56" spans="1:13" x14ac:dyDescent="0.2">
      <c r="A56">
        <v>3</v>
      </c>
      <c r="B56">
        <v>15</v>
      </c>
      <c r="C56" s="28">
        <v>306</v>
      </c>
      <c r="D56" t="s">
        <v>21</v>
      </c>
      <c r="E56" t="s">
        <v>22</v>
      </c>
      <c r="F56">
        <v>0</v>
      </c>
      <c r="G56">
        <v>100</v>
      </c>
      <c r="H56">
        <v>0</v>
      </c>
      <c r="I56" t="s">
        <v>29</v>
      </c>
      <c r="J56">
        <v>34</v>
      </c>
      <c r="K56" s="24">
        <v>0</v>
      </c>
      <c r="L56" s="24">
        <v>46</v>
      </c>
      <c r="M56" s="24">
        <v>71.3</v>
      </c>
    </row>
    <row r="57" spans="1:13" x14ac:dyDescent="0.2">
      <c r="A57">
        <v>3</v>
      </c>
      <c r="B57">
        <v>16</v>
      </c>
      <c r="C57" s="28">
        <v>318</v>
      </c>
      <c r="D57" t="s">
        <v>21</v>
      </c>
      <c r="E57" t="s">
        <v>23</v>
      </c>
      <c r="F57">
        <v>100</v>
      </c>
      <c r="G57">
        <v>0</v>
      </c>
      <c r="H57">
        <v>0</v>
      </c>
      <c r="I57" t="s">
        <v>29</v>
      </c>
      <c r="J57">
        <v>34</v>
      </c>
      <c r="K57" s="24">
        <v>3</v>
      </c>
      <c r="L57" s="24">
        <v>0</v>
      </c>
      <c r="M57" s="24">
        <v>0</v>
      </c>
    </row>
    <row r="58" spans="1:13" x14ac:dyDescent="0.2">
      <c r="A58">
        <v>3</v>
      </c>
      <c r="B58">
        <v>17</v>
      </c>
      <c r="C58" s="28">
        <v>310</v>
      </c>
      <c r="D58" t="s">
        <v>21</v>
      </c>
      <c r="E58" t="s">
        <v>23</v>
      </c>
      <c r="F58">
        <v>75</v>
      </c>
      <c r="G58">
        <v>25</v>
      </c>
      <c r="H58">
        <v>0</v>
      </c>
      <c r="I58" t="s">
        <v>29</v>
      </c>
      <c r="J58">
        <v>34</v>
      </c>
      <c r="K58" s="24">
        <v>2.6</v>
      </c>
      <c r="L58" s="24">
        <v>13.7</v>
      </c>
      <c r="M58" s="24">
        <v>143.69999999999899</v>
      </c>
    </row>
    <row r="59" spans="1:13" x14ac:dyDescent="0.2">
      <c r="A59">
        <v>3</v>
      </c>
      <c r="B59">
        <v>18</v>
      </c>
      <c r="C59" s="28">
        <v>319</v>
      </c>
      <c r="D59" t="s">
        <v>21</v>
      </c>
      <c r="E59" t="s">
        <v>23</v>
      </c>
      <c r="F59">
        <v>50</v>
      </c>
      <c r="G59">
        <v>50</v>
      </c>
      <c r="H59">
        <v>0</v>
      </c>
      <c r="I59" t="s">
        <v>29</v>
      </c>
      <c r="J59">
        <v>34</v>
      </c>
      <c r="K59" s="24">
        <v>1.7</v>
      </c>
      <c r="L59" s="24">
        <v>15.1</v>
      </c>
      <c r="M59" s="24">
        <v>97</v>
      </c>
    </row>
    <row r="60" spans="1:13" x14ac:dyDescent="0.2">
      <c r="A60">
        <v>3</v>
      </c>
      <c r="B60">
        <v>19</v>
      </c>
      <c r="C60" s="28">
        <v>307</v>
      </c>
      <c r="D60" t="s">
        <v>21</v>
      </c>
      <c r="E60" t="s">
        <v>23</v>
      </c>
      <c r="F60">
        <v>25</v>
      </c>
      <c r="G60">
        <v>75</v>
      </c>
      <c r="H60">
        <v>0</v>
      </c>
      <c r="I60" t="s">
        <v>29</v>
      </c>
      <c r="J60">
        <v>34</v>
      </c>
      <c r="K60" s="24">
        <v>1.2</v>
      </c>
      <c r="L60" s="24">
        <v>42.9</v>
      </c>
      <c r="M60" s="24">
        <v>78.3</v>
      </c>
    </row>
    <row r="61" spans="1:13" x14ac:dyDescent="0.2">
      <c r="A61">
        <v>3</v>
      </c>
      <c r="B61">
        <v>20</v>
      </c>
      <c r="C61" s="28">
        <v>320</v>
      </c>
      <c r="D61" t="s">
        <v>21</v>
      </c>
      <c r="E61" t="s">
        <v>23</v>
      </c>
      <c r="F61">
        <v>0</v>
      </c>
      <c r="G61">
        <v>100</v>
      </c>
      <c r="H61">
        <v>0</v>
      </c>
      <c r="I61" t="s">
        <v>29</v>
      </c>
      <c r="J61">
        <v>34</v>
      </c>
      <c r="K61" s="24">
        <v>0</v>
      </c>
      <c r="L61" s="24">
        <v>40.700000000000003</v>
      </c>
      <c r="M61" s="24">
        <v>108.8</v>
      </c>
    </row>
    <row r="62" spans="1:13" x14ac:dyDescent="0.2">
      <c r="A62">
        <v>4</v>
      </c>
      <c r="B62">
        <v>1</v>
      </c>
      <c r="C62" s="28">
        <v>409</v>
      </c>
      <c r="D62" t="s">
        <v>20</v>
      </c>
      <c r="E62" t="s">
        <v>22</v>
      </c>
      <c r="F62">
        <v>100</v>
      </c>
      <c r="G62">
        <v>0</v>
      </c>
      <c r="H62">
        <v>0</v>
      </c>
      <c r="I62" t="s">
        <v>29</v>
      </c>
      <c r="J62">
        <v>34</v>
      </c>
      <c r="K62" s="24">
        <v>2</v>
      </c>
      <c r="L62" s="24">
        <v>0</v>
      </c>
      <c r="M62" s="24">
        <v>103.2</v>
      </c>
    </row>
    <row r="63" spans="1:13" x14ac:dyDescent="0.2">
      <c r="A63">
        <v>4</v>
      </c>
      <c r="B63">
        <v>2</v>
      </c>
      <c r="C63" s="28">
        <v>410</v>
      </c>
      <c r="D63" t="s">
        <v>20</v>
      </c>
      <c r="E63" t="s">
        <v>22</v>
      </c>
      <c r="F63">
        <v>75</v>
      </c>
      <c r="G63">
        <v>25</v>
      </c>
      <c r="H63">
        <v>0</v>
      </c>
      <c r="I63" t="s">
        <v>29</v>
      </c>
      <c r="J63">
        <v>34</v>
      </c>
      <c r="K63" s="24">
        <v>2.6</v>
      </c>
      <c r="L63" s="24">
        <v>7.2</v>
      </c>
      <c r="M63" s="24">
        <v>123.7</v>
      </c>
    </row>
    <row r="64" spans="1:13" x14ac:dyDescent="0.2">
      <c r="A64">
        <v>4</v>
      </c>
      <c r="B64">
        <v>3</v>
      </c>
      <c r="C64" s="28">
        <v>417</v>
      </c>
      <c r="D64" t="s">
        <v>20</v>
      </c>
      <c r="E64" t="s">
        <v>22</v>
      </c>
      <c r="F64">
        <v>50</v>
      </c>
      <c r="G64">
        <v>50</v>
      </c>
      <c r="H64">
        <v>0</v>
      </c>
      <c r="I64" t="s">
        <v>29</v>
      </c>
      <c r="J64">
        <v>34</v>
      </c>
      <c r="K64" s="24">
        <v>0.8</v>
      </c>
      <c r="L64" s="24">
        <v>12</v>
      </c>
      <c r="M64" s="24">
        <v>173.4</v>
      </c>
    </row>
    <row r="65" spans="1:13" x14ac:dyDescent="0.2">
      <c r="A65">
        <v>4</v>
      </c>
      <c r="B65">
        <v>4</v>
      </c>
      <c r="C65" s="28">
        <v>402</v>
      </c>
      <c r="D65" t="s">
        <v>20</v>
      </c>
      <c r="E65" t="s">
        <v>22</v>
      </c>
      <c r="F65">
        <v>25</v>
      </c>
      <c r="G65">
        <v>75</v>
      </c>
      <c r="H65">
        <v>0</v>
      </c>
      <c r="I65" t="s">
        <v>29</v>
      </c>
      <c r="J65">
        <v>34</v>
      </c>
      <c r="K65" s="24">
        <v>0.5</v>
      </c>
      <c r="L65" s="24">
        <v>36.9</v>
      </c>
      <c r="M65" s="24">
        <v>132.5</v>
      </c>
    </row>
    <row r="66" spans="1:13" x14ac:dyDescent="0.2">
      <c r="A66">
        <v>4</v>
      </c>
      <c r="B66">
        <v>5</v>
      </c>
      <c r="C66" s="28">
        <v>411</v>
      </c>
      <c r="D66" t="s">
        <v>20</v>
      </c>
      <c r="E66" t="s">
        <v>22</v>
      </c>
      <c r="F66">
        <v>0</v>
      </c>
      <c r="G66">
        <v>100</v>
      </c>
      <c r="H66">
        <v>0</v>
      </c>
      <c r="I66" t="s">
        <v>29</v>
      </c>
      <c r="J66">
        <v>34</v>
      </c>
      <c r="K66" s="24">
        <v>0</v>
      </c>
      <c r="L66" s="24">
        <v>53.8</v>
      </c>
      <c r="M66" s="24">
        <v>93.6</v>
      </c>
    </row>
    <row r="67" spans="1:13" x14ac:dyDescent="0.2">
      <c r="A67">
        <v>4</v>
      </c>
      <c r="B67">
        <v>6</v>
      </c>
      <c r="C67" s="28">
        <v>418</v>
      </c>
      <c r="D67" t="s">
        <v>20</v>
      </c>
      <c r="E67" t="s">
        <v>23</v>
      </c>
      <c r="F67">
        <v>100</v>
      </c>
      <c r="G67">
        <v>0</v>
      </c>
      <c r="H67">
        <v>0</v>
      </c>
      <c r="I67" t="s">
        <v>29</v>
      </c>
      <c r="J67">
        <v>34</v>
      </c>
      <c r="K67" s="24">
        <v>2.1</v>
      </c>
      <c r="L67" s="24">
        <v>0</v>
      </c>
      <c r="M67" s="24">
        <v>187.6</v>
      </c>
    </row>
    <row r="68" spans="1:13" x14ac:dyDescent="0.2">
      <c r="A68">
        <v>4</v>
      </c>
      <c r="B68">
        <v>7</v>
      </c>
      <c r="C68" s="28">
        <v>416</v>
      </c>
      <c r="D68" t="s">
        <v>20</v>
      </c>
      <c r="E68" t="s">
        <v>23</v>
      </c>
      <c r="F68">
        <v>75</v>
      </c>
      <c r="G68">
        <v>25</v>
      </c>
      <c r="H68">
        <v>0</v>
      </c>
      <c r="I68" t="s">
        <v>29</v>
      </c>
      <c r="J68">
        <v>34</v>
      </c>
      <c r="K68" s="24">
        <v>0.5</v>
      </c>
      <c r="L68" s="24">
        <v>6.5</v>
      </c>
      <c r="M68" s="24">
        <v>137.4</v>
      </c>
    </row>
    <row r="69" spans="1:13" x14ac:dyDescent="0.2">
      <c r="A69">
        <v>4</v>
      </c>
      <c r="B69">
        <v>8</v>
      </c>
      <c r="C69" s="28">
        <v>403</v>
      </c>
      <c r="D69" t="s">
        <v>20</v>
      </c>
      <c r="E69" t="s">
        <v>23</v>
      </c>
      <c r="F69">
        <v>50</v>
      </c>
      <c r="G69">
        <v>50</v>
      </c>
      <c r="H69">
        <v>0</v>
      </c>
      <c r="I69" t="s">
        <v>29</v>
      </c>
      <c r="J69">
        <v>34</v>
      </c>
      <c r="K69" s="24">
        <v>0.3</v>
      </c>
      <c r="L69" s="24">
        <v>28.2</v>
      </c>
      <c r="M69" s="24">
        <v>111.7</v>
      </c>
    </row>
    <row r="70" spans="1:13" x14ac:dyDescent="0.2">
      <c r="A70">
        <v>4</v>
      </c>
      <c r="B70">
        <v>9</v>
      </c>
      <c r="C70" s="28">
        <v>412</v>
      </c>
      <c r="D70" t="s">
        <v>20</v>
      </c>
      <c r="E70" t="s">
        <v>23</v>
      </c>
      <c r="F70">
        <v>25</v>
      </c>
      <c r="G70">
        <v>75</v>
      </c>
      <c r="H70">
        <v>0</v>
      </c>
      <c r="I70" t="s">
        <v>29</v>
      </c>
      <c r="J70">
        <v>34</v>
      </c>
      <c r="K70" s="24">
        <v>0.6</v>
      </c>
      <c r="L70" s="24">
        <v>49.2</v>
      </c>
      <c r="M70" s="24">
        <v>65.400000000000006</v>
      </c>
    </row>
    <row r="71" spans="1:13" x14ac:dyDescent="0.2">
      <c r="A71">
        <v>4</v>
      </c>
      <c r="B71">
        <v>10</v>
      </c>
      <c r="C71" s="28">
        <v>408</v>
      </c>
      <c r="D71" t="s">
        <v>20</v>
      </c>
      <c r="E71" t="s">
        <v>23</v>
      </c>
      <c r="F71">
        <v>0</v>
      </c>
      <c r="G71">
        <v>100</v>
      </c>
      <c r="H71">
        <v>0</v>
      </c>
      <c r="I71" t="s">
        <v>29</v>
      </c>
      <c r="J71">
        <v>34</v>
      </c>
      <c r="K71" s="24">
        <v>0</v>
      </c>
      <c r="L71" s="24">
        <v>31.6</v>
      </c>
      <c r="M71" s="24">
        <v>70</v>
      </c>
    </row>
    <row r="72" spans="1:13" x14ac:dyDescent="0.2">
      <c r="A72">
        <v>4</v>
      </c>
      <c r="B72">
        <v>11</v>
      </c>
      <c r="C72" s="28">
        <v>419</v>
      </c>
      <c r="D72" t="s">
        <v>21</v>
      </c>
      <c r="E72" t="s">
        <v>22</v>
      </c>
      <c r="F72">
        <v>100</v>
      </c>
      <c r="G72">
        <v>0</v>
      </c>
      <c r="H72">
        <v>0</v>
      </c>
      <c r="I72" t="s">
        <v>29</v>
      </c>
      <c r="J72">
        <v>34</v>
      </c>
      <c r="K72" s="24">
        <v>6.8</v>
      </c>
      <c r="L72" s="24">
        <v>0</v>
      </c>
      <c r="M72" s="24">
        <v>102.7</v>
      </c>
    </row>
    <row r="73" spans="1:13" x14ac:dyDescent="0.2">
      <c r="A73">
        <v>4</v>
      </c>
      <c r="B73">
        <v>12</v>
      </c>
      <c r="C73" s="28">
        <v>401</v>
      </c>
      <c r="D73" t="s">
        <v>21</v>
      </c>
      <c r="E73" t="s">
        <v>22</v>
      </c>
      <c r="F73">
        <v>75</v>
      </c>
      <c r="G73">
        <v>25</v>
      </c>
      <c r="H73">
        <v>0</v>
      </c>
      <c r="I73" t="s">
        <v>29</v>
      </c>
      <c r="J73">
        <v>34</v>
      </c>
      <c r="K73" s="24">
        <v>1</v>
      </c>
      <c r="L73" s="24">
        <v>18</v>
      </c>
      <c r="M73" s="24">
        <v>102.7</v>
      </c>
    </row>
    <row r="74" spans="1:13" x14ac:dyDescent="0.2">
      <c r="A74">
        <v>4</v>
      </c>
      <c r="B74">
        <v>13</v>
      </c>
      <c r="C74" s="28">
        <v>420</v>
      </c>
      <c r="D74" t="s">
        <v>21</v>
      </c>
      <c r="E74" t="s">
        <v>22</v>
      </c>
      <c r="F74">
        <v>50</v>
      </c>
      <c r="G74">
        <v>50</v>
      </c>
      <c r="H74">
        <v>0</v>
      </c>
      <c r="I74" t="s">
        <v>29</v>
      </c>
      <c r="J74">
        <v>34</v>
      </c>
      <c r="K74" s="24">
        <v>2.4</v>
      </c>
      <c r="L74" s="24">
        <v>160.69999999999899</v>
      </c>
      <c r="M74" s="24">
        <v>64.599999999999895</v>
      </c>
    </row>
    <row r="75" spans="1:13" x14ac:dyDescent="0.2">
      <c r="A75">
        <v>4</v>
      </c>
      <c r="B75">
        <v>14</v>
      </c>
      <c r="C75" s="28">
        <v>413</v>
      </c>
      <c r="D75" t="s">
        <v>21</v>
      </c>
      <c r="E75" t="s">
        <v>22</v>
      </c>
      <c r="F75">
        <v>25</v>
      </c>
      <c r="G75">
        <v>75</v>
      </c>
      <c r="H75">
        <v>0</v>
      </c>
      <c r="I75" t="s">
        <v>29</v>
      </c>
      <c r="J75">
        <v>34</v>
      </c>
      <c r="K75" s="24">
        <v>3.4</v>
      </c>
      <c r="L75" s="24">
        <v>62</v>
      </c>
      <c r="M75" s="24">
        <v>85.9</v>
      </c>
    </row>
    <row r="76" spans="1:13" x14ac:dyDescent="0.2">
      <c r="A76">
        <v>4</v>
      </c>
      <c r="B76">
        <v>15</v>
      </c>
      <c r="C76" s="28">
        <v>404</v>
      </c>
      <c r="D76" t="s">
        <v>21</v>
      </c>
      <c r="E76" t="s">
        <v>22</v>
      </c>
      <c r="F76">
        <v>0</v>
      </c>
      <c r="G76">
        <v>100</v>
      </c>
      <c r="H76">
        <v>0</v>
      </c>
      <c r="I76" t="s">
        <v>29</v>
      </c>
      <c r="J76">
        <v>34</v>
      </c>
      <c r="K76" s="24">
        <v>0</v>
      </c>
      <c r="L76" s="24">
        <v>143.69999999999899</v>
      </c>
      <c r="M76" s="24">
        <v>41.5</v>
      </c>
    </row>
    <row r="77" spans="1:13" x14ac:dyDescent="0.2">
      <c r="A77">
        <v>4</v>
      </c>
      <c r="B77">
        <v>16</v>
      </c>
      <c r="C77" s="28">
        <v>407</v>
      </c>
      <c r="D77" t="s">
        <v>21</v>
      </c>
      <c r="E77" t="s">
        <v>23</v>
      </c>
      <c r="F77">
        <v>100</v>
      </c>
      <c r="G77">
        <v>0</v>
      </c>
      <c r="H77">
        <v>0</v>
      </c>
      <c r="I77" t="s">
        <v>29</v>
      </c>
      <c r="J77">
        <v>34</v>
      </c>
      <c r="K77" s="24">
        <v>0</v>
      </c>
      <c r="L77" s="24">
        <v>0</v>
      </c>
      <c r="M77" s="24">
        <v>240.8</v>
      </c>
    </row>
    <row r="78" spans="1:13" x14ac:dyDescent="0.2">
      <c r="A78">
        <v>4</v>
      </c>
      <c r="B78">
        <v>17</v>
      </c>
      <c r="C78" s="28">
        <v>414</v>
      </c>
      <c r="D78" t="s">
        <v>21</v>
      </c>
      <c r="E78" t="s">
        <v>23</v>
      </c>
      <c r="F78">
        <v>75</v>
      </c>
      <c r="G78">
        <v>25</v>
      </c>
      <c r="H78">
        <v>0</v>
      </c>
      <c r="I78" t="s">
        <v>29</v>
      </c>
      <c r="J78">
        <v>34</v>
      </c>
      <c r="K78" s="24">
        <v>2.6</v>
      </c>
      <c r="L78" s="24">
        <v>13.9</v>
      </c>
      <c r="M78" s="24">
        <v>56.8</v>
      </c>
    </row>
    <row r="79" spans="1:13" x14ac:dyDescent="0.2">
      <c r="A79">
        <v>4</v>
      </c>
      <c r="B79">
        <v>18</v>
      </c>
      <c r="C79" s="28">
        <v>405</v>
      </c>
      <c r="D79" t="s">
        <v>21</v>
      </c>
      <c r="E79" t="s">
        <v>23</v>
      </c>
      <c r="F79">
        <v>50</v>
      </c>
      <c r="G79">
        <v>50</v>
      </c>
      <c r="H79">
        <v>0</v>
      </c>
      <c r="I79" t="s">
        <v>29</v>
      </c>
      <c r="J79">
        <v>34</v>
      </c>
      <c r="K79" s="24">
        <v>1.2</v>
      </c>
      <c r="L79" s="24">
        <v>14.4</v>
      </c>
      <c r="M79" s="24">
        <v>116.2</v>
      </c>
    </row>
    <row r="80" spans="1:13" x14ac:dyDescent="0.2">
      <c r="A80">
        <v>4</v>
      </c>
      <c r="B80">
        <v>19</v>
      </c>
      <c r="C80" s="28">
        <v>415</v>
      </c>
      <c r="D80" t="s">
        <v>21</v>
      </c>
      <c r="E80" t="s">
        <v>23</v>
      </c>
      <c r="F80">
        <v>25</v>
      </c>
      <c r="G80">
        <v>75</v>
      </c>
      <c r="H80">
        <v>0</v>
      </c>
      <c r="I80" t="s">
        <v>29</v>
      </c>
      <c r="J80">
        <v>34</v>
      </c>
      <c r="K80" s="24">
        <v>0.1</v>
      </c>
      <c r="L80" s="24">
        <v>17.7</v>
      </c>
      <c r="M80" s="24">
        <v>126.9</v>
      </c>
    </row>
    <row r="81" spans="1:13" x14ac:dyDescent="0.2">
      <c r="A81">
        <v>4</v>
      </c>
      <c r="B81">
        <v>20</v>
      </c>
      <c r="C81" s="28">
        <v>406</v>
      </c>
      <c r="D81" t="s">
        <v>21</v>
      </c>
      <c r="E81" t="s">
        <v>23</v>
      </c>
      <c r="F81">
        <v>0</v>
      </c>
      <c r="G81">
        <v>100</v>
      </c>
      <c r="H81">
        <v>0</v>
      </c>
      <c r="I81" t="s">
        <v>29</v>
      </c>
      <c r="J81">
        <v>34</v>
      </c>
      <c r="K81" s="24">
        <v>0</v>
      </c>
      <c r="L81" s="24">
        <v>4.2</v>
      </c>
      <c r="M81" s="24">
        <v>74.2</v>
      </c>
    </row>
    <row r="82" spans="1:13" x14ac:dyDescent="0.2">
      <c r="A82">
        <v>1</v>
      </c>
      <c r="B82">
        <v>1</v>
      </c>
      <c r="C82" s="28">
        <v>105</v>
      </c>
      <c r="D82" t="s">
        <v>20</v>
      </c>
      <c r="E82" t="s">
        <v>22</v>
      </c>
      <c r="F82">
        <v>100</v>
      </c>
      <c r="G82">
        <v>0</v>
      </c>
      <c r="H82">
        <v>0</v>
      </c>
      <c r="I82" t="s">
        <v>28</v>
      </c>
      <c r="J82">
        <v>41</v>
      </c>
      <c r="K82" s="24">
        <v>0.9</v>
      </c>
      <c r="L82" s="24">
        <v>0</v>
      </c>
    </row>
    <row r="83" spans="1:13" x14ac:dyDescent="0.2">
      <c r="A83">
        <v>1</v>
      </c>
      <c r="B83">
        <v>2</v>
      </c>
      <c r="C83" s="28">
        <v>112</v>
      </c>
      <c r="D83" t="s">
        <v>20</v>
      </c>
      <c r="E83" t="s">
        <v>22</v>
      </c>
      <c r="F83">
        <v>75</v>
      </c>
      <c r="G83">
        <v>25</v>
      </c>
      <c r="H83">
        <v>0</v>
      </c>
      <c r="I83" t="s">
        <v>28</v>
      </c>
      <c r="J83">
        <v>41</v>
      </c>
      <c r="K83" s="24">
        <v>1.1000000000000001</v>
      </c>
      <c r="L83" s="24">
        <v>23.3</v>
      </c>
    </row>
    <row r="84" spans="1:13" x14ac:dyDescent="0.2">
      <c r="A84">
        <v>1</v>
      </c>
      <c r="B84">
        <v>3</v>
      </c>
      <c r="C84" s="28">
        <v>111</v>
      </c>
      <c r="D84" t="s">
        <v>20</v>
      </c>
      <c r="E84" t="s">
        <v>22</v>
      </c>
      <c r="F84">
        <v>50</v>
      </c>
      <c r="G84">
        <v>50</v>
      </c>
      <c r="H84">
        <v>0</v>
      </c>
      <c r="I84" t="s">
        <v>28</v>
      </c>
      <c r="J84">
        <v>41</v>
      </c>
      <c r="K84" s="24">
        <v>0.4</v>
      </c>
      <c r="L84" s="24">
        <v>47.6</v>
      </c>
    </row>
    <row r="85" spans="1:13" x14ac:dyDescent="0.2">
      <c r="A85">
        <v>1</v>
      </c>
      <c r="B85">
        <v>4</v>
      </c>
      <c r="C85" s="28">
        <v>120</v>
      </c>
      <c r="D85" t="s">
        <v>20</v>
      </c>
      <c r="E85" t="s">
        <v>22</v>
      </c>
      <c r="F85">
        <v>25</v>
      </c>
      <c r="G85">
        <v>75</v>
      </c>
      <c r="H85">
        <v>0</v>
      </c>
      <c r="I85" t="s">
        <v>28</v>
      </c>
      <c r="J85">
        <v>41</v>
      </c>
      <c r="K85" s="24">
        <v>0.3</v>
      </c>
      <c r="L85" s="24">
        <v>85.1</v>
      </c>
    </row>
    <row r="86" spans="1:13" x14ac:dyDescent="0.2">
      <c r="A86">
        <v>1</v>
      </c>
      <c r="B86">
        <v>5</v>
      </c>
      <c r="C86" s="28">
        <v>102</v>
      </c>
      <c r="D86" t="s">
        <v>20</v>
      </c>
      <c r="E86" t="s">
        <v>22</v>
      </c>
      <c r="F86">
        <v>0</v>
      </c>
      <c r="G86">
        <v>100</v>
      </c>
      <c r="H86">
        <v>0</v>
      </c>
      <c r="I86" t="s">
        <v>28</v>
      </c>
      <c r="J86">
        <v>41</v>
      </c>
      <c r="K86" s="24">
        <v>0</v>
      </c>
      <c r="L86" s="24">
        <v>135.1</v>
      </c>
    </row>
    <row r="87" spans="1:13" x14ac:dyDescent="0.2">
      <c r="A87">
        <v>1</v>
      </c>
      <c r="B87">
        <v>6</v>
      </c>
      <c r="C87" s="28">
        <v>113</v>
      </c>
      <c r="D87" t="s">
        <v>20</v>
      </c>
      <c r="E87" t="s">
        <v>23</v>
      </c>
      <c r="F87">
        <v>100</v>
      </c>
      <c r="G87">
        <v>0</v>
      </c>
      <c r="H87">
        <v>0</v>
      </c>
      <c r="I87" t="s">
        <v>28</v>
      </c>
      <c r="J87">
        <v>41</v>
      </c>
      <c r="K87" s="24">
        <v>1.7</v>
      </c>
      <c r="L87" s="24">
        <v>0</v>
      </c>
    </row>
    <row r="88" spans="1:13" x14ac:dyDescent="0.2">
      <c r="A88">
        <v>1</v>
      </c>
      <c r="B88">
        <v>7</v>
      </c>
      <c r="C88" s="28">
        <v>119</v>
      </c>
      <c r="D88" t="s">
        <v>20</v>
      </c>
      <c r="E88" t="s">
        <v>23</v>
      </c>
      <c r="F88">
        <v>75</v>
      </c>
      <c r="G88">
        <v>25</v>
      </c>
      <c r="H88">
        <v>0</v>
      </c>
      <c r="I88" t="s">
        <v>28</v>
      </c>
      <c r="J88">
        <v>41</v>
      </c>
      <c r="K88" s="24">
        <v>1</v>
      </c>
      <c r="L88" s="24">
        <v>3.1</v>
      </c>
    </row>
    <row r="89" spans="1:13" x14ac:dyDescent="0.2">
      <c r="A89">
        <v>1</v>
      </c>
      <c r="B89">
        <v>8</v>
      </c>
      <c r="C89" s="28">
        <v>104</v>
      </c>
      <c r="D89" t="s">
        <v>20</v>
      </c>
      <c r="E89" t="s">
        <v>23</v>
      </c>
      <c r="F89">
        <v>50</v>
      </c>
      <c r="G89">
        <v>50</v>
      </c>
      <c r="H89">
        <v>0</v>
      </c>
      <c r="I89" t="s">
        <v>28</v>
      </c>
      <c r="J89">
        <v>41</v>
      </c>
      <c r="K89" s="24">
        <v>1</v>
      </c>
      <c r="L89" s="24">
        <v>10.5</v>
      </c>
    </row>
    <row r="90" spans="1:13" x14ac:dyDescent="0.2">
      <c r="A90">
        <v>1</v>
      </c>
      <c r="B90">
        <v>9</v>
      </c>
      <c r="C90" s="28">
        <v>110</v>
      </c>
      <c r="D90" t="s">
        <v>20</v>
      </c>
      <c r="E90" t="s">
        <v>23</v>
      </c>
      <c r="F90">
        <v>25</v>
      </c>
      <c r="G90">
        <v>75</v>
      </c>
      <c r="H90">
        <v>0</v>
      </c>
      <c r="I90" t="s">
        <v>28</v>
      </c>
      <c r="J90">
        <v>41</v>
      </c>
      <c r="K90" s="24">
        <v>0.5</v>
      </c>
      <c r="L90" s="24">
        <v>48.6</v>
      </c>
    </row>
    <row r="91" spans="1:13" x14ac:dyDescent="0.2">
      <c r="A91">
        <v>1</v>
      </c>
      <c r="B91">
        <v>10</v>
      </c>
      <c r="C91" s="28">
        <v>106</v>
      </c>
      <c r="D91" t="s">
        <v>20</v>
      </c>
      <c r="E91" t="s">
        <v>23</v>
      </c>
      <c r="F91">
        <v>0</v>
      </c>
      <c r="G91">
        <v>100</v>
      </c>
      <c r="H91">
        <v>0</v>
      </c>
      <c r="I91" t="s">
        <v>28</v>
      </c>
      <c r="J91">
        <v>41</v>
      </c>
      <c r="K91" s="24">
        <v>0</v>
      </c>
      <c r="L91" s="24">
        <v>37.799999999999898</v>
      </c>
    </row>
    <row r="92" spans="1:13" x14ac:dyDescent="0.2">
      <c r="A92">
        <v>1</v>
      </c>
      <c r="B92">
        <v>11</v>
      </c>
      <c r="C92" s="28">
        <v>109</v>
      </c>
      <c r="D92" t="s">
        <v>21</v>
      </c>
      <c r="E92" t="s">
        <v>22</v>
      </c>
      <c r="F92">
        <v>100</v>
      </c>
      <c r="G92">
        <v>0</v>
      </c>
      <c r="H92">
        <v>0</v>
      </c>
      <c r="I92" t="s">
        <v>28</v>
      </c>
      <c r="J92">
        <v>41</v>
      </c>
      <c r="K92" s="24">
        <v>2</v>
      </c>
      <c r="L92" s="24">
        <v>0</v>
      </c>
    </row>
    <row r="93" spans="1:13" x14ac:dyDescent="0.2">
      <c r="A93">
        <v>1</v>
      </c>
      <c r="B93">
        <v>12</v>
      </c>
      <c r="C93" s="28">
        <v>114</v>
      </c>
      <c r="D93" t="s">
        <v>21</v>
      </c>
      <c r="E93" t="s">
        <v>22</v>
      </c>
      <c r="F93">
        <v>75</v>
      </c>
      <c r="G93">
        <v>25</v>
      </c>
      <c r="H93">
        <v>0</v>
      </c>
      <c r="I93" t="s">
        <v>28</v>
      </c>
      <c r="J93">
        <v>41</v>
      </c>
      <c r="K93" s="24">
        <v>1.8</v>
      </c>
      <c r="L93" s="24">
        <v>6.4</v>
      </c>
    </row>
    <row r="94" spans="1:13" x14ac:dyDescent="0.2">
      <c r="A94">
        <v>1</v>
      </c>
      <c r="B94">
        <v>13</v>
      </c>
      <c r="C94" s="28">
        <v>101</v>
      </c>
      <c r="D94" t="s">
        <v>21</v>
      </c>
      <c r="E94" t="s">
        <v>22</v>
      </c>
      <c r="F94">
        <v>50</v>
      </c>
      <c r="G94">
        <v>50</v>
      </c>
      <c r="H94">
        <v>0</v>
      </c>
      <c r="I94" t="s">
        <v>28</v>
      </c>
      <c r="J94">
        <v>41</v>
      </c>
      <c r="K94" s="24">
        <v>5</v>
      </c>
      <c r="L94" s="24">
        <v>35.5</v>
      </c>
    </row>
    <row r="95" spans="1:13" x14ac:dyDescent="0.2">
      <c r="A95">
        <v>1</v>
      </c>
      <c r="B95">
        <v>14</v>
      </c>
      <c r="C95" s="28">
        <v>118</v>
      </c>
      <c r="D95" t="s">
        <v>21</v>
      </c>
      <c r="E95" t="s">
        <v>22</v>
      </c>
      <c r="F95">
        <v>25</v>
      </c>
      <c r="G95">
        <v>75</v>
      </c>
      <c r="H95">
        <v>0</v>
      </c>
      <c r="I95" t="s">
        <v>28</v>
      </c>
      <c r="J95">
        <v>41</v>
      </c>
      <c r="K95" s="24">
        <v>4.0999999999999899</v>
      </c>
      <c r="L95" s="24">
        <v>40.9</v>
      </c>
    </row>
    <row r="96" spans="1:13" x14ac:dyDescent="0.2">
      <c r="A96">
        <v>1</v>
      </c>
      <c r="B96">
        <v>15</v>
      </c>
      <c r="C96" s="28">
        <v>108</v>
      </c>
      <c r="D96" t="s">
        <v>21</v>
      </c>
      <c r="E96" t="s">
        <v>22</v>
      </c>
      <c r="F96">
        <v>0</v>
      </c>
      <c r="G96">
        <v>100</v>
      </c>
      <c r="H96">
        <v>0</v>
      </c>
      <c r="I96" t="s">
        <v>28</v>
      </c>
      <c r="J96">
        <v>41</v>
      </c>
      <c r="K96" s="24">
        <v>0</v>
      </c>
      <c r="L96" s="24">
        <v>36.9</v>
      </c>
    </row>
    <row r="97" spans="1:12" x14ac:dyDescent="0.2">
      <c r="A97">
        <v>1</v>
      </c>
      <c r="B97">
        <v>16</v>
      </c>
      <c r="C97" s="28">
        <v>116</v>
      </c>
      <c r="D97" t="s">
        <v>21</v>
      </c>
      <c r="E97" t="s">
        <v>23</v>
      </c>
      <c r="F97">
        <v>100</v>
      </c>
      <c r="G97">
        <v>0</v>
      </c>
      <c r="H97">
        <v>0</v>
      </c>
      <c r="I97" t="s">
        <v>28</v>
      </c>
      <c r="J97">
        <v>41</v>
      </c>
      <c r="K97" s="24">
        <v>5.8</v>
      </c>
      <c r="L97" s="24">
        <v>0</v>
      </c>
    </row>
    <row r="98" spans="1:12" x14ac:dyDescent="0.2">
      <c r="A98">
        <v>1</v>
      </c>
      <c r="B98">
        <v>17</v>
      </c>
      <c r="C98" s="28">
        <v>103</v>
      </c>
      <c r="D98" t="s">
        <v>21</v>
      </c>
      <c r="E98" t="s">
        <v>23</v>
      </c>
      <c r="F98">
        <v>75</v>
      </c>
      <c r="G98">
        <v>25</v>
      </c>
      <c r="H98">
        <v>0</v>
      </c>
      <c r="I98" t="s">
        <v>28</v>
      </c>
      <c r="J98">
        <v>41</v>
      </c>
      <c r="K98" s="24">
        <v>2.8</v>
      </c>
      <c r="L98" s="24">
        <v>66</v>
      </c>
    </row>
    <row r="99" spans="1:12" x14ac:dyDescent="0.2">
      <c r="A99">
        <v>1</v>
      </c>
      <c r="B99">
        <v>18</v>
      </c>
      <c r="C99" s="28">
        <v>117</v>
      </c>
      <c r="D99" t="s">
        <v>21</v>
      </c>
      <c r="E99" t="s">
        <v>23</v>
      </c>
      <c r="F99">
        <v>50</v>
      </c>
      <c r="G99">
        <v>50</v>
      </c>
      <c r="H99">
        <v>0</v>
      </c>
      <c r="I99" t="s">
        <v>28</v>
      </c>
      <c r="J99">
        <v>41</v>
      </c>
      <c r="K99" s="24">
        <v>0.9</v>
      </c>
      <c r="L99" s="24">
        <v>16</v>
      </c>
    </row>
    <row r="100" spans="1:12" x14ac:dyDescent="0.2">
      <c r="A100">
        <v>1</v>
      </c>
      <c r="B100">
        <v>19</v>
      </c>
      <c r="C100" s="28">
        <v>115</v>
      </c>
      <c r="D100" t="s">
        <v>21</v>
      </c>
      <c r="E100" t="s">
        <v>23</v>
      </c>
      <c r="F100">
        <v>25</v>
      </c>
      <c r="G100">
        <v>75</v>
      </c>
      <c r="H100">
        <v>0</v>
      </c>
      <c r="I100" t="s">
        <v>28</v>
      </c>
      <c r="J100">
        <v>41</v>
      </c>
      <c r="K100" s="24">
        <v>1.3</v>
      </c>
      <c r="L100" s="24">
        <v>55.9</v>
      </c>
    </row>
    <row r="101" spans="1:12" x14ac:dyDescent="0.2">
      <c r="A101">
        <v>1</v>
      </c>
      <c r="B101">
        <v>20</v>
      </c>
      <c r="C101" s="28">
        <v>107</v>
      </c>
      <c r="D101" t="s">
        <v>21</v>
      </c>
      <c r="E101" t="s">
        <v>23</v>
      </c>
      <c r="F101">
        <v>0</v>
      </c>
      <c r="G101">
        <v>100</v>
      </c>
      <c r="H101">
        <v>0</v>
      </c>
      <c r="I101" t="s">
        <v>28</v>
      </c>
      <c r="J101">
        <v>41</v>
      </c>
      <c r="K101" s="24">
        <v>0</v>
      </c>
      <c r="L101" s="24">
        <v>49.9</v>
      </c>
    </row>
    <row r="102" spans="1:12" x14ac:dyDescent="0.2">
      <c r="A102">
        <v>2</v>
      </c>
      <c r="B102">
        <v>1</v>
      </c>
      <c r="C102" s="28">
        <v>210</v>
      </c>
      <c r="D102" t="s">
        <v>20</v>
      </c>
      <c r="E102" t="s">
        <v>22</v>
      </c>
      <c r="F102">
        <v>100</v>
      </c>
      <c r="G102">
        <v>0</v>
      </c>
      <c r="H102">
        <v>0</v>
      </c>
      <c r="I102" t="s">
        <v>28</v>
      </c>
      <c r="J102">
        <v>41</v>
      </c>
      <c r="K102" s="24">
        <v>2</v>
      </c>
      <c r="L102" s="24">
        <v>0</v>
      </c>
    </row>
    <row r="103" spans="1:12" x14ac:dyDescent="0.2">
      <c r="A103">
        <v>2</v>
      </c>
      <c r="B103">
        <v>2</v>
      </c>
      <c r="C103" s="28">
        <v>204</v>
      </c>
      <c r="D103" t="s">
        <v>20</v>
      </c>
      <c r="E103" t="s">
        <v>22</v>
      </c>
      <c r="F103">
        <v>75</v>
      </c>
      <c r="G103">
        <v>25</v>
      </c>
      <c r="H103">
        <v>0</v>
      </c>
      <c r="I103" t="s">
        <v>28</v>
      </c>
      <c r="J103">
        <v>41</v>
      </c>
      <c r="K103" s="24">
        <v>1.8</v>
      </c>
      <c r="L103" s="24">
        <v>28.9</v>
      </c>
    </row>
    <row r="104" spans="1:12" x14ac:dyDescent="0.2">
      <c r="A104">
        <v>2</v>
      </c>
      <c r="B104">
        <v>3</v>
      </c>
      <c r="C104" s="28">
        <v>217</v>
      </c>
      <c r="D104" t="s">
        <v>20</v>
      </c>
      <c r="E104" t="s">
        <v>22</v>
      </c>
      <c r="F104">
        <v>50</v>
      </c>
      <c r="G104">
        <v>50</v>
      </c>
      <c r="H104">
        <v>0</v>
      </c>
      <c r="I104" t="s">
        <v>28</v>
      </c>
      <c r="J104">
        <v>41</v>
      </c>
      <c r="K104" s="24">
        <v>1.6</v>
      </c>
      <c r="L104" s="24">
        <v>15.1</v>
      </c>
    </row>
    <row r="105" spans="1:12" x14ac:dyDescent="0.2">
      <c r="A105">
        <v>2</v>
      </c>
      <c r="B105">
        <v>4</v>
      </c>
      <c r="C105" s="28">
        <v>209</v>
      </c>
      <c r="D105" t="s">
        <v>20</v>
      </c>
      <c r="E105" t="s">
        <v>22</v>
      </c>
      <c r="F105">
        <v>25</v>
      </c>
      <c r="G105">
        <v>75</v>
      </c>
      <c r="H105">
        <v>0</v>
      </c>
      <c r="I105" t="s">
        <v>28</v>
      </c>
      <c r="J105">
        <v>41</v>
      </c>
      <c r="K105" s="24">
        <v>0.4</v>
      </c>
      <c r="L105" s="24">
        <v>54</v>
      </c>
    </row>
    <row r="106" spans="1:12" x14ac:dyDescent="0.2">
      <c r="A106">
        <v>2</v>
      </c>
      <c r="B106">
        <v>5</v>
      </c>
      <c r="C106" s="28">
        <v>211</v>
      </c>
      <c r="D106" t="s">
        <v>20</v>
      </c>
      <c r="E106" t="s">
        <v>22</v>
      </c>
      <c r="F106">
        <v>0</v>
      </c>
      <c r="G106">
        <v>100</v>
      </c>
      <c r="H106">
        <v>0</v>
      </c>
      <c r="I106" t="s">
        <v>28</v>
      </c>
      <c r="J106">
        <v>41</v>
      </c>
      <c r="K106" s="24">
        <v>0</v>
      </c>
      <c r="L106" s="24">
        <v>40.799999999999898</v>
      </c>
    </row>
    <row r="107" spans="1:12" x14ac:dyDescent="0.2">
      <c r="A107">
        <v>2</v>
      </c>
      <c r="B107">
        <v>6</v>
      </c>
      <c r="C107" s="28">
        <v>201</v>
      </c>
      <c r="D107" t="s">
        <v>20</v>
      </c>
      <c r="E107" t="s">
        <v>23</v>
      </c>
      <c r="F107">
        <v>100</v>
      </c>
      <c r="G107">
        <v>0</v>
      </c>
      <c r="H107">
        <v>0</v>
      </c>
      <c r="I107" t="s">
        <v>28</v>
      </c>
      <c r="J107">
        <v>41</v>
      </c>
      <c r="K107" s="24">
        <v>0.8</v>
      </c>
      <c r="L107" s="24">
        <v>0</v>
      </c>
    </row>
    <row r="108" spans="1:12" x14ac:dyDescent="0.2">
      <c r="A108">
        <v>2</v>
      </c>
      <c r="B108">
        <v>7</v>
      </c>
      <c r="C108" s="28">
        <v>216</v>
      </c>
      <c r="D108" t="s">
        <v>20</v>
      </c>
      <c r="E108" t="s">
        <v>23</v>
      </c>
      <c r="F108">
        <v>75</v>
      </c>
      <c r="G108">
        <v>25</v>
      </c>
      <c r="H108">
        <v>0</v>
      </c>
      <c r="I108" t="s">
        <v>28</v>
      </c>
      <c r="J108">
        <v>41</v>
      </c>
      <c r="K108" s="24">
        <v>0.3</v>
      </c>
      <c r="L108" s="24">
        <v>0.2</v>
      </c>
    </row>
    <row r="109" spans="1:12" x14ac:dyDescent="0.2">
      <c r="A109">
        <v>2</v>
      </c>
      <c r="B109">
        <v>8</v>
      </c>
      <c r="C109" s="28">
        <v>212</v>
      </c>
      <c r="D109" t="s">
        <v>20</v>
      </c>
      <c r="E109" t="s">
        <v>23</v>
      </c>
      <c r="F109">
        <v>50</v>
      </c>
      <c r="G109">
        <v>50</v>
      </c>
      <c r="H109">
        <v>0</v>
      </c>
      <c r="I109" t="s">
        <v>28</v>
      </c>
      <c r="J109">
        <v>41</v>
      </c>
      <c r="K109" s="24">
        <v>0.6</v>
      </c>
      <c r="L109" s="24">
        <v>25.1</v>
      </c>
    </row>
    <row r="110" spans="1:12" x14ac:dyDescent="0.2">
      <c r="A110">
        <v>2</v>
      </c>
      <c r="B110">
        <v>9</v>
      </c>
      <c r="C110" s="28">
        <v>215</v>
      </c>
      <c r="D110" t="s">
        <v>20</v>
      </c>
      <c r="E110" t="s">
        <v>23</v>
      </c>
      <c r="F110">
        <v>25</v>
      </c>
      <c r="G110">
        <v>75</v>
      </c>
      <c r="H110">
        <v>0</v>
      </c>
      <c r="I110" t="s">
        <v>28</v>
      </c>
      <c r="J110">
        <v>41</v>
      </c>
      <c r="K110" s="24">
        <v>0.1</v>
      </c>
      <c r="L110" s="24">
        <v>23.1</v>
      </c>
    </row>
    <row r="111" spans="1:12" x14ac:dyDescent="0.2">
      <c r="A111">
        <v>2</v>
      </c>
      <c r="B111">
        <v>10</v>
      </c>
      <c r="C111" s="28">
        <v>203</v>
      </c>
      <c r="D111" t="s">
        <v>20</v>
      </c>
      <c r="E111" t="s">
        <v>23</v>
      </c>
      <c r="F111">
        <v>0</v>
      </c>
      <c r="G111">
        <v>100</v>
      </c>
      <c r="H111">
        <v>0</v>
      </c>
      <c r="I111" t="s">
        <v>28</v>
      </c>
      <c r="J111">
        <v>41</v>
      </c>
      <c r="K111" s="24">
        <v>0</v>
      </c>
      <c r="L111" s="24">
        <v>32.299999999999898</v>
      </c>
    </row>
    <row r="112" spans="1:12" x14ac:dyDescent="0.2">
      <c r="A112">
        <v>2</v>
      </c>
      <c r="B112">
        <v>11</v>
      </c>
      <c r="C112" s="28">
        <v>218</v>
      </c>
      <c r="D112" t="s">
        <v>21</v>
      </c>
      <c r="E112" t="s">
        <v>22</v>
      </c>
      <c r="F112">
        <v>100</v>
      </c>
      <c r="G112">
        <v>0</v>
      </c>
      <c r="H112">
        <v>0</v>
      </c>
      <c r="I112" t="s">
        <v>28</v>
      </c>
      <c r="J112">
        <v>41</v>
      </c>
      <c r="K112" s="24">
        <v>3.7</v>
      </c>
      <c r="L112" s="24">
        <v>0</v>
      </c>
    </row>
    <row r="113" spans="1:12" x14ac:dyDescent="0.2">
      <c r="A113">
        <v>2</v>
      </c>
      <c r="B113">
        <v>12</v>
      </c>
      <c r="C113" s="28">
        <v>205</v>
      </c>
      <c r="D113" t="s">
        <v>21</v>
      </c>
      <c r="E113" t="s">
        <v>22</v>
      </c>
      <c r="F113">
        <v>75</v>
      </c>
      <c r="G113">
        <v>25</v>
      </c>
      <c r="H113">
        <v>0</v>
      </c>
      <c r="I113" t="s">
        <v>28</v>
      </c>
      <c r="J113">
        <v>41</v>
      </c>
      <c r="K113" s="24">
        <v>2.5</v>
      </c>
      <c r="L113" s="24">
        <v>31.2</v>
      </c>
    </row>
    <row r="114" spans="1:12" x14ac:dyDescent="0.2">
      <c r="A114">
        <v>2</v>
      </c>
      <c r="B114">
        <v>13</v>
      </c>
      <c r="C114" s="28">
        <v>213</v>
      </c>
      <c r="D114" t="s">
        <v>21</v>
      </c>
      <c r="E114" t="s">
        <v>22</v>
      </c>
      <c r="F114">
        <v>50</v>
      </c>
      <c r="G114">
        <v>50</v>
      </c>
      <c r="H114">
        <v>0</v>
      </c>
      <c r="I114" t="s">
        <v>28</v>
      </c>
      <c r="J114">
        <v>41</v>
      </c>
      <c r="K114" s="24">
        <v>1.8</v>
      </c>
      <c r="L114" s="24">
        <v>49.2</v>
      </c>
    </row>
    <row r="115" spans="1:12" x14ac:dyDescent="0.2">
      <c r="A115">
        <v>2</v>
      </c>
      <c r="B115">
        <v>14</v>
      </c>
      <c r="C115" s="28">
        <v>202</v>
      </c>
      <c r="D115" t="s">
        <v>21</v>
      </c>
      <c r="E115" t="s">
        <v>22</v>
      </c>
      <c r="F115">
        <v>25</v>
      </c>
      <c r="G115">
        <v>75</v>
      </c>
      <c r="H115">
        <v>0</v>
      </c>
      <c r="I115" t="s">
        <v>28</v>
      </c>
      <c r="J115">
        <v>41</v>
      </c>
      <c r="K115" s="24">
        <v>0.6</v>
      </c>
      <c r="L115" s="24">
        <v>82.8</v>
      </c>
    </row>
    <row r="116" spans="1:12" x14ac:dyDescent="0.2">
      <c r="A116">
        <v>2</v>
      </c>
      <c r="B116">
        <v>15</v>
      </c>
      <c r="C116" s="28">
        <v>214</v>
      </c>
      <c r="D116" t="s">
        <v>21</v>
      </c>
      <c r="E116" t="s">
        <v>22</v>
      </c>
      <c r="F116">
        <v>0</v>
      </c>
      <c r="G116">
        <v>100</v>
      </c>
      <c r="H116">
        <v>0</v>
      </c>
      <c r="I116" t="s">
        <v>28</v>
      </c>
      <c r="J116">
        <v>41</v>
      </c>
      <c r="K116" s="24">
        <v>0</v>
      </c>
      <c r="L116" s="24">
        <v>19.899999999999899</v>
      </c>
    </row>
    <row r="117" spans="1:12" x14ac:dyDescent="0.2">
      <c r="A117">
        <v>2</v>
      </c>
      <c r="B117">
        <v>16</v>
      </c>
      <c r="C117" s="28">
        <v>207</v>
      </c>
      <c r="D117" t="s">
        <v>21</v>
      </c>
      <c r="E117" t="s">
        <v>23</v>
      </c>
      <c r="F117">
        <v>100</v>
      </c>
      <c r="G117">
        <v>0</v>
      </c>
      <c r="H117">
        <v>0</v>
      </c>
      <c r="I117" t="s">
        <v>28</v>
      </c>
      <c r="J117">
        <v>41</v>
      </c>
      <c r="K117" s="24">
        <v>2.6</v>
      </c>
      <c r="L117" s="24">
        <v>0</v>
      </c>
    </row>
    <row r="118" spans="1:12" x14ac:dyDescent="0.2">
      <c r="A118">
        <v>2</v>
      </c>
      <c r="B118">
        <v>17</v>
      </c>
      <c r="C118" s="28">
        <v>219</v>
      </c>
      <c r="D118" t="s">
        <v>21</v>
      </c>
      <c r="E118" t="s">
        <v>23</v>
      </c>
      <c r="F118">
        <v>75</v>
      </c>
      <c r="G118">
        <v>25</v>
      </c>
      <c r="H118">
        <v>0</v>
      </c>
      <c r="I118" t="s">
        <v>28</v>
      </c>
      <c r="J118">
        <v>41</v>
      </c>
      <c r="K118" s="24">
        <v>4.5</v>
      </c>
      <c r="L118" s="24">
        <v>4.0999999999999899</v>
      </c>
    </row>
    <row r="119" spans="1:12" x14ac:dyDescent="0.2">
      <c r="A119">
        <v>2</v>
      </c>
      <c r="B119">
        <v>18</v>
      </c>
      <c r="C119" s="28">
        <v>206</v>
      </c>
      <c r="D119" t="s">
        <v>21</v>
      </c>
      <c r="E119" t="s">
        <v>23</v>
      </c>
      <c r="F119">
        <v>50</v>
      </c>
      <c r="G119">
        <v>50</v>
      </c>
      <c r="H119">
        <v>0</v>
      </c>
      <c r="I119" t="s">
        <v>28</v>
      </c>
      <c r="J119">
        <v>41</v>
      </c>
      <c r="K119" s="24">
        <v>0.9</v>
      </c>
      <c r="L119" s="24">
        <v>19.5</v>
      </c>
    </row>
    <row r="120" spans="1:12" x14ac:dyDescent="0.2">
      <c r="A120">
        <v>2</v>
      </c>
      <c r="B120">
        <v>19</v>
      </c>
      <c r="C120" s="28">
        <v>220</v>
      </c>
      <c r="D120" t="s">
        <v>21</v>
      </c>
      <c r="E120" t="s">
        <v>23</v>
      </c>
      <c r="F120">
        <v>25</v>
      </c>
      <c r="G120">
        <v>75</v>
      </c>
      <c r="H120">
        <v>0</v>
      </c>
      <c r="I120" t="s">
        <v>28</v>
      </c>
      <c r="J120">
        <v>41</v>
      </c>
      <c r="K120" s="24">
        <v>0.4</v>
      </c>
      <c r="L120" s="24">
        <v>40.299999999999898</v>
      </c>
    </row>
    <row r="121" spans="1:12" x14ac:dyDescent="0.2">
      <c r="A121">
        <v>2</v>
      </c>
      <c r="B121">
        <v>20</v>
      </c>
      <c r="C121" s="28">
        <v>208</v>
      </c>
      <c r="D121" t="s">
        <v>21</v>
      </c>
      <c r="E121" t="s">
        <v>23</v>
      </c>
      <c r="F121">
        <v>0</v>
      </c>
      <c r="G121">
        <v>100</v>
      </c>
      <c r="H121">
        <v>0</v>
      </c>
      <c r="I121" t="s">
        <v>28</v>
      </c>
      <c r="J121">
        <v>41</v>
      </c>
      <c r="K121" s="24">
        <v>0</v>
      </c>
      <c r="L121" s="24">
        <v>36.6</v>
      </c>
    </row>
    <row r="122" spans="1:12" x14ac:dyDescent="0.2">
      <c r="A122">
        <v>3</v>
      </c>
      <c r="B122">
        <v>1</v>
      </c>
      <c r="C122" s="28">
        <v>313</v>
      </c>
      <c r="D122" t="s">
        <v>20</v>
      </c>
      <c r="E122" t="s">
        <v>22</v>
      </c>
      <c r="F122">
        <v>100</v>
      </c>
      <c r="G122">
        <v>0</v>
      </c>
      <c r="H122">
        <v>0</v>
      </c>
      <c r="I122" t="s">
        <v>28</v>
      </c>
      <c r="J122">
        <v>41</v>
      </c>
      <c r="K122" s="24">
        <v>1.1000000000000001</v>
      </c>
      <c r="L122" s="24">
        <v>0</v>
      </c>
    </row>
    <row r="123" spans="1:12" x14ac:dyDescent="0.2">
      <c r="A123">
        <v>3</v>
      </c>
      <c r="B123">
        <v>2</v>
      </c>
      <c r="C123" s="28">
        <v>304</v>
      </c>
      <c r="D123" t="s">
        <v>20</v>
      </c>
      <c r="E123" t="s">
        <v>22</v>
      </c>
      <c r="F123">
        <v>75</v>
      </c>
      <c r="G123">
        <v>25</v>
      </c>
      <c r="H123">
        <v>0</v>
      </c>
      <c r="I123" t="s">
        <v>28</v>
      </c>
      <c r="J123">
        <v>41</v>
      </c>
      <c r="K123" s="24">
        <v>0.7</v>
      </c>
      <c r="L123" s="24">
        <v>38.299999999999898</v>
      </c>
    </row>
    <row r="124" spans="1:12" x14ac:dyDescent="0.2">
      <c r="A124">
        <v>3</v>
      </c>
      <c r="B124">
        <v>3</v>
      </c>
      <c r="C124" s="28">
        <v>314</v>
      </c>
      <c r="D124" t="s">
        <v>20</v>
      </c>
      <c r="E124" t="s">
        <v>22</v>
      </c>
      <c r="F124">
        <v>50</v>
      </c>
      <c r="G124">
        <v>50</v>
      </c>
      <c r="H124">
        <v>0</v>
      </c>
      <c r="I124" t="s">
        <v>28</v>
      </c>
      <c r="J124">
        <v>41</v>
      </c>
      <c r="K124" s="24">
        <v>0.6</v>
      </c>
      <c r="L124" s="24">
        <v>133.80000000000001</v>
      </c>
    </row>
    <row r="125" spans="1:12" x14ac:dyDescent="0.2">
      <c r="A125">
        <v>3</v>
      </c>
      <c r="B125">
        <v>4</v>
      </c>
      <c r="C125" s="28">
        <v>301</v>
      </c>
      <c r="D125" t="s">
        <v>20</v>
      </c>
      <c r="E125" t="s">
        <v>22</v>
      </c>
      <c r="F125">
        <v>25</v>
      </c>
      <c r="G125">
        <v>75</v>
      </c>
      <c r="H125">
        <v>0</v>
      </c>
      <c r="I125" t="s">
        <v>28</v>
      </c>
      <c r="J125">
        <v>41</v>
      </c>
      <c r="K125" s="24">
        <v>0.2</v>
      </c>
      <c r="L125" s="24">
        <v>109.2</v>
      </c>
    </row>
    <row r="126" spans="1:12" x14ac:dyDescent="0.2">
      <c r="A126">
        <v>3</v>
      </c>
      <c r="B126">
        <v>5</v>
      </c>
      <c r="C126" s="28">
        <v>312</v>
      </c>
      <c r="D126" t="s">
        <v>20</v>
      </c>
      <c r="E126" t="s">
        <v>22</v>
      </c>
      <c r="F126">
        <v>0</v>
      </c>
      <c r="G126">
        <v>100</v>
      </c>
      <c r="H126">
        <v>0</v>
      </c>
      <c r="I126" t="s">
        <v>28</v>
      </c>
      <c r="J126">
        <v>41</v>
      </c>
      <c r="K126" s="24">
        <v>0</v>
      </c>
      <c r="L126" s="24">
        <v>196</v>
      </c>
    </row>
    <row r="127" spans="1:12" x14ac:dyDescent="0.2">
      <c r="A127">
        <v>3</v>
      </c>
      <c r="B127">
        <v>6</v>
      </c>
      <c r="C127" s="28">
        <v>305</v>
      </c>
      <c r="D127" t="s">
        <v>20</v>
      </c>
      <c r="E127" t="s">
        <v>23</v>
      </c>
      <c r="F127">
        <v>100</v>
      </c>
      <c r="G127">
        <v>0</v>
      </c>
      <c r="H127">
        <v>0</v>
      </c>
      <c r="I127" t="s">
        <v>28</v>
      </c>
      <c r="J127">
        <v>41</v>
      </c>
      <c r="K127" s="24">
        <v>2</v>
      </c>
      <c r="L127" s="24">
        <v>0</v>
      </c>
    </row>
    <row r="128" spans="1:12" x14ac:dyDescent="0.2">
      <c r="A128">
        <v>3</v>
      </c>
      <c r="B128">
        <v>7</v>
      </c>
      <c r="C128" s="28">
        <v>315</v>
      </c>
      <c r="D128" t="s">
        <v>20</v>
      </c>
      <c r="E128" t="s">
        <v>23</v>
      </c>
      <c r="F128">
        <v>75</v>
      </c>
      <c r="G128">
        <v>25</v>
      </c>
      <c r="H128">
        <v>0</v>
      </c>
      <c r="I128" t="s">
        <v>28</v>
      </c>
      <c r="J128">
        <v>41</v>
      </c>
      <c r="K128" s="24">
        <v>1.5</v>
      </c>
      <c r="L128" s="24">
        <v>14.1</v>
      </c>
    </row>
    <row r="129" spans="1:12" x14ac:dyDescent="0.2">
      <c r="A129">
        <v>3</v>
      </c>
      <c r="B129">
        <v>8</v>
      </c>
      <c r="C129" s="28">
        <v>303</v>
      </c>
      <c r="D129" t="s">
        <v>20</v>
      </c>
      <c r="E129" t="s">
        <v>23</v>
      </c>
      <c r="F129">
        <v>50</v>
      </c>
      <c r="G129">
        <v>50</v>
      </c>
      <c r="H129">
        <v>0</v>
      </c>
      <c r="I129" t="s">
        <v>28</v>
      </c>
      <c r="J129">
        <v>41</v>
      </c>
      <c r="K129" s="24">
        <v>0.4</v>
      </c>
      <c r="L129" s="24">
        <v>15</v>
      </c>
    </row>
    <row r="130" spans="1:12" x14ac:dyDescent="0.2">
      <c r="A130">
        <v>3</v>
      </c>
      <c r="B130">
        <v>9</v>
      </c>
      <c r="C130" s="28">
        <v>311</v>
      </c>
      <c r="D130" t="s">
        <v>20</v>
      </c>
      <c r="E130" t="s">
        <v>23</v>
      </c>
      <c r="F130">
        <v>25</v>
      </c>
      <c r="G130">
        <v>75</v>
      </c>
      <c r="H130">
        <v>0</v>
      </c>
      <c r="I130" t="s">
        <v>28</v>
      </c>
      <c r="J130">
        <v>41</v>
      </c>
      <c r="K130" s="24">
        <v>0</v>
      </c>
      <c r="L130" s="24">
        <v>34.799999999999898</v>
      </c>
    </row>
    <row r="131" spans="1:12" x14ac:dyDescent="0.2">
      <c r="A131">
        <v>3</v>
      </c>
      <c r="B131">
        <v>10</v>
      </c>
      <c r="C131" s="28">
        <v>308</v>
      </c>
      <c r="D131" t="s">
        <v>20</v>
      </c>
      <c r="E131" t="s">
        <v>23</v>
      </c>
      <c r="F131">
        <v>0</v>
      </c>
      <c r="G131">
        <v>100</v>
      </c>
      <c r="H131">
        <v>0</v>
      </c>
      <c r="I131" t="s">
        <v>28</v>
      </c>
      <c r="J131">
        <v>41</v>
      </c>
      <c r="K131" s="24">
        <v>0</v>
      </c>
      <c r="L131" s="24">
        <v>49.7</v>
      </c>
    </row>
    <row r="132" spans="1:12" x14ac:dyDescent="0.2">
      <c r="A132">
        <v>3</v>
      </c>
      <c r="B132">
        <v>11</v>
      </c>
      <c r="C132" s="28">
        <v>316</v>
      </c>
      <c r="D132" t="s">
        <v>21</v>
      </c>
      <c r="E132" t="s">
        <v>22</v>
      </c>
      <c r="F132">
        <v>100</v>
      </c>
      <c r="G132">
        <v>0</v>
      </c>
      <c r="H132">
        <v>0</v>
      </c>
      <c r="I132" t="s">
        <v>28</v>
      </c>
      <c r="J132">
        <v>41</v>
      </c>
      <c r="K132" s="24">
        <v>4</v>
      </c>
      <c r="L132" s="24">
        <v>0</v>
      </c>
    </row>
    <row r="133" spans="1:12" x14ac:dyDescent="0.2">
      <c r="A133">
        <v>3</v>
      </c>
      <c r="B133">
        <v>12</v>
      </c>
      <c r="C133" s="28">
        <v>309</v>
      </c>
      <c r="D133" t="s">
        <v>21</v>
      </c>
      <c r="E133" t="s">
        <v>22</v>
      </c>
      <c r="F133">
        <v>75</v>
      </c>
      <c r="G133">
        <v>25</v>
      </c>
      <c r="H133">
        <v>0</v>
      </c>
      <c r="I133" t="s">
        <v>28</v>
      </c>
      <c r="J133">
        <v>41</v>
      </c>
      <c r="K133" s="24">
        <v>1</v>
      </c>
      <c r="L133" s="24">
        <v>44.4</v>
      </c>
    </row>
    <row r="134" spans="1:12" x14ac:dyDescent="0.2">
      <c r="A134">
        <v>3</v>
      </c>
      <c r="B134">
        <v>13</v>
      </c>
      <c r="C134" s="28">
        <v>302</v>
      </c>
      <c r="D134" t="s">
        <v>21</v>
      </c>
      <c r="E134" t="s">
        <v>22</v>
      </c>
      <c r="F134">
        <v>50</v>
      </c>
      <c r="G134">
        <v>50</v>
      </c>
      <c r="H134">
        <v>0</v>
      </c>
      <c r="I134" t="s">
        <v>28</v>
      </c>
      <c r="J134">
        <v>41</v>
      </c>
      <c r="K134" s="24">
        <v>0.2</v>
      </c>
      <c r="L134" s="24">
        <v>25.7</v>
      </c>
    </row>
    <row r="135" spans="1:12" x14ac:dyDescent="0.2">
      <c r="A135">
        <v>3</v>
      </c>
      <c r="B135">
        <v>14</v>
      </c>
      <c r="C135" s="28">
        <v>317</v>
      </c>
      <c r="D135" t="s">
        <v>21</v>
      </c>
      <c r="E135" t="s">
        <v>22</v>
      </c>
      <c r="F135">
        <v>25</v>
      </c>
      <c r="G135">
        <v>75</v>
      </c>
      <c r="H135">
        <v>0</v>
      </c>
      <c r="I135" t="s">
        <v>28</v>
      </c>
      <c r="J135">
        <v>41</v>
      </c>
      <c r="K135" s="24">
        <v>1.2</v>
      </c>
      <c r="L135" s="24">
        <v>73.7</v>
      </c>
    </row>
    <row r="136" spans="1:12" x14ac:dyDescent="0.2">
      <c r="A136">
        <v>3</v>
      </c>
      <c r="B136">
        <v>15</v>
      </c>
      <c r="C136" s="28">
        <v>306</v>
      </c>
      <c r="D136" t="s">
        <v>21</v>
      </c>
      <c r="E136" t="s">
        <v>22</v>
      </c>
      <c r="F136">
        <v>0</v>
      </c>
      <c r="G136">
        <v>100</v>
      </c>
      <c r="H136">
        <v>0</v>
      </c>
      <c r="I136" t="s">
        <v>28</v>
      </c>
      <c r="J136">
        <v>41</v>
      </c>
      <c r="K136" s="24">
        <v>0</v>
      </c>
      <c r="L136" s="24">
        <v>72.900000000000006</v>
      </c>
    </row>
    <row r="137" spans="1:12" x14ac:dyDescent="0.2">
      <c r="A137">
        <v>3</v>
      </c>
      <c r="B137">
        <v>16</v>
      </c>
      <c r="C137" s="28">
        <v>318</v>
      </c>
      <c r="D137" t="s">
        <v>21</v>
      </c>
      <c r="E137" t="s">
        <v>23</v>
      </c>
      <c r="F137">
        <v>100</v>
      </c>
      <c r="G137">
        <v>0</v>
      </c>
      <c r="H137">
        <v>0</v>
      </c>
      <c r="I137" t="s">
        <v>28</v>
      </c>
      <c r="J137">
        <v>41</v>
      </c>
      <c r="K137" s="24">
        <v>0.8</v>
      </c>
      <c r="L137" s="24">
        <v>0</v>
      </c>
    </row>
    <row r="138" spans="1:12" x14ac:dyDescent="0.2">
      <c r="A138">
        <v>3</v>
      </c>
      <c r="B138">
        <v>17</v>
      </c>
      <c r="C138" s="28">
        <v>310</v>
      </c>
      <c r="D138" t="s">
        <v>21</v>
      </c>
      <c r="E138" t="s">
        <v>23</v>
      </c>
      <c r="F138">
        <v>75</v>
      </c>
      <c r="G138">
        <v>25</v>
      </c>
      <c r="H138">
        <v>0</v>
      </c>
      <c r="I138" t="s">
        <v>28</v>
      </c>
      <c r="J138">
        <v>41</v>
      </c>
      <c r="K138" s="24">
        <v>1.7</v>
      </c>
      <c r="L138" s="24">
        <v>33.6</v>
      </c>
    </row>
    <row r="139" spans="1:12" x14ac:dyDescent="0.2">
      <c r="A139">
        <v>3</v>
      </c>
      <c r="B139">
        <v>18</v>
      </c>
      <c r="C139" s="28">
        <v>319</v>
      </c>
      <c r="D139" t="s">
        <v>21</v>
      </c>
      <c r="E139" t="s">
        <v>23</v>
      </c>
      <c r="F139">
        <v>50</v>
      </c>
      <c r="G139">
        <v>50</v>
      </c>
      <c r="H139">
        <v>0</v>
      </c>
      <c r="I139" t="s">
        <v>28</v>
      </c>
      <c r="J139">
        <v>41</v>
      </c>
      <c r="K139" s="24">
        <v>1.4</v>
      </c>
      <c r="L139" s="24">
        <v>22</v>
      </c>
    </row>
    <row r="140" spans="1:12" x14ac:dyDescent="0.2">
      <c r="A140">
        <v>3</v>
      </c>
      <c r="B140">
        <v>19</v>
      </c>
      <c r="C140" s="28">
        <v>307</v>
      </c>
      <c r="D140" t="s">
        <v>21</v>
      </c>
      <c r="E140" t="s">
        <v>23</v>
      </c>
      <c r="F140">
        <v>25</v>
      </c>
      <c r="G140">
        <v>75</v>
      </c>
      <c r="H140">
        <v>0</v>
      </c>
      <c r="I140" t="s">
        <v>28</v>
      </c>
      <c r="J140">
        <v>41</v>
      </c>
      <c r="K140" s="24">
        <v>0.4</v>
      </c>
      <c r="L140" s="24">
        <v>59.1</v>
      </c>
    </row>
    <row r="141" spans="1:12" x14ac:dyDescent="0.2">
      <c r="A141">
        <v>3</v>
      </c>
      <c r="B141">
        <v>20</v>
      </c>
      <c r="C141" s="28">
        <v>320</v>
      </c>
      <c r="D141" t="s">
        <v>21</v>
      </c>
      <c r="E141" t="s">
        <v>23</v>
      </c>
      <c r="F141">
        <v>0</v>
      </c>
      <c r="G141">
        <v>100</v>
      </c>
      <c r="H141">
        <v>0</v>
      </c>
      <c r="I141" t="s">
        <v>28</v>
      </c>
      <c r="J141">
        <v>41</v>
      </c>
      <c r="K141" s="24">
        <v>0</v>
      </c>
      <c r="L141" s="24">
        <v>67.5</v>
      </c>
    </row>
    <row r="142" spans="1:12" x14ac:dyDescent="0.2">
      <c r="A142">
        <v>4</v>
      </c>
      <c r="B142">
        <v>1</v>
      </c>
      <c r="C142" s="28">
        <v>409</v>
      </c>
      <c r="D142" t="s">
        <v>20</v>
      </c>
      <c r="E142" t="s">
        <v>22</v>
      </c>
      <c r="F142">
        <v>100</v>
      </c>
      <c r="G142">
        <v>0</v>
      </c>
      <c r="H142">
        <v>0</v>
      </c>
      <c r="I142" t="s">
        <v>28</v>
      </c>
      <c r="J142">
        <v>41</v>
      </c>
      <c r="K142" s="24">
        <v>3.5</v>
      </c>
      <c r="L142" s="24">
        <v>0</v>
      </c>
    </row>
    <row r="143" spans="1:12" x14ac:dyDescent="0.2">
      <c r="A143">
        <v>4</v>
      </c>
      <c r="B143">
        <v>2</v>
      </c>
      <c r="C143" s="28">
        <v>410</v>
      </c>
      <c r="D143" t="s">
        <v>20</v>
      </c>
      <c r="E143" t="s">
        <v>22</v>
      </c>
      <c r="F143">
        <v>75</v>
      </c>
      <c r="G143">
        <v>25</v>
      </c>
      <c r="H143">
        <v>0</v>
      </c>
      <c r="I143" t="s">
        <v>28</v>
      </c>
      <c r="J143">
        <v>41</v>
      </c>
      <c r="K143" s="24">
        <v>3.8</v>
      </c>
      <c r="L143" s="24">
        <v>17.3</v>
      </c>
    </row>
    <row r="144" spans="1:12" x14ac:dyDescent="0.2">
      <c r="A144">
        <v>4</v>
      </c>
      <c r="B144">
        <v>3</v>
      </c>
      <c r="C144" s="28">
        <v>417</v>
      </c>
      <c r="D144" t="s">
        <v>20</v>
      </c>
      <c r="E144" t="s">
        <v>22</v>
      </c>
      <c r="F144">
        <v>50</v>
      </c>
      <c r="G144">
        <v>50</v>
      </c>
      <c r="H144">
        <v>0</v>
      </c>
      <c r="I144" t="s">
        <v>28</v>
      </c>
      <c r="J144">
        <v>41</v>
      </c>
      <c r="K144" s="24">
        <v>0.6</v>
      </c>
      <c r="L144" s="24">
        <v>64</v>
      </c>
    </row>
    <row r="145" spans="1:12" x14ac:dyDescent="0.2">
      <c r="A145">
        <v>4</v>
      </c>
      <c r="B145">
        <v>4</v>
      </c>
      <c r="C145" s="28">
        <v>402</v>
      </c>
      <c r="D145" t="s">
        <v>20</v>
      </c>
      <c r="E145" t="s">
        <v>22</v>
      </c>
      <c r="F145">
        <v>25</v>
      </c>
      <c r="G145">
        <v>75</v>
      </c>
      <c r="H145">
        <v>0</v>
      </c>
      <c r="I145" t="s">
        <v>28</v>
      </c>
      <c r="J145">
        <v>41</v>
      </c>
      <c r="K145" s="24">
        <v>0.8</v>
      </c>
      <c r="L145" s="24">
        <v>62.6</v>
      </c>
    </row>
    <row r="146" spans="1:12" x14ac:dyDescent="0.2">
      <c r="A146">
        <v>4</v>
      </c>
      <c r="B146">
        <v>5</v>
      </c>
      <c r="C146" s="28">
        <v>411</v>
      </c>
      <c r="D146" t="s">
        <v>20</v>
      </c>
      <c r="E146" t="s">
        <v>22</v>
      </c>
      <c r="F146">
        <v>0</v>
      </c>
      <c r="G146">
        <v>100</v>
      </c>
      <c r="H146">
        <v>0</v>
      </c>
      <c r="I146" t="s">
        <v>28</v>
      </c>
      <c r="J146">
        <v>41</v>
      </c>
      <c r="K146" s="24">
        <v>0</v>
      </c>
      <c r="L146" s="24">
        <v>149.9</v>
      </c>
    </row>
    <row r="147" spans="1:12" x14ac:dyDescent="0.2">
      <c r="A147">
        <v>4</v>
      </c>
      <c r="B147">
        <v>6</v>
      </c>
      <c r="C147" s="28">
        <v>418</v>
      </c>
      <c r="D147" t="s">
        <v>20</v>
      </c>
      <c r="E147" t="s">
        <v>23</v>
      </c>
      <c r="F147">
        <v>100</v>
      </c>
      <c r="G147">
        <v>0</v>
      </c>
      <c r="H147">
        <v>0</v>
      </c>
      <c r="I147" t="s">
        <v>28</v>
      </c>
      <c r="J147">
        <v>41</v>
      </c>
      <c r="K147" s="24">
        <v>1.8</v>
      </c>
      <c r="L147" s="24">
        <v>0</v>
      </c>
    </row>
    <row r="148" spans="1:12" x14ac:dyDescent="0.2">
      <c r="A148">
        <v>4</v>
      </c>
      <c r="B148">
        <v>7</v>
      </c>
      <c r="C148" s="28">
        <v>416</v>
      </c>
      <c r="D148" t="s">
        <v>20</v>
      </c>
      <c r="E148" t="s">
        <v>23</v>
      </c>
      <c r="F148">
        <v>75</v>
      </c>
      <c r="G148">
        <v>25</v>
      </c>
      <c r="H148">
        <v>0</v>
      </c>
      <c r="I148" t="s">
        <v>28</v>
      </c>
      <c r="J148">
        <v>41</v>
      </c>
      <c r="K148" s="24">
        <v>1.5</v>
      </c>
      <c r="L148" s="24">
        <v>9.4</v>
      </c>
    </row>
    <row r="149" spans="1:12" x14ac:dyDescent="0.2">
      <c r="A149">
        <v>4</v>
      </c>
      <c r="B149">
        <v>8</v>
      </c>
      <c r="C149" s="28">
        <v>403</v>
      </c>
      <c r="D149" t="s">
        <v>20</v>
      </c>
      <c r="E149" t="s">
        <v>23</v>
      </c>
      <c r="F149">
        <v>50</v>
      </c>
      <c r="G149">
        <v>50</v>
      </c>
      <c r="H149">
        <v>0</v>
      </c>
      <c r="I149" t="s">
        <v>28</v>
      </c>
      <c r="J149">
        <v>41</v>
      </c>
      <c r="K149" s="24">
        <v>0.1</v>
      </c>
      <c r="L149" s="24">
        <v>42.5</v>
      </c>
    </row>
    <row r="150" spans="1:12" x14ac:dyDescent="0.2">
      <c r="A150">
        <v>4</v>
      </c>
      <c r="B150">
        <v>9</v>
      </c>
      <c r="C150" s="28">
        <v>412</v>
      </c>
      <c r="D150" t="s">
        <v>20</v>
      </c>
      <c r="E150" t="s">
        <v>23</v>
      </c>
      <c r="F150">
        <v>25</v>
      </c>
      <c r="G150">
        <v>75</v>
      </c>
      <c r="H150">
        <v>0</v>
      </c>
      <c r="I150" t="s">
        <v>28</v>
      </c>
      <c r="J150">
        <v>41</v>
      </c>
      <c r="K150" s="24">
        <v>0.2</v>
      </c>
      <c r="L150" s="24">
        <v>40</v>
      </c>
    </row>
    <row r="151" spans="1:12" x14ac:dyDescent="0.2">
      <c r="A151">
        <v>4</v>
      </c>
      <c r="B151">
        <v>10</v>
      </c>
      <c r="C151" s="28">
        <v>408</v>
      </c>
      <c r="D151" t="s">
        <v>20</v>
      </c>
      <c r="E151" t="s">
        <v>23</v>
      </c>
      <c r="F151">
        <v>0</v>
      </c>
      <c r="G151">
        <v>100</v>
      </c>
      <c r="H151">
        <v>0</v>
      </c>
      <c r="I151" t="s">
        <v>28</v>
      </c>
      <c r="J151">
        <v>41</v>
      </c>
      <c r="K151" s="24">
        <v>0</v>
      </c>
      <c r="L151" s="24">
        <v>45.9</v>
      </c>
    </row>
    <row r="152" spans="1:12" x14ac:dyDescent="0.2">
      <c r="A152">
        <v>4</v>
      </c>
      <c r="B152">
        <v>11</v>
      </c>
      <c r="C152" s="28">
        <v>419</v>
      </c>
      <c r="D152" t="s">
        <v>21</v>
      </c>
      <c r="E152" t="s">
        <v>22</v>
      </c>
      <c r="F152">
        <v>100</v>
      </c>
      <c r="G152">
        <v>0</v>
      </c>
      <c r="H152">
        <v>0</v>
      </c>
      <c r="I152" t="s">
        <v>28</v>
      </c>
      <c r="J152">
        <v>41</v>
      </c>
      <c r="K152" s="24">
        <v>9</v>
      </c>
      <c r="L152" s="24">
        <v>0</v>
      </c>
    </row>
    <row r="153" spans="1:12" x14ac:dyDescent="0.2">
      <c r="A153">
        <v>4</v>
      </c>
      <c r="B153">
        <v>12</v>
      </c>
      <c r="C153" s="28">
        <v>401</v>
      </c>
      <c r="D153" t="s">
        <v>21</v>
      </c>
      <c r="E153" t="s">
        <v>22</v>
      </c>
      <c r="F153">
        <v>75</v>
      </c>
      <c r="G153">
        <v>25</v>
      </c>
      <c r="H153">
        <v>0</v>
      </c>
      <c r="I153" t="s">
        <v>28</v>
      </c>
      <c r="J153">
        <v>41</v>
      </c>
      <c r="K153" s="24">
        <v>2.4</v>
      </c>
      <c r="L153" s="24">
        <v>23.7</v>
      </c>
    </row>
    <row r="154" spans="1:12" x14ac:dyDescent="0.2">
      <c r="A154">
        <v>4</v>
      </c>
      <c r="B154">
        <v>13</v>
      </c>
      <c r="C154" s="28">
        <v>420</v>
      </c>
      <c r="D154" t="s">
        <v>21</v>
      </c>
      <c r="E154" t="s">
        <v>22</v>
      </c>
      <c r="F154">
        <v>50</v>
      </c>
      <c r="G154">
        <v>50</v>
      </c>
      <c r="H154">
        <v>0</v>
      </c>
      <c r="I154" t="s">
        <v>28</v>
      </c>
      <c r="J154">
        <v>41</v>
      </c>
      <c r="K154" s="24">
        <v>1.2</v>
      </c>
      <c r="L154" s="24">
        <v>264.7</v>
      </c>
    </row>
    <row r="155" spans="1:12" x14ac:dyDescent="0.2">
      <c r="A155">
        <v>4</v>
      </c>
      <c r="B155">
        <v>14</v>
      </c>
      <c r="C155" s="28">
        <v>413</v>
      </c>
      <c r="D155" t="s">
        <v>21</v>
      </c>
      <c r="E155" t="s">
        <v>22</v>
      </c>
      <c r="F155">
        <v>25</v>
      </c>
      <c r="G155">
        <v>75</v>
      </c>
      <c r="H155">
        <v>0</v>
      </c>
      <c r="I155" t="s">
        <v>28</v>
      </c>
      <c r="J155">
        <v>41</v>
      </c>
      <c r="K155" s="24">
        <v>3.4</v>
      </c>
      <c r="L155" s="24">
        <v>103.2</v>
      </c>
    </row>
    <row r="156" spans="1:12" x14ac:dyDescent="0.2">
      <c r="A156">
        <v>4</v>
      </c>
      <c r="B156">
        <v>15</v>
      </c>
      <c r="C156" s="28">
        <v>404</v>
      </c>
      <c r="D156" t="s">
        <v>21</v>
      </c>
      <c r="E156" t="s">
        <v>22</v>
      </c>
      <c r="F156">
        <v>0</v>
      </c>
      <c r="G156">
        <v>100</v>
      </c>
      <c r="H156">
        <v>0</v>
      </c>
      <c r="I156" t="s">
        <v>28</v>
      </c>
      <c r="J156">
        <v>41</v>
      </c>
      <c r="K156" s="24">
        <v>0</v>
      </c>
      <c r="L156" s="24">
        <v>159.4</v>
      </c>
    </row>
    <row r="157" spans="1:12" x14ac:dyDescent="0.2">
      <c r="A157">
        <v>4</v>
      </c>
      <c r="B157">
        <v>16</v>
      </c>
      <c r="C157" s="28">
        <v>407</v>
      </c>
      <c r="D157" t="s">
        <v>21</v>
      </c>
      <c r="E157" t="s">
        <v>23</v>
      </c>
      <c r="F157">
        <v>100</v>
      </c>
      <c r="G157">
        <v>0</v>
      </c>
      <c r="H157">
        <v>0</v>
      </c>
      <c r="I157" t="s">
        <v>28</v>
      </c>
      <c r="J157">
        <v>41</v>
      </c>
      <c r="K157" s="24">
        <v>2.9</v>
      </c>
      <c r="L157" s="24">
        <v>0</v>
      </c>
    </row>
    <row r="158" spans="1:12" x14ac:dyDescent="0.2">
      <c r="A158">
        <v>4</v>
      </c>
      <c r="B158">
        <v>17</v>
      </c>
      <c r="C158" s="28">
        <v>414</v>
      </c>
      <c r="D158" t="s">
        <v>21</v>
      </c>
      <c r="E158" t="s">
        <v>23</v>
      </c>
      <c r="F158">
        <v>75</v>
      </c>
      <c r="G158">
        <v>25</v>
      </c>
      <c r="H158">
        <v>0</v>
      </c>
      <c r="I158" t="s">
        <v>28</v>
      </c>
      <c r="J158">
        <v>41</v>
      </c>
      <c r="K158" s="24">
        <v>1.8</v>
      </c>
      <c r="L158" s="24">
        <v>20.6</v>
      </c>
    </row>
    <row r="159" spans="1:12" x14ac:dyDescent="0.2">
      <c r="A159">
        <v>4</v>
      </c>
      <c r="B159">
        <v>18</v>
      </c>
      <c r="C159" s="28">
        <v>405</v>
      </c>
      <c r="D159" t="s">
        <v>21</v>
      </c>
      <c r="E159" t="s">
        <v>23</v>
      </c>
      <c r="F159">
        <v>50</v>
      </c>
      <c r="G159">
        <v>50</v>
      </c>
      <c r="H159">
        <v>0</v>
      </c>
      <c r="I159" t="s">
        <v>28</v>
      </c>
      <c r="J159">
        <v>41</v>
      </c>
      <c r="K159" s="24">
        <v>2.2000000000000002</v>
      </c>
      <c r="L159" s="24">
        <v>17.7</v>
      </c>
    </row>
    <row r="160" spans="1:12" x14ac:dyDescent="0.2">
      <c r="A160">
        <v>4</v>
      </c>
      <c r="B160">
        <v>19</v>
      </c>
      <c r="C160" s="28">
        <v>415</v>
      </c>
      <c r="D160" t="s">
        <v>21</v>
      </c>
      <c r="E160" t="s">
        <v>23</v>
      </c>
      <c r="F160">
        <v>25</v>
      </c>
      <c r="G160">
        <v>75</v>
      </c>
      <c r="H160">
        <v>0</v>
      </c>
      <c r="I160" t="s">
        <v>28</v>
      </c>
      <c r="J160">
        <v>41</v>
      </c>
      <c r="K160" s="24">
        <v>0.1</v>
      </c>
      <c r="L160" s="24">
        <v>39.6</v>
      </c>
    </row>
    <row r="161" spans="1:13" x14ac:dyDescent="0.2">
      <c r="A161">
        <v>4</v>
      </c>
      <c r="B161">
        <v>20</v>
      </c>
      <c r="C161" s="28">
        <v>406</v>
      </c>
      <c r="D161" t="s">
        <v>21</v>
      </c>
      <c r="E161" t="s">
        <v>23</v>
      </c>
      <c r="F161">
        <v>0</v>
      </c>
      <c r="G161">
        <v>100</v>
      </c>
      <c r="H161">
        <v>0</v>
      </c>
      <c r="I161" t="s">
        <v>28</v>
      </c>
      <c r="J161">
        <v>41</v>
      </c>
      <c r="K161" s="24">
        <v>0</v>
      </c>
      <c r="L161" s="24">
        <v>25.7</v>
      </c>
    </row>
    <row r="162" spans="1:13" x14ac:dyDescent="0.2">
      <c r="A162">
        <v>1</v>
      </c>
      <c r="B162">
        <v>1</v>
      </c>
      <c r="C162" s="28">
        <v>105</v>
      </c>
      <c r="D162" t="s">
        <v>20</v>
      </c>
      <c r="E162" t="s">
        <v>22</v>
      </c>
      <c r="F162">
        <v>100</v>
      </c>
      <c r="G162">
        <v>0</v>
      </c>
      <c r="H162">
        <v>6</v>
      </c>
      <c r="I162" t="s">
        <v>27</v>
      </c>
      <c r="J162">
        <v>48</v>
      </c>
      <c r="K162" s="24">
        <v>0</v>
      </c>
      <c r="L162" s="24">
        <v>0</v>
      </c>
      <c r="M162" s="24">
        <v>151.69999999999999</v>
      </c>
    </row>
    <row r="163" spans="1:13" x14ac:dyDescent="0.2">
      <c r="A163">
        <v>1</v>
      </c>
      <c r="B163">
        <v>2</v>
      </c>
      <c r="C163" s="28">
        <v>112</v>
      </c>
      <c r="D163" t="s">
        <v>20</v>
      </c>
      <c r="E163" t="s">
        <v>22</v>
      </c>
      <c r="F163">
        <v>75</v>
      </c>
      <c r="G163">
        <v>25</v>
      </c>
      <c r="H163">
        <v>6</v>
      </c>
      <c r="I163" t="s">
        <v>27</v>
      </c>
      <c r="J163">
        <v>48</v>
      </c>
      <c r="K163" s="24">
        <v>0</v>
      </c>
      <c r="L163" s="24">
        <v>20</v>
      </c>
      <c r="M163" s="24">
        <v>146.1</v>
      </c>
    </row>
    <row r="164" spans="1:13" x14ac:dyDescent="0.2">
      <c r="A164">
        <v>1</v>
      </c>
      <c r="B164">
        <v>3</v>
      </c>
      <c r="C164" s="28">
        <v>111</v>
      </c>
      <c r="D164" t="s">
        <v>20</v>
      </c>
      <c r="E164" t="s">
        <v>22</v>
      </c>
      <c r="F164">
        <v>50</v>
      </c>
      <c r="G164">
        <v>50</v>
      </c>
      <c r="H164">
        <v>6</v>
      </c>
      <c r="I164" t="s">
        <v>27</v>
      </c>
      <c r="J164">
        <v>48</v>
      </c>
      <c r="K164" s="24">
        <v>0</v>
      </c>
      <c r="L164" s="24">
        <v>47.5</v>
      </c>
      <c r="M164" s="24">
        <v>110</v>
      </c>
    </row>
    <row r="165" spans="1:13" x14ac:dyDescent="0.2">
      <c r="A165">
        <v>1</v>
      </c>
      <c r="B165">
        <v>4</v>
      </c>
      <c r="C165" s="28">
        <v>120</v>
      </c>
      <c r="D165" t="s">
        <v>20</v>
      </c>
      <c r="E165" t="s">
        <v>22</v>
      </c>
      <c r="F165">
        <v>25</v>
      </c>
      <c r="G165">
        <v>75</v>
      </c>
      <c r="H165">
        <v>6</v>
      </c>
      <c r="I165" t="s">
        <v>27</v>
      </c>
      <c r="J165">
        <v>48</v>
      </c>
      <c r="K165" s="24">
        <v>0</v>
      </c>
      <c r="L165" s="24">
        <v>142.30000000000001</v>
      </c>
      <c r="M165" s="24">
        <v>72.2</v>
      </c>
    </row>
    <row r="166" spans="1:13" x14ac:dyDescent="0.2">
      <c r="A166">
        <v>1</v>
      </c>
      <c r="B166">
        <v>5</v>
      </c>
      <c r="C166" s="28">
        <v>102</v>
      </c>
      <c r="D166" t="s">
        <v>20</v>
      </c>
      <c r="E166" t="s">
        <v>22</v>
      </c>
      <c r="F166">
        <v>0</v>
      </c>
      <c r="G166">
        <v>100</v>
      </c>
      <c r="H166">
        <v>6</v>
      </c>
      <c r="I166" t="s">
        <v>27</v>
      </c>
      <c r="J166">
        <v>48</v>
      </c>
      <c r="K166" s="24">
        <v>0</v>
      </c>
      <c r="L166" s="24">
        <v>90.8</v>
      </c>
      <c r="M166" s="24">
        <v>51.2</v>
      </c>
    </row>
    <row r="167" spans="1:13" x14ac:dyDescent="0.2">
      <c r="A167">
        <v>1</v>
      </c>
      <c r="B167">
        <v>6</v>
      </c>
      <c r="C167" s="28">
        <v>113</v>
      </c>
      <c r="D167" t="s">
        <v>20</v>
      </c>
      <c r="E167" t="s">
        <v>23</v>
      </c>
      <c r="F167">
        <v>100</v>
      </c>
      <c r="G167">
        <v>0</v>
      </c>
      <c r="H167">
        <v>6</v>
      </c>
      <c r="I167" t="s">
        <v>27</v>
      </c>
      <c r="J167">
        <v>48</v>
      </c>
      <c r="K167" s="24">
        <v>0</v>
      </c>
      <c r="L167" s="24">
        <v>0</v>
      </c>
      <c r="M167" s="24">
        <v>134.6</v>
      </c>
    </row>
    <row r="168" spans="1:13" x14ac:dyDescent="0.2">
      <c r="A168">
        <v>1</v>
      </c>
      <c r="B168">
        <v>7</v>
      </c>
      <c r="C168" s="28">
        <v>119</v>
      </c>
      <c r="D168" t="s">
        <v>20</v>
      </c>
      <c r="E168" t="s">
        <v>23</v>
      </c>
      <c r="F168">
        <v>75</v>
      </c>
      <c r="G168">
        <v>25</v>
      </c>
      <c r="H168">
        <v>6</v>
      </c>
      <c r="I168" t="s">
        <v>27</v>
      </c>
      <c r="J168">
        <v>48</v>
      </c>
      <c r="K168" s="24">
        <v>0</v>
      </c>
      <c r="L168" s="24">
        <v>27.4</v>
      </c>
      <c r="M168" s="24">
        <v>150.80000000000001</v>
      </c>
    </row>
    <row r="169" spans="1:13" x14ac:dyDescent="0.2">
      <c r="A169">
        <v>1</v>
      </c>
      <c r="B169">
        <v>8</v>
      </c>
      <c r="C169" s="28">
        <v>104</v>
      </c>
      <c r="D169" t="s">
        <v>20</v>
      </c>
      <c r="E169" t="s">
        <v>23</v>
      </c>
      <c r="F169">
        <v>50</v>
      </c>
      <c r="G169">
        <v>50</v>
      </c>
      <c r="H169">
        <v>6</v>
      </c>
      <c r="I169" t="s">
        <v>27</v>
      </c>
      <c r="J169">
        <v>48</v>
      </c>
      <c r="K169" s="24">
        <v>0</v>
      </c>
      <c r="L169" s="24">
        <v>14.5</v>
      </c>
      <c r="M169" s="24">
        <v>90</v>
      </c>
    </row>
    <row r="170" spans="1:13" x14ac:dyDescent="0.2">
      <c r="A170">
        <v>1</v>
      </c>
      <c r="B170">
        <v>9</v>
      </c>
      <c r="C170" s="28">
        <v>110</v>
      </c>
      <c r="D170" t="s">
        <v>20</v>
      </c>
      <c r="E170" t="s">
        <v>23</v>
      </c>
      <c r="F170">
        <v>25</v>
      </c>
      <c r="G170">
        <v>75</v>
      </c>
      <c r="H170">
        <v>6</v>
      </c>
      <c r="I170" t="s">
        <v>27</v>
      </c>
      <c r="J170">
        <v>48</v>
      </c>
      <c r="K170" s="24">
        <v>0</v>
      </c>
      <c r="L170" s="24">
        <v>40.6</v>
      </c>
      <c r="M170" s="24">
        <v>48.4</v>
      </c>
    </row>
    <row r="171" spans="1:13" x14ac:dyDescent="0.2">
      <c r="A171">
        <v>1</v>
      </c>
      <c r="B171">
        <v>10</v>
      </c>
      <c r="C171" s="28">
        <v>106</v>
      </c>
      <c r="D171" t="s">
        <v>20</v>
      </c>
      <c r="E171" t="s">
        <v>23</v>
      </c>
      <c r="F171">
        <v>0</v>
      </c>
      <c r="G171">
        <v>100</v>
      </c>
      <c r="H171">
        <v>6</v>
      </c>
      <c r="I171" t="s">
        <v>27</v>
      </c>
      <c r="J171">
        <v>48</v>
      </c>
      <c r="K171" s="24">
        <v>0</v>
      </c>
      <c r="L171" s="24">
        <v>55.9</v>
      </c>
      <c r="M171" s="24">
        <v>108.6</v>
      </c>
    </row>
    <row r="172" spans="1:13" x14ac:dyDescent="0.2">
      <c r="A172">
        <v>1</v>
      </c>
      <c r="B172">
        <v>11</v>
      </c>
      <c r="C172" s="28">
        <v>109</v>
      </c>
      <c r="D172" t="s">
        <v>21</v>
      </c>
      <c r="E172" t="s">
        <v>22</v>
      </c>
      <c r="F172">
        <v>100</v>
      </c>
      <c r="G172">
        <v>0</v>
      </c>
      <c r="H172">
        <v>6</v>
      </c>
      <c r="I172" t="s">
        <v>27</v>
      </c>
      <c r="J172">
        <v>48</v>
      </c>
      <c r="K172" s="24">
        <v>0</v>
      </c>
      <c r="L172" s="24">
        <v>0</v>
      </c>
      <c r="M172" s="24">
        <v>112.8</v>
      </c>
    </row>
    <row r="173" spans="1:13" x14ac:dyDescent="0.2">
      <c r="A173">
        <v>1</v>
      </c>
      <c r="B173">
        <v>12</v>
      </c>
      <c r="C173" s="28">
        <v>114</v>
      </c>
      <c r="D173" t="s">
        <v>21</v>
      </c>
      <c r="E173" t="s">
        <v>22</v>
      </c>
      <c r="F173">
        <v>75</v>
      </c>
      <c r="G173">
        <v>25</v>
      </c>
      <c r="H173">
        <v>6</v>
      </c>
      <c r="I173" t="s">
        <v>27</v>
      </c>
      <c r="J173">
        <v>48</v>
      </c>
      <c r="K173" s="24">
        <v>0</v>
      </c>
      <c r="L173" s="24">
        <v>21.3</v>
      </c>
      <c r="M173" s="24">
        <v>84.2</v>
      </c>
    </row>
    <row r="174" spans="1:13" x14ac:dyDescent="0.2">
      <c r="A174">
        <v>1</v>
      </c>
      <c r="B174">
        <v>13</v>
      </c>
      <c r="C174" s="28">
        <v>101</v>
      </c>
      <c r="D174" t="s">
        <v>21</v>
      </c>
      <c r="E174" t="s">
        <v>22</v>
      </c>
      <c r="F174">
        <v>50</v>
      </c>
      <c r="G174">
        <v>50</v>
      </c>
      <c r="H174">
        <v>6</v>
      </c>
      <c r="I174" t="s">
        <v>27</v>
      </c>
      <c r="J174">
        <v>48</v>
      </c>
      <c r="K174" s="24">
        <v>0</v>
      </c>
      <c r="L174" s="24">
        <v>75.3</v>
      </c>
      <c r="M174" s="24">
        <v>100</v>
      </c>
    </row>
    <row r="175" spans="1:13" x14ac:dyDescent="0.2">
      <c r="A175">
        <v>1</v>
      </c>
      <c r="B175">
        <v>14</v>
      </c>
      <c r="C175" s="28">
        <v>118</v>
      </c>
      <c r="D175" t="s">
        <v>21</v>
      </c>
      <c r="E175" t="s">
        <v>22</v>
      </c>
      <c r="F175">
        <v>25</v>
      </c>
      <c r="G175">
        <v>75</v>
      </c>
      <c r="H175">
        <v>6</v>
      </c>
      <c r="I175" t="s">
        <v>27</v>
      </c>
      <c r="J175">
        <v>48</v>
      </c>
      <c r="K175" s="24">
        <v>0</v>
      </c>
      <c r="L175" s="24">
        <v>51.6</v>
      </c>
      <c r="M175" s="24">
        <v>52.9</v>
      </c>
    </row>
    <row r="176" spans="1:13" x14ac:dyDescent="0.2">
      <c r="A176">
        <v>1</v>
      </c>
      <c r="B176">
        <v>15</v>
      </c>
      <c r="C176" s="28">
        <v>108</v>
      </c>
      <c r="D176" t="s">
        <v>21</v>
      </c>
      <c r="E176" t="s">
        <v>22</v>
      </c>
      <c r="F176">
        <v>0</v>
      </c>
      <c r="G176">
        <v>100</v>
      </c>
      <c r="H176">
        <v>6</v>
      </c>
      <c r="I176" t="s">
        <v>27</v>
      </c>
      <c r="J176">
        <v>48</v>
      </c>
      <c r="K176" s="24">
        <v>0</v>
      </c>
      <c r="L176" s="24">
        <v>89.3</v>
      </c>
      <c r="M176" s="24">
        <v>116.9</v>
      </c>
    </row>
    <row r="177" spans="1:13" x14ac:dyDescent="0.2">
      <c r="A177">
        <v>1</v>
      </c>
      <c r="B177">
        <v>16</v>
      </c>
      <c r="C177" s="28">
        <v>116</v>
      </c>
      <c r="D177" t="s">
        <v>21</v>
      </c>
      <c r="E177" t="s">
        <v>23</v>
      </c>
      <c r="F177">
        <v>100</v>
      </c>
      <c r="G177">
        <v>0</v>
      </c>
      <c r="H177">
        <v>6</v>
      </c>
      <c r="I177" t="s">
        <v>27</v>
      </c>
      <c r="J177">
        <v>48</v>
      </c>
      <c r="K177" s="24">
        <v>0</v>
      </c>
      <c r="L177" s="24">
        <v>0</v>
      </c>
      <c r="M177" s="24">
        <v>102.9</v>
      </c>
    </row>
    <row r="178" spans="1:13" x14ac:dyDescent="0.2">
      <c r="A178">
        <v>1</v>
      </c>
      <c r="B178">
        <v>17</v>
      </c>
      <c r="C178" s="28">
        <v>103</v>
      </c>
      <c r="D178" t="s">
        <v>21</v>
      </c>
      <c r="E178" t="s">
        <v>23</v>
      </c>
      <c r="F178">
        <v>75</v>
      </c>
      <c r="G178">
        <v>25</v>
      </c>
      <c r="H178">
        <v>6</v>
      </c>
      <c r="I178" t="s">
        <v>27</v>
      </c>
      <c r="J178">
        <v>48</v>
      </c>
      <c r="K178" s="24">
        <v>0</v>
      </c>
      <c r="L178" s="24">
        <v>43.4</v>
      </c>
      <c r="M178" s="24">
        <v>122</v>
      </c>
    </row>
    <row r="179" spans="1:13" x14ac:dyDescent="0.2">
      <c r="A179">
        <v>1</v>
      </c>
      <c r="B179">
        <v>18</v>
      </c>
      <c r="C179" s="28">
        <v>117</v>
      </c>
      <c r="D179" t="s">
        <v>21</v>
      </c>
      <c r="E179" t="s">
        <v>23</v>
      </c>
      <c r="F179">
        <v>50</v>
      </c>
      <c r="G179">
        <v>50</v>
      </c>
      <c r="H179">
        <v>6</v>
      </c>
      <c r="I179" t="s">
        <v>27</v>
      </c>
      <c r="J179">
        <v>48</v>
      </c>
      <c r="K179" s="24">
        <v>0</v>
      </c>
      <c r="L179" s="24">
        <v>32</v>
      </c>
      <c r="M179" s="24">
        <v>56.3</v>
      </c>
    </row>
    <row r="180" spans="1:13" x14ac:dyDescent="0.2">
      <c r="A180">
        <v>1</v>
      </c>
      <c r="B180">
        <v>19</v>
      </c>
      <c r="C180" s="28">
        <v>115</v>
      </c>
      <c r="D180" t="s">
        <v>21</v>
      </c>
      <c r="E180" t="s">
        <v>23</v>
      </c>
      <c r="F180">
        <v>25</v>
      </c>
      <c r="G180">
        <v>75</v>
      </c>
      <c r="H180">
        <v>6</v>
      </c>
      <c r="I180" t="s">
        <v>27</v>
      </c>
      <c r="J180">
        <v>48</v>
      </c>
      <c r="K180" s="24">
        <v>0</v>
      </c>
      <c r="L180" s="24">
        <v>38.700000000000003</v>
      </c>
      <c r="M180" s="24">
        <v>65.5</v>
      </c>
    </row>
    <row r="181" spans="1:13" x14ac:dyDescent="0.2">
      <c r="A181">
        <v>1</v>
      </c>
      <c r="B181">
        <v>20</v>
      </c>
      <c r="C181" s="28">
        <v>107</v>
      </c>
      <c r="D181" t="s">
        <v>21</v>
      </c>
      <c r="E181" t="s">
        <v>23</v>
      </c>
      <c r="F181">
        <v>0</v>
      </c>
      <c r="G181">
        <v>100</v>
      </c>
      <c r="H181">
        <v>6</v>
      </c>
      <c r="I181" t="s">
        <v>27</v>
      </c>
      <c r="J181">
        <v>48</v>
      </c>
      <c r="K181" s="24">
        <v>0</v>
      </c>
      <c r="L181" s="24">
        <v>53.4</v>
      </c>
      <c r="M181" s="24">
        <v>83.3</v>
      </c>
    </row>
    <row r="182" spans="1:13" x14ac:dyDescent="0.2">
      <c r="A182">
        <v>2</v>
      </c>
      <c r="B182">
        <v>1</v>
      </c>
      <c r="C182" s="28">
        <v>210</v>
      </c>
      <c r="D182" t="s">
        <v>20</v>
      </c>
      <c r="E182" t="s">
        <v>22</v>
      </c>
      <c r="F182">
        <v>100</v>
      </c>
      <c r="G182">
        <v>0</v>
      </c>
      <c r="H182">
        <v>6</v>
      </c>
      <c r="I182" t="s">
        <v>27</v>
      </c>
      <c r="J182">
        <v>48</v>
      </c>
      <c r="K182" s="24">
        <v>0</v>
      </c>
      <c r="L182" s="24">
        <v>0</v>
      </c>
      <c r="M182" s="24">
        <v>176.4</v>
      </c>
    </row>
    <row r="183" spans="1:13" x14ac:dyDescent="0.2">
      <c r="A183">
        <v>2</v>
      </c>
      <c r="B183">
        <v>2</v>
      </c>
      <c r="C183" s="28">
        <v>204</v>
      </c>
      <c r="D183" t="s">
        <v>20</v>
      </c>
      <c r="E183" t="s">
        <v>22</v>
      </c>
      <c r="F183">
        <v>75</v>
      </c>
      <c r="G183">
        <v>25</v>
      </c>
      <c r="H183">
        <v>6</v>
      </c>
      <c r="I183" t="s">
        <v>27</v>
      </c>
      <c r="J183">
        <v>48</v>
      </c>
      <c r="K183" s="24">
        <v>0</v>
      </c>
      <c r="L183" s="24">
        <v>40.299999999999997</v>
      </c>
      <c r="M183" s="24">
        <v>97</v>
      </c>
    </row>
    <row r="184" spans="1:13" x14ac:dyDescent="0.2">
      <c r="A184">
        <v>2</v>
      </c>
      <c r="B184">
        <v>3</v>
      </c>
      <c r="C184" s="28">
        <v>217</v>
      </c>
      <c r="D184" t="s">
        <v>20</v>
      </c>
      <c r="E184" t="s">
        <v>22</v>
      </c>
      <c r="F184">
        <v>50</v>
      </c>
      <c r="G184">
        <v>50</v>
      </c>
      <c r="H184">
        <v>6</v>
      </c>
      <c r="I184" t="s">
        <v>27</v>
      </c>
      <c r="J184">
        <v>48</v>
      </c>
      <c r="K184" s="24">
        <v>0</v>
      </c>
      <c r="L184" s="24">
        <v>83</v>
      </c>
      <c r="M184" s="24">
        <v>84.3</v>
      </c>
    </row>
    <row r="185" spans="1:13" x14ac:dyDescent="0.2">
      <c r="A185">
        <v>2</v>
      </c>
      <c r="B185">
        <v>4</v>
      </c>
      <c r="C185" s="28">
        <v>209</v>
      </c>
      <c r="D185" t="s">
        <v>20</v>
      </c>
      <c r="E185" t="s">
        <v>22</v>
      </c>
      <c r="F185">
        <v>25</v>
      </c>
      <c r="G185">
        <v>75</v>
      </c>
      <c r="H185">
        <v>6</v>
      </c>
      <c r="I185" t="s">
        <v>27</v>
      </c>
      <c r="J185">
        <v>48</v>
      </c>
      <c r="K185" s="24">
        <v>0</v>
      </c>
      <c r="L185" s="24">
        <v>105</v>
      </c>
      <c r="M185" s="24">
        <v>86.2</v>
      </c>
    </row>
    <row r="186" spans="1:13" x14ac:dyDescent="0.2">
      <c r="A186">
        <v>2</v>
      </c>
      <c r="B186">
        <v>5</v>
      </c>
      <c r="C186" s="28">
        <v>211</v>
      </c>
      <c r="D186" t="s">
        <v>20</v>
      </c>
      <c r="E186" t="s">
        <v>22</v>
      </c>
      <c r="F186">
        <v>0</v>
      </c>
      <c r="G186">
        <v>100</v>
      </c>
      <c r="H186">
        <v>6</v>
      </c>
      <c r="I186" t="s">
        <v>27</v>
      </c>
      <c r="J186">
        <v>48</v>
      </c>
      <c r="K186" s="24">
        <v>0</v>
      </c>
      <c r="L186" s="24">
        <v>97.7</v>
      </c>
      <c r="M186" s="24">
        <v>74.400000000000006</v>
      </c>
    </row>
    <row r="187" spans="1:13" x14ac:dyDescent="0.2">
      <c r="A187">
        <v>2</v>
      </c>
      <c r="B187">
        <v>6</v>
      </c>
      <c r="C187" s="28">
        <v>201</v>
      </c>
      <c r="D187" t="s">
        <v>20</v>
      </c>
      <c r="E187" t="s">
        <v>23</v>
      </c>
      <c r="F187">
        <v>100</v>
      </c>
      <c r="G187">
        <v>0</v>
      </c>
      <c r="H187">
        <v>6</v>
      </c>
      <c r="I187" t="s">
        <v>27</v>
      </c>
      <c r="J187">
        <v>48</v>
      </c>
      <c r="K187" s="24">
        <v>0</v>
      </c>
      <c r="L187" s="24">
        <v>0</v>
      </c>
      <c r="M187" s="24">
        <v>121.5</v>
      </c>
    </row>
    <row r="188" spans="1:13" x14ac:dyDescent="0.2">
      <c r="A188">
        <v>2</v>
      </c>
      <c r="B188">
        <v>7</v>
      </c>
      <c r="C188" s="28">
        <v>216</v>
      </c>
      <c r="D188" t="s">
        <v>20</v>
      </c>
      <c r="E188" t="s">
        <v>23</v>
      </c>
      <c r="F188">
        <v>75</v>
      </c>
      <c r="G188">
        <v>25</v>
      </c>
      <c r="H188">
        <v>6</v>
      </c>
      <c r="I188" t="s">
        <v>27</v>
      </c>
      <c r="J188">
        <v>48</v>
      </c>
      <c r="K188" s="24">
        <v>0</v>
      </c>
      <c r="L188" s="24">
        <v>17.600000000000001</v>
      </c>
      <c r="M188" s="24">
        <v>131.4</v>
      </c>
    </row>
    <row r="189" spans="1:13" x14ac:dyDescent="0.2">
      <c r="A189">
        <v>2</v>
      </c>
      <c r="B189">
        <v>8</v>
      </c>
      <c r="C189" s="28">
        <v>212</v>
      </c>
      <c r="D189" t="s">
        <v>20</v>
      </c>
      <c r="E189" t="s">
        <v>23</v>
      </c>
      <c r="F189">
        <v>50</v>
      </c>
      <c r="G189">
        <v>50</v>
      </c>
      <c r="H189">
        <v>6</v>
      </c>
      <c r="I189" t="s">
        <v>27</v>
      </c>
      <c r="J189">
        <v>48</v>
      </c>
      <c r="K189" s="24">
        <v>0</v>
      </c>
      <c r="L189" s="24">
        <v>64</v>
      </c>
      <c r="M189" s="24">
        <v>133.5</v>
      </c>
    </row>
    <row r="190" spans="1:13" x14ac:dyDescent="0.2">
      <c r="A190">
        <v>2</v>
      </c>
      <c r="B190">
        <v>9</v>
      </c>
      <c r="C190" s="28">
        <v>215</v>
      </c>
      <c r="D190" t="s">
        <v>20</v>
      </c>
      <c r="E190" t="s">
        <v>23</v>
      </c>
      <c r="F190">
        <v>25</v>
      </c>
      <c r="G190">
        <v>75</v>
      </c>
      <c r="H190">
        <v>6</v>
      </c>
      <c r="I190" t="s">
        <v>27</v>
      </c>
      <c r="J190">
        <v>48</v>
      </c>
      <c r="K190" s="24">
        <v>0</v>
      </c>
      <c r="L190" s="24">
        <v>21.3</v>
      </c>
      <c r="M190" s="24">
        <v>104.8</v>
      </c>
    </row>
    <row r="191" spans="1:13" x14ac:dyDescent="0.2">
      <c r="A191">
        <v>2</v>
      </c>
      <c r="B191">
        <v>10</v>
      </c>
      <c r="C191" s="28">
        <v>203</v>
      </c>
      <c r="D191" t="s">
        <v>20</v>
      </c>
      <c r="E191" t="s">
        <v>23</v>
      </c>
      <c r="F191">
        <v>0</v>
      </c>
      <c r="G191">
        <v>100</v>
      </c>
      <c r="H191">
        <v>6</v>
      </c>
      <c r="I191" t="s">
        <v>27</v>
      </c>
      <c r="J191">
        <v>48</v>
      </c>
      <c r="K191" s="24">
        <v>0</v>
      </c>
      <c r="L191" s="24">
        <v>39.1</v>
      </c>
      <c r="M191" s="24">
        <v>86.4</v>
      </c>
    </row>
    <row r="192" spans="1:13" x14ac:dyDescent="0.2">
      <c r="A192">
        <v>2</v>
      </c>
      <c r="B192">
        <v>11</v>
      </c>
      <c r="C192" s="28">
        <v>218</v>
      </c>
      <c r="D192" t="s">
        <v>21</v>
      </c>
      <c r="E192" t="s">
        <v>22</v>
      </c>
      <c r="F192">
        <v>100</v>
      </c>
      <c r="G192">
        <v>0</v>
      </c>
      <c r="H192">
        <v>6</v>
      </c>
      <c r="I192" t="s">
        <v>27</v>
      </c>
      <c r="J192">
        <v>48</v>
      </c>
      <c r="K192" s="24">
        <v>0</v>
      </c>
      <c r="L192" s="24">
        <v>0</v>
      </c>
      <c r="M192" s="24">
        <v>128</v>
      </c>
    </row>
    <row r="193" spans="1:13" x14ac:dyDescent="0.2">
      <c r="A193">
        <v>2</v>
      </c>
      <c r="B193">
        <v>12</v>
      </c>
      <c r="C193" s="28">
        <v>205</v>
      </c>
      <c r="D193" t="s">
        <v>21</v>
      </c>
      <c r="E193" t="s">
        <v>22</v>
      </c>
      <c r="F193">
        <v>75</v>
      </c>
      <c r="G193">
        <v>25</v>
      </c>
      <c r="H193">
        <v>6</v>
      </c>
      <c r="I193" t="s">
        <v>27</v>
      </c>
      <c r="J193">
        <v>48</v>
      </c>
      <c r="K193" s="24">
        <v>0</v>
      </c>
      <c r="L193" s="24">
        <v>18.7</v>
      </c>
      <c r="M193" s="24">
        <v>153.80000000000001</v>
      </c>
    </row>
    <row r="194" spans="1:13" x14ac:dyDescent="0.2">
      <c r="A194">
        <v>2</v>
      </c>
      <c r="B194">
        <v>13</v>
      </c>
      <c r="C194" s="28">
        <v>213</v>
      </c>
      <c r="D194" t="s">
        <v>21</v>
      </c>
      <c r="E194" t="s">
        <v>22</v>
      </c>
      <c r="F194">
        <v>50</v>
      </c>
      <c r="G194">
        <v>50</v>
      </c>
      <c r="H194">
        <v>6</v>
      </c>
      <c r="I194" t="s">
        <v>27</v>
      </c>
      <c r="J194">
        <v>48</v>
      </c>
      <c r="K194" s="24">
        <v>0</v>
      </c>
      <c r="L194" s="24">
        <v>99.2</v>
      </c>
      <c r="M194" s="24">
        <v>60.1</v>
      </c>
    </row>
    <row r="195" spans="1:13" x14ac:dyDescent="0.2">
      <c r="A195">
        <v>2</v>
      </c>
      <c r="B195">
        <v>14</v>
      </c>
      <c r="C195" s="28">
        <v>202</v>
      </c>
      <c r="D195" t="s">
        <v>21</v>
      </c>
      <c r="E195" t="s">
        <v>22</v>
      </c>
      <c r="F195">
        <v>25</v>
      </c>
      <c r="G195">
        <v>75</v>
      </c>
      <c r="H195">
        <v>6</v>
      </c>
      <c r="I195" t="s">
        <v>27</v>
      </c>
      <c r="J195">
        <v>48</v>
      </c>
      <c r="K195" s="24">
        <v>0</v>
      </c>
      <c r="L195" s="24">
        <v>100.6</v>
      </c>
      <c r="M195" s="24">
        <v>72.8</v>
      </c>
    </row>
    <row r="196" spans="1:13" x14ac:dyDescent="0.2">
      <c r="A196">
        <v>2</v>
      </c>
      <c r="B196">
        <v>15</v>
      </c>
      <c r="C196" s="28">
        <v>214</v>
      </c>
      <c r="D196" t="s">
        <v>21</v>
      </c>
      <c r="E196" t="s">
        <v>22</v>
      </c>
      <c r="F196">
        <v>0</v>
      </c>
      <c r="G196">
        <v>100</v>
      </c>
      <c r="H196">
        <v>6</v>
      </c>
      <c r="I196" t="s">
        <v>27</v>
      </c>
      <c r="J196">
        <v>48</v>
      </c>
      <c r="K196" s="24">
        <v>0</v>
      </c>
      <c r="L196" s="24">
        <v>208.4</v>
      </c>
      <c r="M196" s="24">
        <v>66</v>
      </c>
    </row>
    <row r="197" spans="1:13" x14ac:dyDescent="0.2">
      <c r="A197">
        <v>2</v>
      </c>
      <c r="B197">
        <v>16</v>
      </c>
      <c r="C197" s="28">
        <v>207</v>
      </c>
      <c r="D197" t="s">
        <v>21</v>
      </c>
      <c r="E197" t="s">
        <v>23</v>
      </c>
      <c r="F197">
        <v>100</v>
      </c>
      <c r="G197">
        <v>0</v>
      </c>
      <c r="H197">
        <v>6</v>
      </c>
      <c r="I197" t="s">
        <v>27</v>
      </c>
      <c r="J197">
        <v>48</v>
      </c>
      <c r="K197" s="24">
        <v>0</v>
      </c>
      <c r="L197" s="24">
        <v>0</v>
      </c>
      <c r="M197" s="24">
        <v>120.7</v>
      </c>
    </row>
    <row r="198" spans="1:13" x14ac:dyDescent="0.2">
      <c r="A198">
        <v>2</v>
      </c>
      <c r="B198">
        <v>17</v>
      </c>
      <c r="C198" s="28">
        <v>219</v>
      </c>
      <c r="D198" t="s">
        <v>21</v>
      </c>
      <c r="E198" t="s">
        <v>23</v>
      </c>
      <c r="F198">
        <v>75</v>
      </c>
      <c r="G198">
        <v>25</v>
      </c>
      <c r="H198">
        <v>6</v>
      </c>
      <c r="I198" t="s">
        <v>27</v>
      </c>
      <c r="J198">
        <v>48</v>
      </c>
      <c r="K198" s="24">
        <v>0</v>
      </c>
      <c r="L198" s="24">
        <v>18.2</v>
      </c>
      <c r="M198" s="24">
        <v>103.9</v>
      </c>
    </row>
    <row r="199" spans="1:13" x14ac:dyDescent="0.2">
      <c r="A199">
        <v>2</v>
      </c>
      <c r="B199">
        <v>18</v>
      </c>
      <c r="C199" s="28">
        <v>206</v>
      </c>
      <c r="D199" t="s">
        <v>21</v>
      </c>
      <c r="E199" t="s">
        <v>23</v>
      </c>
      <c r="F199">
        <v>50</v>
      </c>
      <c r="G199">
        <v>50</v>
      </c>
      <c r="H199">
        <v>6</v>
      </c>
      <c r="I199" t="s">
        <v>27</v>
      </c>
      <c r="J199">
        <v>48</v>
      </c>
      <c r="K199" s="24">
        <v>0</v>
      </c>
      <c r="L199" s="24">
        <v>32.700000000000003</v>
      </c>
      <c r="M199" s="24">
        <v>115.5</v>
      </c>
    </row>
    <row r="200" spans="1:13" x14ac:dyDescent="0.2">
      <c r="A200">
        <v>2</v>
      </c>
      <c r="B200">
        <v>19</v>
      </c>
      <c r="C200" s="28">
        <v>220</v>
      </c>
      <c r="D200" t="s">
        <v>21</v>
      </c>
      <c r="E200" t="s">
        <v>23</v>
      </c>
      <c r="F200">
        <v>25</v>
      </c>
      <c r="G200">
        <v>75</v>
      </c>
      <c r="H200">
        <v>6</v>
      </c>
      <c r="I200" t="s">
        <v>27</v>
      </c>
      <c r="J200">
        <v>48</v>
      </c>
      <c r="K200" s="24">
        <v>0</v>
      </c>
      <c r="L200" s="24">
        <v>19.399999999999999</v>
      </c>
      <c r="M200" s="24">
        <v>133.5</v>
      </c>
    </row>
    <row r="201" spans="1:13" x14ac:dyDescent="0.2">
      <c r="A201">
        <v>2</v>
      </c>
      <c r="B201">
        <v>20</v>
      </c>
      <c r="C201" s="28">
        <v>208</v>
      </c>
      <c r="D201" t="s">
        <v>21</v>
      </c>
      <c r="E201" t="s">
        <v>23</v>
      </c>
      <c r="F201">
        <v>0</v>
      </c>
      <c r="G201">
        <v>100</v>
      </c>
      <c r="H201">
        <v>6</v>
      </c>
      <c r="I201" t="s">
        <v>27</v>
      </c>
      <c r="J201">
        <v>48</v>
      </c>
      <c r="K201" s="24">
        <v>0</v>
      </c>
      <c r="L201" s="24">
        <v>60</v>
      </c>
      <c r="M201" s="24">
        <v>105.1</v>
      </c>
    </row>
    <row r="202" spans="1:13" x14ac:dyDescent="0.2">
      <c r="A202">
        <v>3</v>
      </c>
      <c r="B202">
        <v>1</v>
      </c>
      <c r="C202" s="28">
        <v>313</v>
      </c>
      <c r="D202" t="s">
        <v>20</v>
      </c>
      <c r="E202" t="s">
        <v>22</v>
      </c>
      <c r="F202">
        <v>100</v>
      </c>
      <c r="G202">
        <v>0</v>
      </c>
      <c r="H202">
        <v>6</v>
      </c>
      <c r="I202" t="s">
        <v>27</v>
      </c>
      <c r="J202">
        <v>48</v>
      </c>
      <c r="K202" s="24">
        <v>0</v>
      </c>
      <c r="L202" s="24">
        <v>0</v>
      </c>
      <c r="M202" s="24">
        <v>229.7</v>
      </c>
    </row>
    <row r="203" spans="1:13" x14ac:dyDescent="0.2">
      <c r="A203">
        <v>3</v>
      </c>
      <c r="B203">
        <v>2</v>
      </c>
      <c r="C203" s="28">
        <v>304</v>
      </c>
      <c r="D203" t="s">
        <v>20</v>
      </c>
      <c r="E203" t="s">
        <v>22</v>
      </c>
      <c r="F203">
        <v>75</v>
      </c>
      <c r="G203">
        <v>25</v>
      </c>
      <c r="H203">
        <v>6</v>
      </c>
      <c r="I203" t="s">
        <v>27</v>
      </c>
      <c r="J203">
        <v>48</v>
      </c>
      <c r="K203" s="24">
        <v>0</v>
      </c>
      <c r="L203" s="24">
        <v>89.9</v>
      </c>
      <c r="M203" s="24">
        <v>101.8</v>
      </c>
    </row>
    <row r="204" spans="1:13" x14ac:dyDescent="0.2">
      <c r="A204">
        <v>3</v>
      </c>
      <c r="B204">
        <v>3</v>
      </c>
      <c r="C204" s="28">
        <v>314</v>
      </c>
      <c r="D204" t="s">
        <v>20</v>
      </c>
      <c r="E204" t="s">
        <v>22</v>
      </c>
      <c r="F204">
        <v>50</v>
      </c>
      <c r="G204">
        <v>50</v>
      </c>
      <c r="H204">
        <v>6</v>
      </c>
      <c r="I204" t="s">
        <v>27</v>
      </c>
      <c r="J204">
        <v>48</v>
      </c>
      <c r="K204" s="24">
        <v>0</v>
      </c>
      <c r="L204" s="24">
        <v>116.7</v>
      </c>
      <c r="M204" s="24">
        <v>91.2</v>
      </c>
    </row>
    <row r="205" spans="1:13" x14ac:dyDescent="0.2">
      <c r="A205">
        <v>3</v>
      </c>
      <c r="B205">
        <v>4</v>
      </c>
      <c r="C205" s="28">
        <v>301</v>
      </c>
      <c r="D205" t="s">
        <v>20</v>
      </c>
      <c r="E205" t="s">
        <v>22</v>
      </c>
      <c r="F205">
        <v>25</v>
      </c>
      <c r="G205">
        <v>75</v>
      </c>
      <c r="H205">
        <v>6</v>
      </c>
      <c r="I205" t="s">
        <v>27</v>
      </c>
      <c r="J205">
        <v>48</v>
      </c>
      <c r="K205" s="24">
        <v>0</v>
      </c>
      <c r="L205" s="24">
        <v>157.30000000000001</v>
      </c>
      <c r="M205" s="24">
        <v>38.299999999999997</v>
      </c>
    </row>
    <row r="206" spans="1:13" x14ac:dyDescent="0.2">
      <c r="A206">
        <v>3</v>
      </c>
      <c r="B206">
        <v>5</v>
      </c>
      <c r="C206" s="28">
        <v>312</v>
      </c>
      <c r="D206" t="s">
        <v>20</v>
      </c>
      <c r="E206" t="s">
        <v>22</v>
      </c>
      <c r="F206">
        <v>0</v>
      </c>
      <c r="G206">
        <v>100</v>
      </c>
      <c r="H206">
        <v>6</v>
      </c>
      <c r="I206" t="s">
        <v>27</v>
      </c>
      <c r="J206">
        <v>48</v>
      </c>
      <c r="K206" s="24">
        <v>0</v>
      </c>
      <c r="L206" s="24">
        <v>183.6</v>
      </c>
      <c r="M206" s="24">
        <v>53.6</v>
      </c>
    </row>
    <row r="207" spans="1:13" x14ac:dyDescent="0.2">
      <c r="A207">
        <v>3</v>
      </c>
      <c r="B207">
        <v>6</v>
      </c>
      <c r="C207" s="28">
        <v>305</v>
      </c>
      <c r="D207" t="s">
        <v>20</v>
      </c>
      <c r="E207" t="s">
        <v>23</v>
      </c>
      <c r="F207">
        <v>100</v>
      </c>
      <c r="G207">
        <v>0</v>
      </c>
      <c r="H207">
        <v>6</v>
      </c>
      <c r="I207" t="s">
        <v>27</v>
      </c>
      <c r="J207">
        <v>48</v>
      </c>
      <c r="K207" s="24">
        <v>0</v>
      </c>
      <c r="L207" s="24">
        <v>0</v>
      </c>
      <c r="M207" s="24">
        <v>167</v>
      </c>
    </row>
    <row r="208" spans="1:13" x14ac:dyDescent="0.2">
      <c r="A208">
        <v>3</v>
      </c>
      <c r="B208">
        <v>7</v>
      </c>
      <c r="C208" s="28">
        <v>315</v>
      </c>
      <c r="D208" t="s">
        <v>20</v>
      </c>
      <c r="E208" t="s">
        <v>23</v>
      </c>
      <c r="F208">
        <v>75</v>
      </c>
      <c r="G208">
        <v>25</v>
      </c>
      <c r="H208">
        <v>6</v>
      </c>
      <c r="I208" t="s">
        <v>27</v>
      </c>
      <c r="J208">
        <v>48</v>
      </c>
      <c r="K208" s="24">
        <v>0</v>
      </c>
      <c r="L208" s="24">
        <v>10.1</v>
      </c>
      <c r="M208" s="24">
        <v>81</v>
      </c>
    </row>
    <row r="209" spans="1:13" x14ac:dyDescent="0.2">
      <c r="A209">
        <v>3</v>
      </c>
      <c r="B209">
        <v>8</v>
      </c>
      <c r="C209" s="28">
        <v>303</v>
      </c>
      <c r="D209" t="s">
        <v>20</v>
      </c>
      <c r="E209" t="s">
        <v>23</v>
      </c>
      <c r="F209">
        <v>50</v>
      </c>
      <c r="G209">
        <v>50</v>
      </c>
      <c r="H209">
        <v>6</v>
      </c>
      <c r="I209" t="s">
        <v>27</v>
      </c>
      <c r="J209">
        <v>48</v>
      </c>
      <c r="K209" s="24">
        <v>0</v>
      </c>
      <c r="L209" s="24">
        <v>31.5</v>
      </c>
      <c r="M209" s="24">
        <v>114</v>
      </c>
    </row>
    <row r="210" spans="1:13" x14ac:dyDescent="0.2">
      <c r="A210">
        <v>3</v>
      </c>
      <c r="B210">
        <v>9</v>
      </c>
      <c r="C210" s="28">
        <v>311</v>
      </c>
      <c r="D210" t="s">
        <v>20</v>
      </c>
      <c r="E210" t="s">
        <v>23</v>
      </c>
      <c r="F210">
        <v>25</v>
      </c>
      <c r="G210">
        <v>75</v>
      </c>
      <c r="H210">
        <v>6</v>
      </c>
      <c r="I210" t="s">
        <v>27</v>
      </c>
      <c r="J210">
        <v>48</v>
      </c>
      <c r="K210" s="24">
        <v>0</v>
      </c>
      <c r="L210" s="24">
        <v>82.2</v>
      </c>
      <c r="M210" s="24">
        <v>95.7</v>
      </c>
    </row>
    <row r="211" spans="1:13" x14ac:dyDescent="0.2">
      <c r="A211">
        <v>3</v>
      </c>
      <c r="B211">
        <v>10</v>
      </c>
      <c r="C211" s="28">
        <v>308</v>
      </c>
      <c r="D211" t="s">
        <v>20</v>
      </c>
      <c r="E211" t="s">
        <v>23</v>
      </c>
      <c r="F211">
        <v>0</v>
      </c>
      <c r="G211">
        <v>100</v>
      </c>
      <c r="H211">
        <v>6</v>
      </c>
      <c r="I211" t="s">
        <v>27</v>
      </c>
      <c r="J211">
        <v>48</v>
      </c>
      <c r="K211" s="24">
        <v>0</v>
      </c>
      <c r="L211" s="24">
        <v>74.3</v>
      </c>
      <c r="M211" s="24">
        <v>146</v>
      </c>
    </row>
    <row r="212" spans="1:13" x14ac:dyDescent="0.2">
      <c r="A212">
        <v>3</v>
      </c>
      <c r="B212">
        <v>11</v>
      </c>
      <c r="C212" s="28">
        <v>316</v>
      </c>
      <c r="D212" t="s">
        <v>21</v>
      </c>
      <c r="E212" t="s">
        <v>22</v>
      </c>
      <c r="F212">
        <v>100</v>
      </c>
      <c r="G212">
        <v>0</v>
      </c>
      <c r="H212">
        <v>6</v>
      </c>
      <c r="I212" t="s">
        <v>27</v>
      </c>
      <c r="J212">
        <v>48</v>
      </c>
      <c r="K212" s="24">
        <v>0</v>
      </c>
      <c r="L212" s="24">
        <v>0</v>
      </c>
      <c r="M212" s="24">
        <v>154.69999999999999</v>
      </c>
    </row>
    <row r="213" spans="1:13" x14ac:dyDescent="0.2">
      <c r="A213">
        <v>3</v>
      </c>
      <c r="B213">
        <v>12</v>
      </c>
      <c r="C213" s="28">
        <v>309</v>
      </c>
      <c r="D213" t="s">
        <v>21</v>
      </c>
      <c r="E213" t="s">
        <v>22</v>
      </c>
      <c r="F213">
        <v>75</v>
      </c>
      <c r="G213">
        <v>25</v>
      </c>
      <c r="H213">
        <v>6</v>
      </c>
      <c r="I213" t="s">
        <v>27</v>
      </c>
      <c r="J213">
        <v>48</v>
      </c>
      <c r="K213" s="24">
        <v>0</v>
      </c>
      <c r="L213" s="24">
        <v>148.1</v>
      </c>
      <c r="M213" s="24">
        <v>62.7</v>
      </c>
    </row>
    <row r="214" spans="1:13" x14ac:dyDescent="0.2">
      <c r="A214">
        <v>3</v>
      </c>
      <c r="B214">
        <v>13</v>
      </c>
      <c r="C214" s="28">
        <v>302</v>
      </c>
      <c r="D214" t="s">
        <v>21</v>
      </c>
      <c r="E214" t="s">
        <v>22</v>
      </c>
      <c r="F214">
        <v>50</v>
      </c>
      <c r="G214">
        <v>50</v>
      </c>
      <c r="H214">
        <v>6</v>
      </c>
      <c r="I214" t="s">
        <v>27</v>
      </c>
      <c r="J214">
        <v>48</v>
      </c>
      <c r="K214" s="24">
        <v>0</v>
      </c>
      <c r="L214" s="24">
        <v>111.5</v>
      </c>
      <c r="M214" s="24">
        <v>109</v>
      </c>
    </row>
    <row r="215" spans="1:13" x14ac:dyDescent="0.2">
      <c r="A215">
        <v>3</v>
      </c>
      <c r="B215">
        <v>14</v>
      </c>
      <c r="C215" s="28">
        <v>317</v>
      </c>
      <c r="D215" t="s">
        <v>21</v>
      </c>
      <c r="E215" t="s">
        <v>22</v>
      </c>
      <c r="F215">
        <v>25</v>
      </c>
      <c r="G215">
        <v>75</v>
      </c>
      <c r="H215">
        <v>6</v>
      </c>
      <c r="I215" t="s">
        <v>27</v>
      </c>
      <c r="J215">
        <v>48</v>
      </c>
      <c r="K215" s="24">
        <v>0</v>
      </c>
      <c r="L215" s="24">
        <v>159</v>
      </c>
      <c r="M215" s="24">
        <v>65.2</v>
      </c>
    </row>
    <row r="216" spans="1:13" x14ac:dyDescent="0.2">
      <c r="A216">
        <v>3</v>
      </c>
      <c r="B216">
        <v>15</v>
      </c>
      <c r="C216" s="28">
        <v>306</v>
      </c>
      <c r="D216" t="s">
        <v>21</v>
      </c>
      <c r="E216" t="s">
        <v>22</v>
      </c>
      <c r="F216">
        <v>0</v>
      </c>
      <c r="G216">
        <v>100</v>
      </c>
      <c r="H216">
        <v>6</v>
      </c>
      <c r="I216" t="s">
        <v>27</v>
      </c>
      <c r="J216">
        <v>48</v>
      </c>
      <c r="K216" s="24">
        <v>0</v>
      </c>
      <c r="L216" s="24">
        <v>138.9</v>
      </c>
      <c r="M216" s="24">
        <v>96.5</v>
      </c>
    </row>
    <row r="217" spans="1:13" x14ac:dyDescent="0.2">
      <c r="A217">
        <v>3</v>
      </c>
      <c r="B217">
        <v>16</v>
      </c>
      <c r="C217" s="28">
        <v>318</v>
      </c>
      <c r="D217" t="s">
        <v>21</v>
      </c>
      <c r="E217" t="s">
        <v>23</v>
      </c>
      <c r="F217">
        <v>100</v>
      </c>
      <c r="G217">
        <v>0</v>
      </c>
      <c r="H217">
        <v>6</v>
      </c>
      <c r="I217" t="s">
        <v>27</v>
      </c>
      <c r="J217">
        <v>48</v>
      </c>
      <c r="K217" s="24">
        <v>0</v>
      </c>
      <c r="L217" s="24">
        <v>0</v>
      </c>
      <c r="M217" s="24">
        <v>141.6</v>
      </c>
    </row>
    <row r="218" spans="1:13" x14ac:dyDescent="0.2">
      <c r="A218">
        <v>3</v>
      </c>
      <c r="B218">
        <v>17</v>
      </c>
      <c r="C218" s="28">
        <v>310</v>
      </c>
      <c r="D218" t="s">
        <v>21</v>
      </c>
      <c r="E218" t="s">
        <v>23</v>
      </c>
      <c r="F218">
        <v>75</v>
      </c>
      <c r="G218">
        <v>25</v>
      </c>
      <c r="H218">
        <v>6</v>
      </c>
      <c r="I218" t="s">
        <v>27</v>
      </c>
      <c r="J218">
        <v>48</v>
      </c>
      <c r="K218" s="24">
        <v>0</v>
      </c>
      <c r="L218" s="24">
        <v>17.600000000000001</v>
      </c>
      <c r="M218" s="24">
        <v>78.900000000000006</v>
      </c>
    </row>
    <row r="219" spans="1:13" x14ac:dyDescent="0.2">
      <c r="A219">
        <v>3</v>
      </c>
      <c r="B219">
        <v>18</v>
      </c>
      <c r="C219" s="28">
        <v>319</v>
      </c>
      <c r="D219" t="s">
        <v>21</v>
      </c>
      <c r="E219" t="s">
        <v>23</v>
      </c>
      <c r="F219">
        <v>50</v>
      </c>
      <c r="G219">
        <v>50</v>
      </c>
      <c r="H219">
        <v>6</v>
      </c>
      <c r="I219" t="s">
        <v>27</v>
      </c>
      <c r="J219">
        <v>48</v>
      </c>
      <c r="K219" s="24">
        <v>0</v>
      </c>
      <c r="L219" s="24">
        <v>46.6</v>
      </c>
      <c r="M219" s="24">
        <v>141.69999999999999</v>
      </c>
    </row>
    <row r="220" spans="1:13" x14ac:dyDescent="0.2">
      <c r="A220">
        <v>3</v>
      </c>
      <c r="B220">
        <v>19</v>
      </c>
      <c r="C220" s="28">
        <v>307</v>
      </c>
      <c r="D220" t="s">
        <v>21</v>
      </c>
      <c r="E220" t="s">
        <v>23</v>
      </c>
      <c r="F220">
        <v>25</v>
      </c>
      <c r="G220">
        <v>75</v>
      </c>
      <c r="H220">
        <v>6</v>
      </c>
      <c r="I220" t="s">
        <v>27</v>
      </c>
      <c r="J220">
        <v>48</v>
      </c>
      <c r="K220" s="24">
        <v>0</v>
      </c>
      <c r="L220" s="24">
        <v>83.1</v>
      </c>
      <c r="M220" s="24">
        <v>96.4</v>
      </c>
    </row>
    <row r="221" spans="1:13" x14ac:dyDescent="0.2">
      <c r="A221">
        <v>3</v>
      </c>
      <c r="B221">
        <v>20</v>
      </c>
      <c r="C221" s="28">
        <v>320</v>
      </c>
      <c r="D221" t="s">
        <v>21</v>
      </c>
      <c r="E221" t="s">
        <v>23</v>
      </c>
      <c r="F221">
        <v>0</v>
      </c>
      <c r="G221">
        <v>100</v>
      </c>
      <c r="H221">
        <v>6</v>
      </c>
      <c r="I221" t="s">
        <v>27</v>
      </c>
      <c r="J221">
        <v>48</v>
      </c>
      <c r="K221" s="24">
        <v>0</v>
      </c>
      <c r="L221" s="24">
        <v>57</v>
      </c>
      <c r="M221" s="24">
        <v>45.7</v>
      </c>
    </row>
    <row r="222" spans="1:13" x14ac:dyDescent="0.2">
      <c r="A222">
        <v>4</v>
      </c>
      <c r="B222">
        <v>1</v>
      </c>
      <c r="C222" s="28">
        <v>409</v>
      </c>
      <c r="D222" t="s">
        <v>20</v>
      </c>
      <c r="E222" t="s">
        <v>22</v>
      </c>
      <c r="F222">
        <v>100</v>
      </c>
      <c r="G222">
        <v>0</v>
      </c>
      <c r="H222">
        <v>6</v>
      </c>
      <c r="I222" t="s">
        <v>27</v>
      </c>
      <c r="J222">
        <v>48</v>
      </c>
      <c r="K222" s="24">
        <v>0</v>
      </c>
      <c r="L222" s="24">
        <v>0</v>
      </c>
      <c r="M222" s="24">
        <v>157.30000000000001</v>
      </c>
    </row>
    <row r="223" spans="1:13" x14ac:dyDescent="0.2">
      <c r="A223">
        <v>4</v>
      </c>
      <c r="B223">
        <v>2</v>
      </c>
      <c r="C223" s="28">
        <v>410</v>
      </c>
      <c r="D223" t="s">
        <v>20</v>
      </c>
      <c r="E223" t="s">
        <v>22</v>
      </c>
      <c r="F223">
        <v>75</v>
      </c>
      <c r="G223">
        <v>25</v>
      </c>
      <c r="H223">
        <v>6</v>
      </c>
      <c r="I223" t="s">
        <v>27</v>
      </c>
      <c r="J223">
        <v>48</v>
      </c>
      <c r="K223" s="24">
        <v>0</v>
      </c>
      <c r="L223" s="24">
        <v>26.6</v>
      </c>
      <c r="M223" s="24">
        <v>83.1</v>
      </c>
    </row>
    <row r="224" spans="1:13" x14ac:dyDescent="0.2">
      <c r="A224">
        <v>4</v>
      </c>
      <c r="B224">
        <v>3</v>
      </c>
      <c r="C224" s="28">
        <v>417</v>
      </c>
      <c r="D224" t="s">
        <v>20</v>
      </c>
      <c r="E224" t="s">
        <v>22</v>
      </c>
      <c r="F224">
        <v>50</v>
      </c>
      <c r="G224">
        <v>50</v>
      </c>
      <c r="H224">
        <v>6</v>
      </c>
      <c r="I224" t="s">
        <v>27</v>
      </c>
      <c r="J224">
        <v>48</v>
      </c>
      <c r="K224" s="24">
        <v>0</v>
      </c>
      <c r="L224" s="24">
        <v>32.700000000000003</v>
      </c>
      <c r="M224" s="24">
        <v>156.19999999999999</v>
      </c>
    </row>
    <row r="225" spans="1:13" x14ac:dyDescent="0.2">
      <c r="A225">
        <v>4</v>
      </c>
      <c r="B225">
        <v>4</v>
      </c>
      <c r="C225" s="28">
        <v>402</v>
      </c>
      <c r="D225" t="s">
        <v>20</v>
      </c>
      <c r="E225" t="s">
        <v>22</v>
      </c>
      <c r="F225">
        <v>25</v>
      </c>
      <c r="G225">
        <v>75</v>
      </c>
      <c r="H225">
        <v>6</v>
      </c>
      <c r="I225" t="s">
        <v>27</v>
      </c>
      <c r="J225">
        <v>48</v>
      </c>
      <c r="K225" s="24">
        <v>0</v>
      </c>
      <c r="L225" s="24">
        <v>125</v>
      </c>
      <c r="M225" s="24">
        <v>85.1</v>
      </c>
    </row>
    <row r="226" spans="1:13" x14ac:dyDescent="0.2">
      <c r="A226">
        <v>4</v>
      </c>
      <c r="B226">
        <v>5</v>
      </c>
      <c r="C226" s="28">
        <v>411</v>
      </c>
      <c r="D226" t="s">
        <v>20</v>
      </c>
      <c r="E226" t="s">
        <v>22</v>
      </c>
      <c r="F226">
        <v>0</v>
      </c>
      <c r="G226">
        <v>100</v>
      </c>
      <c r="H226">
        <v>6</v>
      </c>
      <c r="I226" t="s">
        <v>27</v>
      </c>
      <c r="J226">
        <v>48</v>
      </c>
      <c r="K226" s="24">
        <v>0</v>
      </c>
      <c r="L226" s="24">
        <v>179</v>
      </c>
      <c r="M226" s="24">
        <v>57.5</v>
      </c>
    </row>
    <row r="227" spans="1:13" x14ac:dyDescent="0.2">
      <c r="A227">
        <v>4</v>
      </c>
      <c r="B227">
        <v>6</v>
      </c>
      <c r="C227" s="28">
        <v>418</v>
      </c>
      <c r="D227" t="s">
        <v>20</v>
      </c>
      <c r="E227" t="s">
        <v>23</v>
      </c>
      <c r="F227">
        <v>100</v>
      </c>
      <c r="G227">
        <v>0</v>
      </c>
      <c r="H227">
        <v>6</v>
      </c>
      <c r="I227" t="s">
        <v>27</v>
      </c>
      <c r="J227">
        <v>48</v>
      </c>
      <c r="K227" s="24">
        <v>0</v>
      </c>
      <c r="L227" s="24">
        <v>0</v>
      </c>
      <c r="M227" s="24">
        <v>175.1</v>
      </c>
    </row>
    <row r="228" spans="1:13" x14ac:dyDescent="0.2">
      <c r="A228">
        <v>4</v>
      </c>
      <c r="B228">
        <v>7</v>
      </c>
      <c r="C228" s="28">
        <v>416</v>
      </c>
      <c r="D228" t="s">
        <v>20</v>
      </c>
      <c r="E228" t="s">
        <v>23</v>
      </c>
      <c r="F228">
        <v>75</v>
      </c>
      <c r="G228">
        <v>25</v>
      </c>
      <c r="H228">
        <v>6</v>
      </c>
      <c r="I228" t="s">
        <v>27</v>
      </c>
      <c r="J228">
        <v>48</v>
      </c>
      <c r="K228" s="24">
        <v>0</v>
      </c>
      <c r="L228" s="24">
        <v>137.69999999999999</v>
      </c>
      <c r="M228" s="24">
        <v>18</v>
      </c>
    </row>
    <row r="229" spans="1:13" x14ac:dyDescent="0.2">
      <c r="A229">
        <v>4</v>
      </c>
      <c r="B229">
        <v>8</v>
      </c>
      <c r="C229" s="28">
        <v>403</v>
      </c>
      <c r="D229" t="s">
        <v>20</v>
      </c>
      <c r="E229" t="s">
        <v>23</v>
      </c>
      <c r="F229">
        <v>50</v>
      </c>
      <c r="G229">
        <v>50</v>
      </c>
      <c r="H229">
        <v>6</v>
      </c>
      <c r="I229" t="s">
        <v>27</v>
      </c>
      <c r="J229">
        <v>48</v>
      </c>
      <c r="K229" s="24">
        <v>0</v>
      </c>
      <c r="L229" s="24">
        <v>56.1</v>
      </c>
      <c r="M229" s="24">
        <v>96.9</v>
      </c>
    </row>
    <row r="230" spans="1:13" x14ac:dyDescent="0.2">
      <c r="A230">
        <v>4</v>
      </c>
      <c r="B230">
        <v>9</v>
      </c>
      <c r="C230" s="28">
        <v>412</v>
      </c>
      <c r="D230" t="s">
        <v>20</v>
      </c>
      <c r="E230" t="s">
        <v>23</v>
      </c>
      <c r="F230">
        <v>25</v>
      </c>
      <c r="G230">
        <v>75</v>
      </c>
      <c r="H230">
        <v>6</v>
      </c>
      <c r="I230" t="s">
        <v>27</v>
      </c>
      <c r="J230">
        <v>48</v>
      </c>
      <c r="K230" s="24">
        <v>0</v>
      </c>
      <c r="L230" s="24">
        <v>23.5</v>
      </c>
      <c r="M230" s="24">
        <v>96.1</v>
      </c>
    </row>
    <row r="231" spans="1:13" x14ac:dyDescent="0.2">
      <c r="A231">
        <v>4</v>
      </c>
      <c r="B231">
        <v>10</v>
      </c>
      <c r="C231" s="28">
        <v>408</v>
      </c>
      <c r="D231" t="s">
        <v>20</v>
      </c>
      <c r="E231" t="s">
        <v>23</v>
      </c>
      <c r="F231">
        <v>0</v>
      </c>
      <c r="G231">
        <v>100</v>
      </c>
      <c r="H231">
        <v>6</v>
      </c>
      <c r="I231" t="s">
        <v>27</v>
      </c>
      <c r="J231">
        <v>48</v>
      </c>
      <c r="K231" s="24">
        <v>0</v>
      </c>
      <c r="L231" s="24">
        <v>84.8</v>
      </c>
      <c r="M231" s="24">
        <v>65</v>
      </c>
    </row>
    <row r="232" spans="1:13" x14ac:dyDescent="0.2">
      <c r="A232">
        <v>4</v>
      </c>
      <c r="B232">
        <v>11</v>
      </c>
      <c r="C232" s="28">
        <v>419</v>
      </c>
      <c r="D232" t="s">
        <v>21</v>
      </c>
      <c r="E232" t="s">
        <v>22</v>
      </c>
      <c r="F232">
        <v>100</v>
      </c>
      <c r="G232">
        <v>0</v>
      </c>
      <c r="H232">
        <v>6</v>
      </c>
      <c r="I232" t="s">
        <v>27</v>
      </c>
      <c r="J232">
        <v>48</v>
      </c>
      <c r="K232" s="24">
        <v>0</v>
      </c>
      <c r="L232" s="24">
        <v>0</v>
      </c>
      <c r="M232" s="24">
        <v>118</v>
      </c>
    </row>
    <row r="233" spans="1:13" x14ac:dyDescent="0.2">
      <c r="A233">
        <v>4</v>
      </c>
      <c r="B233">
        <v>12</v>
      </c>
      <c r="C233" s="28">
        <v>401</v>
      </c>
      <c r="D233" t="s">
        <v>21</v>
      </c>
      <c r="E233" t="s">
        <v>22</v>
      </c>
      <c r="F233">
        <v>75</v>
      </c>
      <c r="G233">
        <v>25</v>
      </c>
      <c r="H233">
        <v>6</v>
      </c>
      <c r="I233" t="s">
        <v>27</v>
      </c>
      <c r="J233">
        <v>48</v>
      </c>
      <c r="K233" s="24">
        <v>0</v>
      </c>
      <c r="L233" s="24">
        <v>31.4</v>
      </c>
      <c r="M233" s="24">
        <v>101.1</v>
      </c>
    </row>
    <row r="234" spans="1:13" x14ac:dyDescent="0.2">
      <c r="A234">
        <v>4</v>
      </c>
      <c r="B234">
        <v>13</v>
      </c>
      <c r="C234" s="28">
        <v>420</v>
      </c>
      <c r="D234" t="s">
        <v>21</v>
      </c>
      <c r="E234" t="s">
        <v>22</v>
      </c>
      <c r="F234">
        <v>50</v>
      </c>
      <c r="G234">
        <v>50</v>
      </c>
      <c r="H234">
        <v>6</v>
      </c>
      <c r="I234" t="s">
        <v>27</v>
      </c>
      <c r="J234">
        <v>48</v>
      </c>
      <c r="K234" s="24">
        <v>0</v>
      </c>
      <c r="L234" s="24">
        <v>187.7</v>
      </c>
      <c r="M234" s="24">
        <v>21.1</v>
      </c>
    </row>
    <row r="235" spans="1:13" x14ac:dyDescent="0.2">
      <c r="A235">
        <v>4</v>
      </c>
      <c r="B235">
        <v>14</v>
      </c>
      <c r="C235" s="28">
        <v>413</v>
      </c>
      <c r="D235" t="s">
        <v>21</v>
      </c>
      <c r="E235" t="s">
        <v>22</v>
      </c>
      <c r="F235">
        <v>25</v>
      </c>
      <c r="G235">
        <v>75</v>
      </c>
      <c r="H235">
        <v>6</v>
      </c>
      <c r="I235" t="s">
        <v>27</v>
      </c>
      <c r="J235">
        <v>48</v>
      </c>
      <c r="K235" s="24">
        <v>0</v>
      </c>
      <c r="L235" s="24">
        <v>101.2</v>
      </c>
      <c r="M235" s="24">
        <v>72.900000000000006</v>
      </c>
    </row>
    <row r="236" spans="1:13" x14ac:dyDescent="0.2">
      <c r="A236">
        <v>4</v>
      </c>
      <c r="B236">
        <v>15</v>
      </c>
      <c r="C236" s="28">
        <v>404</v>
      </c>
      <c r="D236" t="s">
        <v>21</v>
      </c>
      <c r="E236" t="s">
        <v>22</v>
      </c>
      <c r="F236">
        <v>0</v>
      </c>
      <c r="G236">
        <v>100</v>
      </c>
      <c r="H236">
        <v>6</v>
      </c>
      <c r="I236" t="s">
        <v>27</v>
      </c>
      <c r="J236">
        <v>48</v>
      </c>
      <c r="K236" s="24">
        <v>0</v>
      </c>
      <c r="L236" s="24">
        <v>195.3</v>
      </c>
      <c r="M236" s="24">
        <v>37</v>
      </c>
    </row>
    <row r="237" spans="1:13" x14ac:dyDescent="0.2">
      <c r="A237">
        <v>4</v>
      </c>
      <c r="B237">
        <v>16</v>
      </c>
      <c r="C237" s="28">
        <v>407</v>
      </c>
      <c r="D237" t="s">
        <v>21</v>
      </c>
      <c r="E237" t="s">
        <v>23</v>
      </c>
      <c r="F237">
        <v>100</v>
      </c>
      <c r="G237">
        <v>0</v>
      </c>
      <c r="H237">
        <v>6</v>
      </c>
      <c r="I237" t="s">
        <v>27</v>
      </c>
      <c r="J237">
        <v>48</v>
      </c>
      <c r="K237" s="24">
        <v>0</v>
      </c>
      <c r="L237" s="24">
        <v>0</v>
      </c>
      <c r="M237" s="24">
        <v>78</v>
      </c>
    </row>
    <row r="238" spans="1:13" x14ac:dyDescent="0.2">
      <c r="A238">
        <v>4</v>
      </c>
      <c r="B238">
        <v>17</v>
      </c>
      <c r="C238" s="28">
        <v>414</v>
      </c>
      <c r="D238" t="s">
        <v>21</v>
      </c>
      <c r="E238" t="s">
        <v>23</v>
      </c>
      <c r="F238">
        <v>75</v>
      </c>
      <c r="G238">
        <v>25</v>
      </c>
      <c r="H238">
        <v>6</v>
      </c>
      <c r="I238" t="s">
        <v>27</v>
      </c>
      <c r="J238">
        <v>48</v>
      </c>
      <c r="K238" s="24">
        <v>0</v>
      </c>
      <c r="L238" s="24">
        <v>38.799999999999997</v>
      </c>
      <c r="M238" s="24">
        <v>155</v>
      </c>
    </row>
    <row r="239" spans="1:13" x14ac:dyDescent="0.2">
      <c r="A239">
        <v>4</v>
      </c>
      <c r="B239">
        <v>18</v>
      </c>
      <c r="C239" s="28">
        <v>405</v>
      </c>
      <c r="D239" t="s">
        <v>21</v>
      </c>
      <c r="E239" t="s">
        <v>23</v>
      </c>
      <c r="F239">
        <v>50</v>
      </c>
      <c r="G239">
        <v>50</v>
      </c>
      <c r="H239">
        <v>6</v>
      </c>
      <c r="I239" t="s">
        <v>27</v>
      </c>
      <c r="J239">
        <v>48</v>
      </c>
      <c r="K239" s="24">
        <v>0</v>
      </c>
      <c r="L239" s="24">
        <v>44.5</v>
      </c>
      <c r="M239" s="24">
        <v>95.9</v>
      </c>
    </row>
    <row r="240" spans="1:13" x14ac:dyDescent="0.2">
      <c r="A240">
        <v>4</v>
      </c>
      <c r="B240">
        <v>19</v>
      </c>
      <c r="C240" s="28">
        <v>415</v>
      </c>
      <c r="D240" t="s">
        <v>21</v>
      </c>
      <c r="E240" t="s">
        <v>23</v>
      </c>
      <c r="F240">
        <v>25</v>
      </c>
      <c r="G240">
        <v>75</v>
      </c>
      <c r="H240">
        <v>6</v>
      </c>
      <c r="I240" t="s">
        <v>27</v>
      </c>
      <c r="J240">
        <v>48</v>
      </c>
      <c r="K240" s="24">
        <v>0</v>
      </c>
      <c r="L240" s="24">
        <v>63.9</v>
      </c>
      <c r="M240" s="24">
        <v>68.599999999999994</v>
      </c>
    </row>
    <row r="241" spans="1:13" x14ac:dyDescent="0.2">
      <c r="A241">
        <v>4</v>
      </c>
      <c r="B241">
        <v>20</v>
      </c>
      <c r="C241" s="28">
        <v>406</v>
      </c>
      <c r="D241" t="s">
        <v>21</v>
      </c>
      <c r="E241" t="s">
        <v>23</v>
      </c>
      <c r="F241">
        <v>0</v>
      </c>
      <c r="G241">
        <v>100</v>
      </c>
      <c r="H241">
        <v>6</v>
      </c>
      <c r="I241" t="s">
        <v>27</v>
      </c>
      <c r="J241">
        <v>48</v>
      </c>
      <c r="K241" s="24">
        <v>0</v>
      </c>
      <c r="L241" s="24">
        <v>47.8</v>
      </c>
      <c r="M241" s="24">
        <v>92.1</v>
      </c>
    </row>
    <row r="242" spans="1:13" x14ac:dyDescent="0.2">
      <c r="A242">
        <v>1</v>
      </c>
      <c r="B242">
        <v>1</v>
      </c>
      <c r="C242" s="28">
        <v>105</v>
      </c>
      <c r="D242" t="s">
        <v>20</v>
      </c>
      <c r="E242" t="s">
        <v>22</v>
      </c>
      <c r="F242">
        <v>100</v>
      </c>
      <c r="G242">
        <v>0</v>
      </c>
      <c r="H242">
        <v>0</v>
      </c>
      <c r="I242" t="s">
        <v>26</v>
      </c>
      <c r="J242">
        <v>57</v>
      </c>
      <c r="K242" s="24">
        <v>0.1</v>
      </c>
      <c r="L242" s="24">
        <v>0</v>
      </c>
    </row>
    <row r="243" spans="1:13" x14ac:dyDescent="0.2">
      <c r="A243">
        <v>1</v>
      </c>
      <c r="B243">
        <v>2</v>
      </c>
      <c r="C243" s="28">
        <v>112</v>
      </c>
      <c r="D243" t="s">
        <v>20</v>
      </c>
      <c r="E243" t="s">
        <v>22</v>
      </c>
      <c r="F243">
        <v>75</v>
      </c>
      <c r="G243">
        <v>25</v>
      </c>
      <c r="H243">
        <v>0</v>
      </c>
      <c r="I243" t="s">
        <v>26</v>
      </c>
      <c r="J243">
        <v>57</v>
      </c>
      <c r="K243" s="24">
        <v>2.8</v>
      </c>
      <c r="L243" s="24">
        <v>49.45952088661695</v>
      </c>
    </row>
    <row r="244" spans="1:13" x14ac:dyDescent="0.2">
      <c r="A244">
        <v>1</v>
      </c>
      <c r="B244">
        <v>3</v>
      </c>
      <c r="C244" s="28">
        <v>111</v>
      </c>
      <c r="D244" t="s">
        <v>20</v>
      </c>
      <c r="E244" t="s">
        <v>22</v>
      </c>
      <c r="F244">
        <v>50</v>
      </c>
      <c r="G244">
        <v>50</v>
      </c>
      <c r="H244">
        <v>0</v>
      </c>
      <c r="I244" t="s">
        <v>26</v>
      </c>
      <c r="J244">
        <v>57</v>
      </c>
      <c r="K244" s="24">
        <v>3.8</v>
      </c>
      <c r="L244" s="24">
        <v>44.114035063773663</v>
      </c>
    </row>
    <row r="245" spans="1:13" x14ac:dyDescent="0.2">
      <c r="A245">
        <v>1</v>
      </c>
      <c r="B245">
        <v>4</v>
      </c>
      <c r="C245" s="28">
        <v>120</v>
      </c>
      <c r="D245" t="s">
        <v>20</v>
      </c>
      <c r="E245" t="s">
        <v>22</v>
      </c>
      <c r="F245">
        <v>25</v>
      </c>
      <c r="G245">
        <v>75</v>
      </c>
      <c r="H245">
        <v>0</v>
      </c>
      <c r="I245" t="s">
        <v>26</v>
      </c>
      <c r="J245">
        <v>57</v>
      </c>
      <c r="K245" s="24">
        <v>0.1</v>
      </c>
      <c r="L245" s="24">
        <v>485.11661544834425</v>
      </c>
    </row>
    <row r="246" spans="1:13" x14ac:dyDescent="0.2">
      <c r="A246">
        <v>1</v>
      </c>
      <c r="B246">
        <v>5</v>
      </c>
      <c r="C246" s="28">
        <v>102</v>
      </c>
      <c r="D246" t="s">
        <v>20</v>
      </c>
      <c r="E246" t="s">
        <v>22</v>
      </c>
      <c r="F246">
        <v>0</v>
      </c>
      <c r="G246">
        <v>100</v>
      </c>
      <c r="H246">
        <v>0</v>
      </c>
      <c r="I246" t="s">
        <v>26</v>
      </c>
      <c r="J246">
        <v>57</v>
      </c>
      <c r="K246" s="24">
        <v>0</v>
      </c>
      <c r="L246" s="24">
        <v>161.90760152075833</v>
      </c>
    </row>
    <row r="247" spans="1:13" x14ac:dyDescent="0.2">
      <c r="A247">
        <v>1</v>
      </c>
      <c r="B247">
        <v>6</v>
      </c>
      <c r="C247" s="28">
        <v>113</v>
      </c>
      <c r="D247" t="s">
        <v>20</v>
      </c>
      <c r="E247" t="s">
        <v>23</v>
      </c>
      <c r="F247">
        <v>100</v>
      </c>
      <c r="G247">
        <v>0</v>
      </c>
      <c r="H247">
        <v>0</v>
      </c>
      <c r="I247" t="s">
        <v>26</v>
      </c>
      <c r="J247">
        <v>57</v>
      </c>
      <c r="K247" s="24">
        <v>5.2</v>
      </c>
      <c r="L247" s="24">
        <v>0</v>
      </c>
    </row>
    <row r="248" spans="1:13" x14ac:dyDescent="0.2">
      <c r="A248">
        <v>1</v>
      </c>
      <c r="B248">
        <v>7</v>
      </c>
      <c r="C248" s="28">
        <v>119</v>
      </c>
      <c r="D248" t="s">
        <v>20</v>
      </c>
      <c r="E248" t="s">
        <v>23</v>
      </c>
      <c r="F248">
        <v>75</v>
      </c>
      <c r="G248">
        <v>25</v>
      </c>
      <c r="H248">
        <v>0</v>
      </c>
      <c r="I248" t="s">
        <v>26</v>
      </c>
      <c r="J248">
        <v>57</v>
      </c>
      <c r="K248" s="24">
        <v>0</v>
      </c>
      <c r="L248" s="24">
        <v>0</v>
      </c>
    </row>
    <row r="249" spans="1:13" x14ac:dyDescent="0.2">
      <c r="A249">
        <v>1</v>
      </c>
      <c r="B249">
        <v>8</v>
      </c>
      <c r="C249" s="28">
        <v>104</v>
      </c>
      <c r="D249" t="s">
        <v>20</v>
      </c>
      <c r="E249" t="s">
        <v>23</v>
      </c>
      <c r="F249">
        <v>50</v>
      </c>
      <c r="G249">
        <v>50</v>
      </c>
      <c r="H249">
        <v>0</v>
      </c>
      <c r="I249" t="s">
        <v>26</v>
      </c>
      <c r="J249">
        <v>57</v>
      </c>
      <c r="K249" s="24">
        <v>0.5</v>
      </c>
      <c r="L249" s="24">
        <v>96.393318798059582</v>
      </c>
    </row>
    <row r="250" spans="1:13" x14ac:dyDescent="0.2">
      <c r="A250">
        <v>1</v>
      </c>
      <c r="B250">
        <v>9</v>
      </c>
      <c r="C250" s="28">
        <v>110</v>
      </c>
      <c r="D250" t="s">
        <v>20</v>
      </c>
      <c r="E250" t="s">
        <v>23</v>
      </c>
      <c r="F250">
        <v>25</v>
      </c>
      <c r="G250">
        <v>75</v>
      </c>
      <c r="H250">
        <v>0</v>
      </c>
      <c r="I250" t="s">
        <v>26</v>
      </c>
      <c r="J250">
        <v>57</v>
      </c>
      <c r="K250" s="24">
        <v>0.8</v>
      </c>
      <c r="L250" s="24">
        <v>48.093051180661746</v>
      </c>
    </row>
    <row r="251" spans="1:13" x14ac:dyDescent="0.2">
      <c r="A251">
        <v>1</v>
      </c>
      <c r="B251">
        <v>10</v>
      </c>
      <c r="C251" s="28">
        <v>106</v>
      </c>
      <c r="D251" t="s">
        <v>20</v>
      </c>
      <c r="E251" t="s">
        <v>23</v>
      </c>
      <c r="F251">
        <v>0</v>
      </c>
      <c r="G251">
        <v>100</v>
      </c>
      <c r="H251">
        <v>0</v>
      </c>
      <c r="I251" t="s">
        <v>26</v>
      </c>
      <c r="J251">
        <v>57</v>
      </c>
      <c r="K251" s="24">
        <v>0</v>
      </c>
      <c r="L251" s="24">
        <v>121.57953479043904</v>
      </c>
    </row>
    <row r="252" spans="1:13" x14ac:dyDescent="0.2">
      <c r="A252">
        <v>1</v>
      </c>
      <c r="B252">
        <v>11</v>
      </c>
      <c r="C252" s="28">
        <v>109</v>
      </c>
      <c r="D252" t="s">
        <v>21</v>
      </c>
      <c r="E252" t="s">
        <v>22</v>
      </c>
      <c r="F252">
        <v>100</v>
      </c>
      <c r="G252">
        <v>0</v>
      </c>
      <c r="H252">
        <v>0</v>
      </c>
      <c r="I252" t="s">
        <v>26</v>
      </c>
      <c r="J252">
        <v>57</v>
      </c>
      <c r="K252" s="24">
        <v>0.7</v>
      </c>
      <c r="L252" s="24">
        <v>0</v>
      </c>
    </row>
    <row r="253" spans="1:13" x14ac:dyDescent="0.2">
      <c r="A253">
        <v>1</v>
      </c>
      <c r="B253">
        <v>12</v>
      </c>
      <c r="C253" s="28">
        <v>114</v>
      </c>
      <c r="D253" t="s">
        <v>21</v>
      </c>
      <c r="E253" t="s">
        <v>22</v>
      </c>
      <c r="F253">
        <v>75</v>
      </c>
      <c r="G253">
        <v>25</v>
      </c>
      <c r="H253">
        <v>0</v>
      </c>
      <c r="I253" t="s">
        <v>26</v>
      </c>
      <c r="J253">
        <v>57</v>
      </c>
      <c r="K253" s="24">
        <v>0</v>
      </c>
      <c r="L253" s="24">
        <v>163.83638506508322</v>
      </c>
    </row>
    <row r="254" spans="1:13" x14ac:dyDescent="0.2">
      <c r="A254">
        <v>1</v>
      </c>
      <c r="B254">
        <v>13</v>
      </c>
      <c r="C254" s="28">
        <v>101</v>
      </c>
      <c r="D254" t="s">
        <v>21</v>
      </c>
      <c r="E254" t="s">
        <v>22</v>
      </c>
      <c r="F254">
        <v>50</v>
      </c>
      <c r="G254">
        <v>50</v>
      </c>
      <c r="H254">
        <v>0</v>
      </c>
      <c r="I254" t="s">
        <v>26</v>
      </c>
      <c r="J254">
        <v>57</v>
      </c>
      <c r="K254" s="24">
        <v>0.5</v>
      </c>
      <c r="L254" s="24">
        <v>177.42053202725711</v>
      </c>
    </row>
    <row r="255" spans="1:13" x14ac:dyDescent="0.2">
      <c r="A255">
        <v>1</v>
      </c>
      <c r="B255">
        <v>14</v>
      </c>
      <c r="C255" s="28">
        <v>118</v>
      </c>
      <c r="D255" t="s">
        <v>21</v>
      </c>
      <c r="E255" t="s">
        <v>22</v>
      </c>
      <c r="F255">
        <v>25</v>
      </c>
      <c r="G255">
        <v>75</v>
      </c>
      <c r="H255">
        <v>0</v>
      </c>
      <c r="I255" t="s">
        <v>26</v>
      </c>
      <c r="J255">
        <v>57</v>
      </c>
      <c r="K255" s="24">
        <v>2.9</v>
      </c>
      <c r="L255" s="24">
        <v>127.40993012797591</v>
      </c>
    </row>
    <row r="256" spans="1:13" x14ac:dyDescent="0.2">
      <c r="A256">
        <v>1</v>
      </c>
      <c r="B256">
        <v>15</v>
      </c>
      <c r="C256" s="28">
        <v>108</v>
      </c>
      <c r="D256" t="s">
        <v>21</v>
      </c>
      <c r="E256" t="s">
        <v>22</v>
      </c>
      <c r="F256">
        <v>0</v>
      </c>
      <c r="G256">
        <v>100</v>
      </c>
      <c r="H256">
        <v>0</v>
      </c>
      <c r="I256" t="s">
        <v>26</v>
      </c>
      <c r="J256">
        <v>57</v>
      </c>
      <c r="K256" s="24">
        <v>0</v>
      </c>
      <c r="L256" s="24">
        <v>403.06065266263658</v>
      </c>
    </row>
    <row r="257" spans="1:12" x14ac:dyDescent="0.2">
      <c r="A257">
        <v>1</v>
      </c>
      <c r="B257">
        <v>16</v>
      </c>
      <c r="C257" s="28">
        <v>116</v>
      </c>
      <c r="D257" t="s">
        <v>21</v>
      </c>
      <c r="E257" t="s">
        <v>23</v>
      </c>
      <c r="F257">
        <v>100</v>
      </c>
      <c r="G257">
        <v>0</v>
      </c>
      <c r="H257">
        <v>0</v>
      </c>
      <c r="I257" t="s">
        <v>26</v>
      </c>
      <c r="J257">
        <v>57</v>
      </c>
      <c r="K257" s="24">
        <v>15.9</v>
      </c>
      <c r="L257" s="24">
        <v>0</v>
      </c>
    </row>
    <row r="258" spans="1:12" x14ac:dyDescent="0.2">
      <c r="A258">
        <v>1</v>
      </c>
      <c r="B258">
        <v>17</v>
      </c>
      <c r="C258" s="28">
        <v>103</v>
      </c>
      <c r="D258" t="s">
        <v>21</v>
      </c>
      <c r="E258" t="s">
        <v>23</v>
      </c>
      <c r="F258">
        <v>75</v>
      </c>
      <c r="G258">
        <v>25</v>
      </c>
      <c r="H258">
        <v>0</v>
      </c>
      <c r="I258" t="s">
        <v>26</v>
      </c>
      <c r="J258">
        <v>57</v>
      </c>
      <c r="K258" s="24">
        <v>1.5</v>
      </c>
      <c r="L258" s="24">
        <v>29.198679721905876</v>
      </c>
    </row>
    <row r="259" spans="1:12" x14ac:dyDescent="0.2">
      <c r="A259">
        <v>1</v>
      </c>
      <c r="B259">
        <v>18</v>
      </c>
      <c r="C259" s="28">
        <v>117</v>
      </c>
      <c r="D259" t="s">
        <v>21</v>
      </c>
      <c r="E259" t="s">
        <v>23</v>
      </c>
      <c r="F259">
        <v>50</v>
      </c>
      <c r="G259">
        <v>50</v>
      </c>
      <c r="H259">
        <v>0</v>
      </c>
      <c r="I259" t="s">
        <v>26</v>
      </c>
      <c r="J259">
        <v>57</v>
      </c>
      <c r="K259" s="24">
        <v>3.6</v>
      </c>
      <c r="L259" s="24">
        <v>54.479085003710829</v>
      </c>
    </row>
    <row r="260" spans="1:12" x14ac:dyDescent="0.2">
      <c r="A260">
        <v>1</v>
      </c>
      <c r="B260">
        <v>19</v>
      </c>
      <c r="C260" s="28">
        <v>115</v>
      </c>
      <c r="D260" t="s">
        <v>21</v>
      </c>
      <c r="E260" t="s">
        <v>23</v>
      </c>
      <c r="F260">
        <v>25</v>
      </c>
      <c r="G260">
        <v>75</v>
      </c>
      <c r="H260">
        <v>0</v>
      </c>
      <c r="I260" t="s">
        <v>26</v>
      </c>
      <c r="J260">
        <v>57</v>
      </c>
      <c r="K260" s="24">
        <v>0.1</v>
      </c>
      <c r="L260" s="24">
        <v>137.70474114008513</v>
      </c>
    </row>
    <row r="261" spans="1:12" x14ac:dyDescent="0.2">
      <c r="A261">
        <v>1</v>
      </c>
      <c r="B261">
        <v>20</v>
      </c>
      <c r="C261" s="28">
        <v>107</v>
      </c>
      <c r="D261" t="s">
        <v>21</v>
      </c>
      <c r="E261" t="s">
        <v>23</v>
      </c>
      <c r="F261">
        <v>0</v>
      </c>
      <c r="G261">
        <v>100</v>
      </c>
      <c r="H261">
        <v>0</v>
      </c>
      <c r="I261" t="s">
        <v>26</v>
      </c>
      <c r="J261">
        <v>57</v>
      </c>
      <c r="K261" s="24">
        <v>0</v>
      </c>
      <c r="L261" s="24">
        <v>165.62244652580418</v>
      </c>
    </row>
    <row r="262" spans="1:12" x14ac:dyDescent="0.2">
      <c r="A262">
        <v>2</v>
      </c>
      <c r="B262">
        <v>1</v>
      </c>
      <c r="C262" s="28">
        <v>210</v>
      </c>
      <c r="D262" t="s">
        <v>20</v>
      </c>
      <c r="E262" t="s">
        <v>22</v>
      </c>
      <c r="F262">
        <v>100</v>
      </c>
      <c r="G262">
        <v>0</v>
      </c>
      <c r="H262">
        <v>0</v>
      </c>
      <c r="I262" t="s">
        <v>26</v>
      </c>
      <c r="J262">
        <v>57</v>
      </c>
      <c r="K262" s="24">
        <v>1.3</v>
      </c>
      <c r="L262" s="24">
        <v>0</v>
      </c>
    </row>
    <row r="263" spans="1:12" x14ac:dyDescent="0.2">
      <c r="A263">
        <v>2</v>
      </c>
      <c r="B263">
        <v>2</v>
      </c>
      <c r="C263" s="28">
        <v>204</v>
      </c>
      <c r="D263" t="s">
        <v>20</v>
      </c>
      <c r="E263" t="s">
        <v>22</v>
      </c>
      <c r="F263">
        <v>75</v>
      </c>
      <c r="G263">
        <v>25</v>
      </c>
      <c r="H263">
        <v>0</v>
      </c>
      <c r="I263" t="s">
        <v>26</v>
      </c>
      <c r="J263">
        <v>57</v>
      </c>
      <c r="K263" s="24">
        <v>0.1</v>
      </c>
      <c r="L263" s="24">
        <v>78.033071393258595</v>
      </c>
    </row>
    <row r="264" spans="1:12" x14ac:dyDescent="0.2">
      <c r="A264">
        <v>2</v>
      </c>
      <c r="B264">
        <v>3</v>
      </c>
      <c r="C264" s="28">
        <v>217</v>
      </c>
      <c r="D264" t="s">
        <v>20</v>
      </c>
      <c r="E264" t="s">
        <v>22</v>
      </c>
      <c r="F264">
        <v>50</v>
      </c>
      <c r="G264">
        <v>50</v>
      </c>
      <c r="H264">
        <v>0</v>
      </c>
      <c r="I264" t="s">
        <v>26</v>
      </c>
      <c r="J264">
        <v>57</v>
      </c>
      <c r="K264" s="24">
        <v>0.3</v>
      </c>
      <c r="L264" s="24">
        <v>171.82705974871493</v>
      </c>
    </row>
    <row r="265" spans="1:12" x14ac:dyDescent="0.2">
      <c r="A265">
        <v>2</v>
      </c>
      <c r="B265">
        <v>4</v>
      </c>
      <c r="C265" s="28">
        <v>209</v>
      </c>
      <c r="D265" t="s">
        <v>20</v>
      </c>
      <c r="E265" t="s">
        <v>22</v>
      </c>
      <c r="F265">
        <v>25</v>
      </c>
      <c r="G265">
        <v>75</v>
      </c>
      <c r="H265">
        <v>0</v>
      </c>
      <c r="I265" t="s">
        <v>26</v>
      </c>
      <c r="J265">
        <v>57</v>
      </c>
      <c r="K265" s="24">
        <v>0.4</v>
      </c>
      <c r="L265" s="24">
        <v>422.95467721981623</v>
      </c>
    </row>
    <row r="266" spans="1:12" x14ac:dyDescent="0.2">
      <c r="A266">
        <v>2</v>
      </c>
      <c r="B266">
        <v>5</v>
      </c>
      <c r="C266" s="28">
        <v>211</v>
      </c>
      <c r="D266" t="s">
        <v>20</v>
      </c>
      <c r="E266" t="s">
        <v>22</v>
      </c>
      <c r="F266">
        <v>0</v>
      </c>
      <c r="G266">
        <v>100</v>
      </c>
      <c r="H266">
        <v>0</v>
      </c>
      <c r="I266" t="s">
        <v>26</v>
      </c>
      <c r="J266">
        <v>57</v>
      </c>
      <c r="K266" s="24">
        <v>0</v>
      </c>
      <c r="L266" s="24">
        <v>642.03693380449101</v>
      </c>
    </row>
    <row r="267" spans="1:12" x14ac:dyDescent="0.2">
      <c r="A267">
        <v>2</v>
      </c>
      <c r="B267">
        <v>6</v>
      </c>
      <c r="C267" s="28">
        <v>201</v>
      </c>
      <c r="D267" t="s">
        <v>20</v>
      </c>
      <c r="E267" t="s">
        <v>23</v>
      </c>
      <c r="F267">
        <v>100</v>
      </c>
      <c r="G267">
        <v>0</v>
      </c>
      <c r="H267">
        <v>0</v>
      </c>
      <c r="I267" t="s">
        <v>26</v>
      </c>
      <c r="J267">
        <v>57</v>
      </c>
      <c r="K267" s="24">
        <v>0</v>
      </c>
      <c r="L267" s="24">
        <v>0</v>
      </c>
    </row>
    <row r="268" spans="1:12" x14ac:dyDescent="0.2">
      <c r="A268">
        <v>2</v>
      </c>
      <c r="B268">
        <v>7</v>
      </c>
      <c r="C268" s="28">
        <v>216</v>
      </c>
      <c r="D268" t="s">
        <v>20</v>
      </c>
      <c r="E268" t="s">
        <v>23</v>
      </c>
      <c r="F268">
        <v>75</v>
      </c>
      <c r="G268">
        <v>25</v>
      </c>
      <c r="H268">
        <v>0</v>
      </c>
      <c r="I268" t="s">
        <v>26</v>
      </c>
      <c r="J268">
        <v>57</v>
      </c>
      <c r="K268" s="24">
        <v>0.5</v>
      </c>
      <c r="L268" s="24">
        <v>147.18018365629069</v>
      </c>
    </row>
    <row r="269" spans="1:12" x14ac:dyDescent="0.2">
      <c r="A269">
        <v>2</v>
      </c>
      <c r="B269">
        <v>8</v>
      </c>
      <c r="C269" s="28">
        <v>212</v>
      </c>
      <c r="D269" t="s">
        <v>20</v>
      </c>
      <c r="E269" t="s">
        <v>23</v>
      </c>
      <c r="F269">
        <v>50</v>
      </c>
      <c r="G269">
        <v>50</v>
      </c>
      <c r="H269">
        <v>0</v>
      </c>
      <c r="I269" t="s">
        <v>26</v>
      </c>
      <c r="J269">
        <v>57</v>
      </c>
      <c r="K269" s="24">
        <v>0.1</v>
      </c>
      <c r="L269" s="24">
        <v>160.1217920233548</v>
      </c>
    </row>
    <row r="270" spans="1:12" x14ac:dyDescent="0.2">
      <c r="A270">
        <v>2</v>
      </c>
      <c r="B270">
        <v>9</v>
      </c>
      <c r="C270" s="28">
        <v>215</v>
      </c>
      <c r="D270" t="s">
        <v>20</v>
      </c>
      <c r="E270" t="s">
        <v>23</v>
      </c>
      <c r="F270">
        <v>25</v>
      </c>
      <c r="G270">
        <v>75</v>
      </c>
      <c r="H270">
        <v>0</v>
      </c>
      <c r="I270" t="s">
        <v>26</v>
      </c>
      <c r="J270">
        <v>57</v>
      </c>
      <c r="K270" s="24">
        <v>0.1</v>
      </c>
      <c r="L270" s="24">
        <v>160.38552203374621</v>
      </c>
    </row>
    <row r="271" spans="1:12" x14ac:dyDescent="0.2">
      <c r="A271">
        <v>2</v>
      </c>
      <c r="B271">
        <v>10</v>
      </c>
      <c r="C271" s="28">
        <v>203</v>
      </c>
      <c r="D271" t="s">
        <v>20</v>
      </c>
      <c r="E271" t="s">
        <v>23</v>
      </c>
      <c r="F271">
        <v>0</v>
      </c>
      <c r="G271">
        <v>100</v>
      </c>
      <c r="H271">
        <v>0</v>
      </c>
      <c r="I271" t="s">
        <v>26</v>
      </c>
      <c r="J271">
        <v>57</v>
      </c>
      <c r="K271" s="24">
        <v>0</v>
      </c>
      <c r="L271" s="24">
        <v>101.95048687416427</v>
      </c>
    </row>
    <row r="272" spans="1:12" x14ac:dyDescent="0.2">
      <c r="A272">
        <v>2</v>
      </c>
      <c r="B272">
        <v>11</v>
      </c>
      <c r="C272" s="28">
        <v>218</v>
      </c>
      <c r="D272" t="s">
        <v>21</v>
      </c>
      <c r="E272" t="s">
        <v>22</v>
      </c>
      <c r="F272">
        <v>100</v>
      </c>
      <c r="G272">
        <v>0</v>
      </c>
      <c r="H272">
        <v>0</v>
      </c>
      <c r="I272" t="s">
        <v>26</v>
      </c>
      <c r="J272">
        <v>57</v>
      </c>
      <c r="K272" s="24">
        <v>6</v>
      </c>
      <c r="L272" s="24">
        <v>0</v>
      </c>
    </row>
    <row r="273" spans="1:12" x14ac:dyDescent="0.2">
      <c r="A273">
        <v>2</v>
      </c>
      <c r="B273">
        <v>12</v>
      </c>
      <c r="C273" s="28">
        <v>205</v>
      </c>
      <c r="D273" t="s">
        <v>21</v>
      </c>
      <c r="E273" t="s">
        <v>22</v>
      </c>
      <c r="F273">
        <v>75</v>
      </c>
      <c r="G273">
        <v>25</v>
      </c>
      <c r="H273">
        <v>0</v>
      </c>
      <c r="I273" t="s">
        <v>26</v>
      </c>
      <c r="J273">
        <v>57</v>
      </c>
      <c r="K273" s="24">
        <v>6.6</v>
      </c>
      <c r="L273" s="24">
        <v>134.51887519134482</v>
      </c>
    </row>
    <row r="274" spans="1:12" x14ac:dyDescent="0.2">
      <c r="A274">
        <v>2</v>
      </c>
      <c r="B274">
        <v>13</v>
      </c>
      <c r="C274" s="28">
        <v>213</v>
      </c>
      <c r="D274" t="s">
        <v>21</v>
      </c>
      <c r="E274" t="s">
        <v>22</v>
      </c>
      <c r="F274">
        <v>50</v>
      </c>
      <c r="G274">
        <v>50</v>
      </c>
      <c r="H274">
        <v>0</v>
      </c>
      <c r="I274" t="s">
        <v>26</v>
      </c>
      <c r="J274">
        <v>57</v>
      </c>
      <c r="K274" s="24">
        <v>2.2999999999999998</v>
      </c>
      <c r="L274" s="24">
        <v>161.71472316632583</v>
      </c>
    </row>
    <row r="275" spans="1:12" x14ac:dyDescent="0.2">
      <c r="A275">
        <v>2</v>
      </c>
      <c r="B275">
        <v>14</v>
      </c>
      <c r="C275" s="28">
        <v>202</v>
      </c>
      <c r="D275" t="s">
        <v>21</v>
      </c>
      <c r="E275" t="s">
        <v>22</v>
      </c>
      <c r="F275">
        <v>25</v>
      </c>
      <c r="G275">
        <v>75</v>
      </c>
      <c r="H275">
        <v>0</v>
      </c>
      <c r="I275" t="s">
        <v>26</v>
      </c>
      <c r="J275">
        <v>57</v>
      </c>
      <c r="K275" s="24">
        <v>0.4</v>
      </c>
      <c r="L275" s="24">
        <v>257.43749506610703</v>
      </c>
    </row>
    <row r="276" spans="1:12" x14ac:dyDescent="0.2">
      <c r="A276">
        <v>2</v>
      </c>
      <c r="B276">
        <v>15</v>
      </c>
      <c r="C276" s="28">
        <v>214</v>
      </c>
      <c r="D276" t="s">
        <v>21</v>
      </c>
      <c r="E276" t="s">
        <v>22</v>
      </c>
      <c r="F276">
        <v>0</v>
      </c>
      <c r="G276">
        <v>100</v>
      </c>
      <c r="H276">
        <v>0</v>
      </c>
      <c r="I276" t="s">
        <v>26</v>
      </c>
      <c r="J276">
        <v>57</v>
      </c>
      <c r="K276" s="24">
        <v>0</v>
      </c>
      <c r="L276" s="24">
        <v>368.86607582681955</v>
      </c>
    </row>
    <row r="277" spans="1:12" x14ac:dyDescent="0.2">
      <c r="A277">
        <v>2</v>
      </c>
      <c r="B277">
        <v>16</v>
      </c>
      <c r="C277" s="28">
        <v>207</v>
      </c>
      <c r="D277" t="s">
        <v>21</v>
      </c>
      <c r="E277" t="s">
        <v>23</v>
      </c>
      <c r="F277">
        <v>100</v>
      </c>
      <c r="G277">
        <v>0</v>
      </c>
      <c r="H277">
        <v>0</v>
      </c>
      <c r="I277" t="s">
        <v>26</v>
      </c>
      <c r="J277">
        <v>57</v>
      </c>
      <c r="K277" s="24">
        <v>2.4</v>
      </c>
      <c r="L277" s="24">
        <v>0</v>
      </c>
    </row>
    <row r="278" spans="1:12" x14ac:dyDescent="0.2">
      <c r="A278">
        <v>2</v>
      </c>
      <c r="B278">
        <v>17</v>
      </c>
      <c r="C278" s="28">
        <v>219</v>
      </c>
      <c r="D278" t="s">
        <v>21</v>
      </c>
      <c r="E278" t="s">
        <v>23</v>
      </c>
      <c r="F278">
        <v>75</v>
      </c>
      <c r="G278">
        <v>25</v>
      </c>
      <c r="H278">
        <v>0</v>
      </c>
      <c r="I278" t="s">
        <v>26</v>
      </c>
      <c r="J278">
        <v>57</v>
      </c>
      <c r="K278" s="24">
        <v>1.9</v>
      </c>
      <c r="L278" s="24">
        <v>57.022195818199407</v>
      </c>
    </row>
    <row r="279" spans="1:12" x14ac:dyDescent="0.2">
      <c r="A279">
        <v>2</v>
      </c>
      <c r="B279">
        <v>18</v>
      </c>
      <c r="C279" s="28">
        <v>206</v>
      </c>
      <c r="D279" t="s">
        <v>21</v>
      </c>
      <c r="E279" t="s">
        <v>23</v>
      </c>
      <c r="F279">
        <v>50</v>
      </c>
      <c r="G279">
        <v>50</v>
      </c>
      <c r="H279">
        <v>0</v>
      </c>
      <c r="I279" t="s">
        <v>26</v>
      </c>
      <c r="J279">
        <v>57</v>
      </c>
      <c r="K279" s="24">
        <v>1.2</v>
      </c>
      <c r="L279" s="24">
        <v>63.634283935869711</v>
      </c>
    </row>
    <row r="280" spans="1:12" x14ac:dyDescent="0.2">
      <c r="A280">
        <v>2</v>
      </c>
      <c r="B280">
        <v>19</v>
      </c>
      <c r="C280" s="28">
        <v>220</v>
      </c>
      <c r="D280" t="s">
        <v>21</v>
      </c>
      <c r="E280" t="s">
        <v>23</v>
      </c>
      <c r="F280">
        <v>25</v>
      </c>
      <c r="G280">
        <v>75</v>
      </c>
      <c r="H280">
        <v>0</v>
      </c>
      <c r="I280" t="s">
        <v>26</v>
      </c>
      <c r="J280">
        <v>57</v>
      </c>
      <c r="K280" s="24">
        <v>1.2</v>
      </c>
      <c r="L280" s="24">
        <v>81.793978937106644</v>
      </c>
    </row>
    <row r="281" spans="1:12" x14ac:dyDescent="0.2">
      <c r="A281">
        <v>2</v>
      </c>
      <c r="B281">
        <v>20</v>
      </c>
      <c r="C281" s="28">
        <v>208</v>
      </c>
      <c r="D281" t="s">
        <v>21</v>
      </c>
      <c r="E281" t="s">
        <v>23</v>
      </c>
      <c r="F281">
        <v>0</v>
      </c>
      <c r="G281">
        <v>100</v>
      </c>
      <c r="H281">
        <v>0</v>
      </c>
      <c r="I281" t="s">
        <v>26</v>
      </c>
      <c r="J281">
        <v>57</v>
      </c>
      <c r="K281" s="24">
        <v>0</v>
      </c>
      <c r="L281" s="24">
        <v>176.13397122569029</v>
      </c>
    </row>
    <row r="282" spans="1:12" x14ac:dyDescent="0.2">
      <c r="A282">
        <v>3</v>
      </c>
      <c r="B282">
        <v>1</v>
      </c>
      <c r="C282" s="28">
        <v>313</v>
      </c>
      <c r="D282" t="s">
        <v>20</v>
      </c>
      <c r="E282" t="s">
        <v>22</v>
      </c>
      <c r="F282">
        <v>100</v>
      </c>
      <c r="G282">
        <v>0</v>
      </c>
      <c r="H282">
        <v>0</v>
      </c>
      <c r="I282" t="s">
        <v>26</v>
      </c>
      <c r="J282">
        <v>57</v>
      </c>
      <c r="K282" s="24">
        <v>0.9</v>
      </c>
      <c r="L282" s="24">
        <v>0</v>
      </c>
    </row>
    <row r="283" spans="1:12" x14ac:dyDescent="0.2">
      <c r="A283">
        <v>3</v>
      </c>
      <c r="B283">
        <v>2</v>
      </c>
      <c r="C283" s="28">
        <v>304</v>
      </c>
      <c r="D283" t="s">
        <v>20</v>
      </c>
      <c r="E283" t="s">
        <v>22</v>
      </c>
      <c r="F283">
        <v>75</v>
      </c>
      <c r="G283">
        <v>25</v>
      </c>
      <c r="H283">
        <v>0</v>
      </c>
      <c r="I283" t="s">
        <v>26</v>
      </c>
      <c r="J283">
        <v>57</v>
      </c>
      <c r="K283" s="24">
        <v>3.1</v>
      </c>
      <c r="L283" s="24">
        <v>267.99069645862755</v>
      </c>
    </row>
    <row r="284" spans="1:12" x14ac:dyDescent="0.2">
      <c r="A284">
        <v>3</v>
      </c>
      <c r="B284">
        <v>3</v>
      </c>
      <c r="C284" s="28">
        <v>314</v>
      </c>
      <c r="D284" t="s">
        <v>20</v>
      </c>
      <c r="E284" t="s">
        <v>22</v>
      </c>
      <c r="F284">
        <v>50</v>
      </c>
      <c r="G284">
        <v>50</v>
      </c>
      <c r="H284">
        <v>0</v>
      </c>
      <c r="I284" t="s">
        <v>26</v>
      </c>
      <c r="J284">
        <v>57</v>
      </c>
      <c r="K284" s="24">
        <v>0.6</v>
      </c>
      <c r="L284" s="24">
        <v>249.03350962297714</v>
      </c>
    </row>
    <row r="285" spans="1:12" x14ac:dyDescent="0.2">
      <c r="A285">
        <v>3</v>
      </c>
      <c r="B285">
        <v>4</v>
      </c>
      <c r="C285" s="28">
        <v>301</v>
      </c>
      <c r="D285" t="s">
        <v>20</v>
      </c>
      <c r="E285" t="s">
        <v>22</v>
      </c>
      <c r="F285">
        <v>25</v>
      </c>
      <c r="G285">
        <v>75</v>
      </c>
      <c r="H285">
        <v>0</v>
      </c>
      <c r="I285" t="s">
        <v>26</v>
      </c>
      <c r="J285">
        <v>57</v>
      </c>
      <c r="K285" s="24">
        <v>0.5</v>
      </c>
      <c r="L285" s="24">
        <v>398.0733694980251</v>
      </c>
    </row>
    <row r="286" spans="1:12" x14ac:dyDescent="0.2">
      <c r="A286">
        <v>3</v>
      </c>
      <c r="B286">
        <v>5</v>
      </c>
      <c r="C286" s="28">
        <v>312</v>
      </c>
      <c r="D286" t="s">
        <v>20</v>
      </c>
      <c r="E286" t="s">
        <v>22</v>
      </c>
      <c r="F286">
        <v>0</v>
      </c>
      <c r="G286">
        <v>100</v>
      </c>
      <c r="H286">
        <v>0</v>
      </c>
      <c r="I286" t="s">
        <v>26</v>
      </c>
      <c r="J286">
        <v>57</v>
      </c>
      <c r="K286" s="24">
        <v>0</v>
      </c>
      <c r="L286" s="24">
        <v>434.33450013133313</v>
      </c>
    </row>
    <row r="287" spans="1:12" x14ac:dyDescent="0.2">
      <c r="A287">
        <v>3</v>
      </c>
      <c r="B287">
        <v>6</v>
      </c>
      <c r="C287" s="28">
        <v>305</v>
      </c>
      <c r="D287" t="s">
        <v>20</v>
      </c>
      <c r="E287" t="s">
        <v>23</v>
      </c>
      <c r="F287">
        <v>100</v>
      </c>
      <c r="G287">
        <v>0</v>
      </c>
      <c r="H287">
        <v>0</v>
      </c>
      <c r="I287" t="s">
        <v>26</v>
      </c>
      <c r="J287">
        <v>57</v>
      </c>
      <c r="K287" s="24">
        <v>0.7</v>
      </c>
      <c r="L287" s="24">
        <v>0</v>
      </c>
    </row>
    <row r="288" spans="1:12" x14ac:dyDescent="0.2">
      <c r="A288">
        <v>3</v>
      </c>
      <c r="B288">
        <v>7</v>
      </c>
      <c r="C288" s="28">
        <v>315</v>
      </c>
      <c r="D288" t="s">
        <v>20</v>
      </c>
      <c r="E288" t="s">
        <v>23</v>
      </c>
      <c r="F288">
        <v>75</v>
      </c>
      <c r="G288">
        <v>25</v>
      </c>
      <c r="H288">
        <v>0</v>
      </c>
      <c r="I288" t="s">
        <v>26</v>
      </c>
      <c r="J288">
        <v>57</v>
      </c>
      <c r="K288" s="24">
        <v>0.5</v>
      </c>
      <c r="L288" s="24">
        <v>87.200444150130508</v>
      </c>
    </row>
    <row r="289" spans="1:12" x14ac:dyDescent="0.2">
      <c r="A289">
        <v>3</v>
      </c>
      <c r="B289">
        <v>8</v>
      </c>
      <c r="C289" s="28">
        <v>303</v>
      </c>
      <c r="D289" t="s">
        <v>20</v>
      </c>
      <c r="E289" t="s">
        <v>23</v>
      </c>
      <c r="F289">
        <v>50</v>
      </c>
      <c r="G289">
        <v>50</v>
      </c>
      <c r="H289">
        <v>0</v>
      </c>
      <c r="I289" t="s">
        <v>26</v>
      </c>
      <c r="J289">
        <v>57</v>
      </c>
      <c r="K289" s="24">
        <v>0.6</v>
      </c>
      <c r="L289" s="24">
        <v>0</v>
      </c>
    </row>
    <row r="290" spans="1:12" x14ac:dyDescent="0.2">
      <c r="A290">
        <v>3</v>
      </c>
      <c r="B290">
        <v>9</v>
      </c>
      <c r="C290" s="28">
        <v>311</v>
      </c>
      <c r="D290" t="s">
        <v>20</v>
      </c>
      <c r="E290" t="s">
        <v>23</v>
      </c>
      <c r="F290">
        <v>25</v>
      </c>
      <c r="G290">
        <v>75</v>
      </c>
      <c r="H290">
        <v>0</v>
      </c>
      <c r="I290" t="s">
        <v>26</v>
      </c>
      <c r="J290">
        <v>57</v>
      </c>
      <c r="K290" s="24">
        <v>0.1</v>
      </c>
      <c r="L290" s="24">
        <v>133.95600742095013</v>
      </c>
    </row>
    <row r="291" spans="1:12" x14ac:dyDescent="0.2">
      <c r="A291">
        <v>3</v>
      </c>
      <c r="B291">
        <v>10</v>
      </c>
      <c r="C291" s="28">
        <v>308</v>
      </c>
      <c r="D291" t="s">
        <v>20</v>
      </c>
      <c r="E291" t="s">
        <v>23</v>
      </c>
      <c r="F291">
        <v>0</v>
      </c>
      <c r="G291">
        <v>100</v>
      </c>
      <c r="H291">
        <v>0</v>
      </c>
      <c r="I291" t="s">
        <v>26</v>
      </c>
      <c r="J291">
        <v>57</v>
      </c>
      <c r="K291" s="24">
        <v>0</v>
      </c>
      <c r="L291" s="24">
        <v>250.90142917165443</v>
      </c>
    </row>
    <row r="292" spans="1:12" x14ac:dyDescent="0.2">
      <c r="A292">
        <v>3</v>
      </c>
      <c r="B292">
        <v>11</v>
      </c>
      <c r="C292" s="28">
        <v>316</v>
      </c>
      <c r="D292" t="s">
        <v>21</v>
      </c>
      <c r="E292" t="s">
        <v>22</v>
      </c>
      <c r="F292">
        <v>100</v>
      </c>
      <c r="G292">
        <v>0</v>
      </c>
      <c r="H292">
        <v>0</v>
      </c>
      <c r="I292" t="s">
        <v>26</v>
      </c>
      <c r="J292">
        <v>57</v>
      </c>
      <c r="K292" s="24">
        <v>0.2</v>
      </c>
      <c r="L292" s="24">
        <v>0</v>
      </c>
    </row>
    <row r="293" spans="1:12" x14ac:dyDescent="0.2">
      <c r="A293">
        <v>3</v>
      </c>
      <c r="B293">
        <v>12</v>
      </c>
      <c r="C293" s="28">
        <v>309</v>
      </c>
      <c r="D293" t="s">
        <v>21</v>
      </c>
      <c r="E293" t="s">
        <v>22</v>
      </c>
      <c r="F293">
        <v>75</v>
      </c>
      <c r="G293">
        <v>25</v>
      </c>
      <c r="H293">
        <v>0</v>
      </c>
      <c r="I293" t="s">
        <v>26</v>
      </c>
      <c r="J293">
        <v>57</v>
      </c>
      <c r="K293" s="24">
        <v>1.2</v>
      </c>
      <c r="L293" s="24">
        <v>527.38452911969273</v>
      </c>
    </row>
    <row r="294" spans="1:12" x14ac:dyDescent="0.2">
      <c r="A294">
        <v>3</v>
      </c>
      <c r="B294">
        <v>13</v>
      </c>
      <c r="C294" s="28">
        <v>302</v>
      </c>
      <c r="D294" t="s">
        <v>21</v>
      </c>
      <c r="E294" t="s">
        <v>22</v>
      </c>
      <c r="F294">
        <v>50</v>
      </c>
      <c r="G294">
        <v>50</v>
      </c>
      <c r="H294">
        <v>0</v>
      </c>
      <c r="I294" t="s">
        <v>26</v>
      </c>
      <c r="J294">
        <v>57</v>
      </c>
      <c r="K294" s="24">
        <v>1.3</v>
      </c>
      <c r="L294" s="24">
        <v>175.57441063483188</v>
      </c>
    </row>
    <row r="295" spans="1:12" x14ac:dyDescent="0.2">
      <c r="A295">
        <v>3</v>
      </c>
      <c r="B295">
        <v>14</v>
      </c>
      <c r="C295" s="28">
        <v>317</v>
      </c>
      <c r="D295" t="s">
        <v>21</v>
      </c>
      <c r="E295" t="s">
        <v>22</v>
      </c>
      <c r="F295">
        <v>25</v>
      </c>
      <c r="G295">
        <v>75</v>
      </c>
      <c r="H295">
        <v>0</v>
      </c>
      <c r="I295" t="s">
        <v>26</v>
      </c>
      <c r="J295">
        <v>57</v>
      </c>
      <c r="K295" s="24">
        <v>0.1</v>
      </c>
      <c r="L295" s="24">
        <v>339.63122810498078</v>
      </c>
    </row>
    <row r="296" spans="1:12" x14ac:dyDescent="0.2">
      <c r="A296">
        <v>3</v>
      </c>
      <c r="B296">
        <v>15</v>
      </c>
      <c r="C296" s="28">
        <v>306</v>
      </c>
      <c r="D296" t="s">
        <v>21</v>
      </c>
      <c r="E296" t="s">
        <v>22</v>
      </c>
      <c r="F296">
        <v>0</v>
      </c>
      <c r="G296">
        <v>100</v>
      </c>
      <c r="H296">
        <v>0</v>
      </c>
      <c r="I296" t="s">
        <v>26</v>
      </c>
      <c r="J296">
        <v>57</v>
      </c>
      <c r="K296" s="24">
        <v>0</v>
      </c>
      <c r="L296" s="24">
        <v>431.57909506801184</v>
      </c>
    </row>
    <row r="297" spans="1:12" x14ac:dyDescent="0.2">
      <c r="A297">
        <v>3</v>
      </c>
      <c r="B297">
        <v>16</v>
      </c>
      <c r="C297" s="28">
        <v>318</v>
      </c>
      <c r="D297" t="s">
        <v>21</v>
      </c>
      <c r="E297" t="s">
        <v>23</v>
      </c>
      <c r="F297">
        <v>100</v>
      </c>
      <c r="G297">
        <v>0</v>
      </c>
      <c r="H297">
        <v>0</v>
      </c>
      <c r="I297" t="s">
        <v>26</v>
      </c>
      <c r="J297">
        <v>57</v>
      </c>
      <c r="K297" s="24">
        <v>1.6</v>
      </c>
      <c r="L297" s="24">
        <v>0</v>
      </c>
    </row>
    <row r="298" spans="1:12" x14ac:dyDescent="0.2">
      <c r="A298">
        <v>3</v>
      </c>
      <c r="B298">
        <v>17</v>
      </c>
      <c r="C298" s="28">
        <v>310</v>
      </c>
      <c r="D298" t="s">
        <v>21</v>
      </c>
      <c r="E298" t="s">
        <v>23</v>
      </c>
      <c r="F298">
        <v>75</v>
      </c>
      <c r="G298">
        <v>25</v>
      </c>
      <c r="H298">
        <v>0</v>
      </c>
      <c r="I298" t="s">
        <v>26</v>
      </c>
      <c r="J298">
        <v>57</v>
      </c>
      <c r="K298" s="24">
        <v>0</v>
      </c>
      <c r="L298" s="24">
        <v>61.317227416002339</v>
      </c>
    </row>
    <row r="299" spans="1:12" x14ac:dyDescent="0.2">
      <c r="A299">
        <v>3</v>
      </c>
      <c r="B299">
        <v>18</v>
      </c>
      <c r="C299" s="28">
        <v>319</v>
      </c>
      <c r="D299" t="s">
        <v>21</v>
      </c>
      <c r="E299" t="s">
        <v>23</v>
      </c>
      <c r="F299">
        <v>50</v>
      </c>
      <c r="G299">
        <v>50</v>
      </c>
      <c r="H299">
        <v>0</v>
      </c>
      <c r="I299" t="s">
        <v>26</v>
      </c>
      <c r="J299">
        <v>57</v>
      </c>
      <c r="K299" s="24">
        <v>0.7</v>
      </c>
      <c r="L299" s="24">
        <v>93.642991546834907</v>
      </c>
    </row>
    <row r="300" spans="1:12" x14ac:dyDescent="0.2">
      <c r="A300">
        <v>3</v>
      </c>
      <c r="B300">
        <v>19</v>
      </c>
      <c r="C300" s="28">
        <v>307</v>
      </c>
      <c r="D300" t="s">
        <v>21</v>
      </c>
      <c r="E300" t="s">
        <v>23</v>
      </c>
      <c r="F300">
        <v>25</v>
      </c>
      <c r="G300">
        <v>75</v>
      </c>
      <c r="H300">
        <v>0</v>
      </c>
      <c r="I300" t="s">
        <v>26</v>
      </c>
      <c r="J300">
        <v>57</v>
      </c>
      <c r="K300" s="24">
        <v>0.4</v>
      </c>
      <c r="L300" s="24">
        <v>109.35376502300878</v>
      </c>
    </row>
    <row r="301" spans="1:12" x14ac:dyDescent="0.2">
      <c r="A301">
        <v>3</v>
      </c>
      <c r="B301">
        <v>20</v>
      </c>
      <c r="C301" s="28">
        <v>320</v>
      </c>
      <c r="D301" t="s">
        <v>21</v>
      </c>
      <c r="E301" t="s">
        <v>23</v>
      </c>
      <c r="F301">
        <v>0</v>
      </c>
      <c r="G301">
        <v>100</v>
      </c>
      <c r="H301">
        <v>0</v>
      </c>
      <c r="I301" t="s">
        <v>26</v>
      </c>
      <c r="J301">
        <v>57</v>
      </c>
      <c r="K301" s="24">
        <v>0</v>
      </c>
      <c r="L301" s="24">
        <v>182.97211363798178</v>
      </c>
    </row>
    <row r="302" spans="1:12" x14ac:dyDescent="0.2">
      <c r="A302">
        <v>4</v>
      </c>
      <c r="B302">
        <v>1</v>
      </c>
      <c r="C302" s="28">
        <v>409</v>
      </c>
      <c r="D302" t="s">
        <v>20</v>
      </c>
      <c r="E302" t="s">
        <v>22</v>
      </c>
      <c r="F302">
        <v>100</v>
      </c>
      <c r="G302">
        <v>0</v>
      </c>
      <c r="H302">
        <v>0</v>
      </c>
      <c r="I302" t="s">
        <v>26</v>
      </c>
      <c r="J302">
        <v>57</v>
      </c>
      <c r="K302" s="24">
        <v>0.8</v>
      </c>
      <c r="L302" s="24">
        <v>0</v>
      </c>
    </row>
    <row r="303" spans="1:12" x14ac:dyDescent="0.2">
      <c r="A303">
        <v>4</v>
      </c>
      <c r="B303">
        <v>2</v>
      </c>
      <c r="C303" s="28">
        <v>410</v>
      </c>
      <c r="D303" t="s">
        <v>20</v>
      </c>
      <c r="E303" t="s">
        <v>22</v>
      </c>
      <c r="F303">
        <v>75</v>
      </c>
      <c r="G303">
        <v>25</v>
      </c>
      <c r="H303">
        <v>0</v>
      </c>
      <c r="I303" t="s">
        <v>26</v>
      </c>
      <c r="J303">
        <v>57</v>
      </c>
      <c r="K303" s="24">
        <v>0.7</v>
      </c>
      <c r="L303" s="24">
        <v>259.17340025599947</v>
      </c>
    </row>
    <row r="304" spans="1:12" x14ac:dyDescent="0.2">
      <c r="A304">
        <v>4</v>
      </c>
      <c r="B304">
        <v>3</v>
      </c>
      <c r="C304" s="28">
        <v>417</v>
      </c>
      <c r="D304" t="s">
        <v>20</v>
      </c>
      <c r="E304" t="s">
        <v>22</v>
      </c>
      <c r="F304">
        <v>50</v>
      </c>
      <c r="G304">
        <v>50</v>
      </c>
      <c r="H304">
        <v>0</v>
      </c>
      <c r="I304" t="s">
        <v>26</v>
      </c>
      <c r="J304">
        <v>57</v>
      </c>
      <c r="K304" s="24">
        <v>0.1</v>
      </c>
      <c r="L304" s="24">
        <v>391.35018114352118</v>
      </c>
    </row>
    <row r="305" spans="1:12" x14ac:dyDescent="0.2">
      <c r="A305">
        <v>4</v>
      </c>
      <c r="B305">
        <v>4</v>
      </c>
      <c r="C305" s="28">
        <v>402</v>
      </c>
      <c r="D305" t="s">
        <v>20</v>
      </c>
      <c r="E305" t="s">
        <v>22</v>
      </c>
      <c r="F305">
        <v>25</v>
      </c>
      <c r="G305">
        <v>75</v>
      </c>
      <c r="H305">
        <v>0</v>
      </c>
      <c r="I305" t="s">
        <v>26</v>
      </c>
      <c r="J305">
        <v>57</v>
      </c>
      <c r="K305" s="24">
        <v>0.1</v>
      </c>
      <c r="L305" s="24">
        <v>535.98139291725511</v>
      </c>
    </row>
    <row r="306" spans="1:12" x14ac:dyDescent="0.2">
      <c r="A306">
        <v>4</v>
      </c>
      <c r="B306">
        <v>5</v>
      </c>
      <c r="C306" s="28">
        <v>411</v>
      </c>
      <c r="D306" t="s">
        <v>20</v>
      </c>
      <c r="E306" t="s">
        <v>22</v>
      </c>
      <c r="F306">
        <v>0</v>
      </c>
      <c r="G306">
        <v>100</v>
      </c>
      <c r="H306">
        <v>0</v>
      </c>
      <c r="I306" t="s">
        <v>26</v>
      </c>
      <c r="J306">
        <v>57</v>
      </c>
      <c r="K306" s="24">
        <v>0</v>
      </c>
      <c r="L306" s="24">
        <v>412.7596784855275</v>
      </c>
    </row>
    <row r="307" spans="1:12" x14ac:dyDescent="0.2">
      <c r="A307">
        <v>4</v>
      </c>
      <c r="B307">
        <v>6</v>
      </c>
      <c r="C307" s="28">
        <v>418</v>
      </c>
      <c r="D307" t="s">
        <v>20</v>
      </c>
      <c r="E307" t="s">
        <v>23</v>
      </c>
      <c r="F307">
        <v>100</v>
      </c>
      <c r="G307">
        <v>0</v>
      </c>
      <c r="H307">
        <v>0</v>
      </c>
      <c r="I307" t="s">
        <v>26</v>
      </c>
      <c r="J307">
        <v>57</v>
      </c>
      <c r="K307" s="24">
        <v>1.1000000000000001</v>
      </c>
      <c r="L307" s="24">
        <v>0</v>
      </c>
    </row>
    <row r="308" spans="1:12" x14ac:dyDescent="0.2">
      <c r="A308">
        <v>4</v>
      </c>
      <c r="B308">
        <v>7</v>
      </c>
      <c r="C308" s="28">
        <v>416</v>
      </c>
      <c r="D308" t="s">
        <v>20</v>
      </c>
      <c r="E308" t="s">
        <v>23</v>
      </c>
      <c r="F308">
        <v>75</v>
      </c>
      <c r="G308">
        <v>25</v>
      </c>
      <c r="H308">
        <v>0</v>
      </c>
      <c r="I308" t="s">
        <v>26</v>
      </c>
      <c r="J308">
        <v>57</v>
      </c>
      <c r="K308" s="24">
        <v>1.5</v>
      </c>
      <c r="L308" s="24">
        <v>67.816288386362032</v>
      </c>
    </row>
    <row r="309" spans="1:12" x14ac:dyDescent="0.2">
      <c r="A309">
        <v>4</v>
      </c>
      <c r="B309">
        <v>8</v>
      </c>
      <c r="C309" s="28">
        <v>403</v>
      </c>
      <c r="D309" t="s">
        <v>20</v>
      </c>
      <c r="E309" t="s">
        <v>23</v>
      </c>
      <c r="F309">
        <v>50</v>
      </c>
      <c r="G309">
        <v>50</v>
      </c>
      <c r="H309">
        <v>0</v>
      </c>
      <c r="I309" t="s">
        <v>26</v>
      </c>
      <c r="J309">
        <v>57</v>
      </c>
      <c r="K309" s="24">
        <v>1.1000000000000001</v>
      </c>
      <c r="L309" s="24">
        <v>187.73809168291223</v>
      </c>
    </row>
    <row r="310" spans="1:12" x14ac:dyDescent="0.2">
      <c r="A310">
        <v>4</v>
      </c>
      <c r="B310">
        <v>9</v>
      </c>
      <c r="C310" s="28">
        <v>412</v>
      </c>
      <c r="D310" t="s">
        <v>20</v>
      </c>
      <c r="E310" t="s">
        <v>23</v>
      </c>
      <c r="F310">
        <v>25</v>
      </c>
      <c r="G310">
        <v>75</v>
      </c>
      <c r="H310">
        <v>0</v>
      </c>
      <c r="I310" t="s">
        <v>26</v>
      </c>
      <c r="J310">
        <v>57</v>
      </c>
      <c r="K310" s="24">
        <v>0.4</v>
      </c>
      <c r="L310" s="24">
        <v>97.787320281557029</v>
      </c>
    </row>
    <row r="311" spans="1:12" x14ac:dyDescent="0.2">
      <c r="A311">
        <v>4</v>
      </c>
      <c r="B311">
        <v>10</v>
      </c>
      <c r="C311" s="28">
        <v>408</v>
      </c>
      <c r="D311" t="s">
        <v>20</v>
      </c>
      <c r="E311" t="s">
        <v>23</v>
      </c>
      <c r="F311">
        <v>0</v>
      </c>
      <c r="G311">
        <v>100</v>
      </c>
      <c r="H311">
        <v>0</v>
      </c>
      <c r="I311" t="s">
        <v>26</v>
      </c>
      <c r="J311">
        <v>57</v>
      </c>
      <c r="K311" s="24">
        <v>0</v>
      </c>
      <c r="L311" s="24">
        <v>120.59996618041383</v>
      </c>
    </row>
    <row r="312" spans="1:12" x14ac:dyDescent="0.2">
      <c r="A312">
        <v>4</v>
      </c>
      <c r="B312">
        <v>11</v>
      </c>
      <c r="C312" s="28">
        <v>419</v>
      </c>
      <c r="D312" t="s">
        <v>21</v>
      </c>
      <c r="E312" t="s">
        <v>22</v>
      </c>
      <c r="F312">
        <v>100</v>
      </c>
      <c r="G312">
        <v>0</v>
      </c>
      <c r="H312">
        <v>0</v>
      </c>
      <c r="I312" t="s">
        <v>26</v>
      </c>
      <c r="J312">
        <v>57</v>
      </c>
      <c r="K312" s="24">
        <v>4.8</v>
      </c>
      <c r="L312" s="24">
        <v>0</v>
      </c>
    </row>
    <row r="313" spans="1:12" x14ac:dyDescent="0.2">
      <c r="A313">
        <v>4</v>
      </c>
      <c r="B313">
        <v>12</v>
      </c>
      <c r="C313" s="28">
        <v>401</v>
      </c>
      <c r="D313" t="s">
        <v>21</v>
      </c>
      <c r="E313" t="s">
        <v>22</v>
      </c>
      <c r="F313">
        <v>75</v>
      </c>
      <c r="G313">
        <v>25</v>
      </c>
      <c r="H313">
        <v>0</v>
      </c>
      <c r="I313" t="s">
        <v>26</v>
      </c>
      <c r="J313">
        <v>57</v>
      </c>
      <c r="K313" s="24">
        <v>0.1</v>
      </c>
      <c r="L313" s="24">
        <v>232.14287658481771</v>
      </c>
    </row>
    <row r="314" spans="1:12" x14ac:dyDescent="0.2">
      <c r="A314">
        <v>4</v>
      </c>
      <c r="B314">
        <v>13</v>
      </c>
      <c r="C314" s="28">
        <v>420</v>
      </c>
      <c r="D314" t="s">
        <v>21</v>
      </c>
      <c r="E314" t="s">
        <v>22</v>
      </c>
      <c r="F314">
        <v>50</v>
      </c>
      <c r="G314">
        <v>50</v>
      </c>
      <c r="H314">
        <v>0</v>
      </c>
      <c r="I314" t="s">
        <v>26</v>
      </c>
      <c r="J314">
        <v>57</v>
      </c>
      <c r="K314" s="24">
        <v>0.1</v>
      </c>
      <c r="L314" s="24">
        <v>277.05597911695457</v>
      </c>
    </row>
    <row r="315" spans="1:12" x14ac:dyDescent="0.2">
      <c r="A315">
        <v>4</v>
      </c>
      <c r="B315">
        <v>14</v>
      </c>
      <c r="C315" s="28">
        <v>413</v>
      </c>
      <c r="D315" t="s">
        <v>21</v>
      </c>
      <c r="E315" t="s">
        <v>22</v>
      </c>
      <c r="F315">
        <v>25</v>
      </c>
      <c r="G315">
        <v>75</v>
      </c>
      <c r="H315">
        <v>0</v>
      </c>
      <c r="I315" t="s">
        <v>26</v>
      </c>
      <c r="J315">
        <v>57</v>
      </c>
      <c r="K315" s="24">
        <v>0.1</v>
      </c>
      <c r="L315" s="24">
        <v>208.39128493898826</v>
      </c>
    </row>
    <row r="316" spans="1:12" x14ac:dyDescent="0.2">
      <c r="A316">
        <v>4</v>
      </c>
      <c r="B316">
        <v>15</v>
      </c>
      <c r="C316" s="28">
        <v>404</v>
      </c>
      <c r="D316" t="s">
        <v>21</v>
      </c>
      <c r="E316" t="s">
        <v>22</v>
      </c>
      <c r="F316">
        <v>0</v>
      </c>
      <c r="G316">
        <v>100</v>
      </c>
      <c r="H316">
        <v>0</v>
      </c>
      <c r="I316" t="s">
        <v>26</v>
      </c>
      <c r="J316">
        <v>57</v>
      </c>
      <c r="K316" s="24">
        <v>0</v>
      </c>
      <c r="L316" s="24">
        <v>422.73424481475053</v>
      </c>
    </row>
    <row r="317" spans="1:12" x14ac:dyDescent="0.2">
      <c r="A317">
        <v>4</v>
      </c>
      <c r="B317">
        <v>16</v>
      </c>
      <c r="C317" s="28">
        <v>407</v>
      </c>
      <c r="D317" t="s">
        <v>21</v>
      </c>
      <c r="E317" t="s">
        <v>23</v>
      </c>
      <c r="F317">
        <v>100</v>
      </c>
      <c r="G317">
        <v>0</v>
      </c>
      <c r="H317">
        <v>0</v>
      </c>
      <c r="I317" t="s">
        <v>26</v>
      </c>
      <c r="J317">
        <v>57</v>
      </c>
      <c r="K317" s="24">
        <v>2.4</v>
      </c>
      <c r="L317" s="24">
        <v>0</v>
      </c>
    </row>
    <row r="318" spans="1:12" x14ac:dyDescent="0.2">
      <c r="A318">
        <v>4</v>
      </c>
      <c r="B318">
        <v>17</v>
      </c>
      <c r="C318" s="28">
        <v>414</v>
      </c>
      <c r="D318" t="s">
        <v>21</v>
      </c>
      <c r="E318" t="s">
        <v>23</v>
      </c>
      <c r="F318">
        <v>75</v>
      </c>
      <c r="G318">
        <v>25</v>
      </c>
      <c r="H318">
        <v>0</v>
      </c>
      <c r="I318" t="s">
        <v>26</v>
      </c>
      <c r="J318">
        <v>57</v>
      </c>
      <c r="K318" s="24">
        <v>4.0999999999999996</v>
      </c>
      <c r="L318" s="24">
        <v>42.724261683408081</v>
      </c>
    </row>
    <row r="319" spans="1:12" x14ac:dyDescent="0.2">
      <c r="A319">
        <v>4</v>
      </c>
      <c r="B319">
        <v>18</v>
      </c>
      <c r="C319" s="28">
        <v>405</v>
      </c>
      <c r="D319" t="s">
        <v>21</v>
      </c>
      <c r="E319" t="s">
        <v>23</v>
      </c>
      <c r="F319">
        <v>50</v>
      </c>
      <c r="G319">
        <v>50</v>
      </c>
      <c r="H319">
        <v>0</v>
      </c>
      <c r="I319" t="s">
        <v>26</v>
      </c>
      <c r="J319">
        <v>57</v>
      </c>
      <c r="K319" s="24">
        <v>0.1</v>
      </c>
      <c r="L319" s="24">
        <v>45.210858924241357</v>
      </c>
    </row>
    <row r="320" spans="1:12" x14ac:dyDescent="0.2">
      <c r="A320">
        <v>4</v>
      </c>
      <c r="B320">
        <v>19</v>
      </c>
      <c r="C320" s="28">
        <v>415</v>
      </c>
      <c r="D320" t="s">
        <v>21</v>
      </c>
      <c r="E320" t="s">
        <v>23</v>
      </c>
      <c r="F320">
        <v>25</v>
      </c>
      <c r="G320">
        <v>75</v>
      </c>
      <c r="H320">
        <v>0</v>
      </c>
      <c r="I320" t="s">
        <v>26</v>
      </c>
      <c r="J320">
        <v>57</v>
      </c>
      <c r="K320" s="24">
        <v>0.1</v>
      </c>
      <c r="L320" s="24">
        <v>157.18308619327911</v>
      </c>
    </row>
    <row r="321" spans="1:12" x14ac:dyDescent="0.2">
      <c r="A321">
        <v>4</v>
      </c>
      <c r="B321">
        <v>20</v>
      </c>
      <c r="C321" s="28">
        <v>406</v>
      </c>
      <c r="D321" t="s">
        <v>21</v>
      </c>
      <c r="E321" t="s">
        <v>23</v>
      </c>
      <c r="F321">
        <v>0</v>
      </c>
      <c r="G321">
        <v>100</v>
      </c>
      <c r="H321">
        <v>0</v>
      </c>
      <c r="I321" t="s">
        <v>26</v>
      </c>
      <c r="J321">
        <v>57</v>
      </c>
      <c r="K321" s="24">
        <v>0</v>
      </c>
      <c r="L321" s="24">
        <v>93.077855810281889</v>
      </c>
    </row>
    <row r="322" spans="1:12" x14ac:dyDescent="0.2">
      <c r="A322">
        <v>1</v>
      </c>
      <c r="B322">
        <v>1</v>
      </c>
      <c r="C322" s="28">
        <v>105</v>
      </c>
      <c r="D322" t="s">
        <v>20</v>
      </c>
      <c r="E322" t="s">
        <v>22</v>
      </c>
      <c r="F322">
        <v>100</v>
      </c>
      <c r="G322">
        <v>0</v>
      </c>
      <c r="H322">
        <v>0</v>
      </c>
      <c r="I322" t="s">
        <v>25</v>
      </c>
      <c r="J322">
        <v>69</v>
      </c>
      <c r="K322" s="24">
        <v>0.5</v>
      </c>
      <c r="L322" s="24">
        <v>0</v>
      </c>
    </row>
    <row r="323" spans="1:12" x14ac:dyDescent="0.2">
      <c r="A323">
        <v>1</v>
      </c>
      <c r="B323">
        <v>2</v>
      </c>
      <c r="C323" s="28">
        <v>112</v>
      </c>
      <c r="D323" t="s">
        <v>20</v>
      </c>
      <c r="E323" t="s">
        <v>22</v>
      </c>
      <c r="F323">
        <v>75</v>
      </c>
      <c r="G323">
        <v>25</v>
      </c>
      <c r="H323">
        <v>0</v>
      </c>
      <c r="I323" t="s">
        <v>25</v>
      </c>
      <c r="J323">
        <v>69</v>
      </c>
      <c r="K323" s="24">
        <v>1</v>
      </c>
      <c r="L323" s="24">
        <v>75.946704501483282</v>
      </c>
    </row>
    <row r="324" spans="1:12" x14ac:dyDescent="0.2">
      <c r="A324">
        <v>1</v>
      </c>
      <c r="B324">
        <v>3</v>
      </c>
      <c r="C324" s="28">
        <v>111</v>
      </c>
      <c r="D324" t="s">
        <v>20</v>
      </c>
      <c r="E324" t="s">
        <v>22</v>
      </c>
      <c r="F324">
        <v>50</v>
      </c>
      <c r="G324">
        <v>50</v>
      </c>
      <c r="H324">
        <v>0</v>
      </c>
      <c r="I324" t="s">
        <v>25</v>
      </c>
      <c r="J324">
        <v>69</v>
      </c>
      <c r="K324" s="24">
        <v>2.5</v>
      </c>
      <c r="L324" s="24">
        <v>64.121604540177998</v>
      </c>
    </row>
    <row r="325" spans="1:12" x14ac:dyDescent="0.2">
      <c r="A325">
        <v>1</v>
      </c>
      <c r="B325">
        <v>4</v>
      </c>
      <c r="C325" s="28">
        <v>120</v>
      </c>
      <c r="D325" t="s">
        <v>20</v>
      </c>
      <c r="E325" t="s">
        <v>22</v>
      </c>
      <c r="F325">
        <v>25</v>
      </c>
      <c r="G325">
        <v>75</v>
      </c>
      <c r="H325">
        <v>0</v>
      </c>
      <c r="I325" t="s">
        <v>25</v>
      </c>
      <c r="J325">
        <v>69</v>
      </c>
      <c r="K325" s="24">
        <v>0.1</v>
      </c>
      <c r="L325" s="24">
        <v>426.85654585321811</v>
      </c>
    </row>
    <row r="326" spans="1:12" x14ac:dyDescent="0.2">
      <c r="A326">
        <v>1</v>
      </c>
      <c r="B326">
        <v>5</v>
      </c>
      <c r="C326" s="28">
        <v>102</v>
      </c>
      <c r="D326" t="s">
        <v>20</v>
      </c>
      <c r="E326" t="s">
        <v>22</v>
      </c>
      <c r="F326">
        <v>0</v>
      </c>
      <c r="G326">
        <v>100</v>
      </c>
      <c r="H326">
        <v>0</v>
      </c>
      <c r="I326" t="s">
        <v>25</v>
      </c>
      <c r="J326">
        <v>69</v>
      </c>
      <c r="K326" s="24">
        <v>0</v>
      </c>
      <c r="L326" s="24">
        <v>461.56321423964914</v>
      </c>
    </row>
    <row r="327" spans="1:12" x14ac:dyDescent="0.2">
      <c r="A327">
        <v>1</v>
      </c>
      <c r="B327">
        <v>6</v>
      </c>
      <c r="C327" s="28">
        <v>113</v>
      </c>
      <c r="D327" t="s">
        <v>20</v>
      </c>
      <c r="E327" t="s">
        <v>23</v>
      </c>
      <c r="F327">
        <v>100</v>
      </c>
      <c r="G327">
        <v>0</v>
      </c>
      <c r="H327">
        <v>0</v>
      </c>
      <c r="I327" t="s">
        <v>25</v>
      </c>
      <c r="J327">
        <v>69</v>
      </c>
      <c r="K327" s="24">
        <v>10.5</v>
      </c>
      <c r="L327" s="24">
        <v>0</v>
      </c>
    </row>
    <row r="328" spans="1:12" x14ac:dyDescent="0.2">
      <c r="A328">
        <v>1</v>
      </c>
      <c r="B328">
        <v>7</v>
      </c>
      <c r="C328" s="28">
        <v>119</v>
      </c>
      <c r="D328" t="s">
        <v>20</v>
      </c>
      <c r="E328" t="s">
        <v>23</v>
      </c>
      <c r="F328">
        <v>75</v>
      </c>
      <c r="G328">
        <v>25</v>
      </c>
      <c r="H328">
        <v>0</v>
      </c>
      <c r="I328" t="s">
        <v>25</v>
      </c>
      <c r="J328">
        <v>69</v>
      </c>
      <c r="K328" s="24">
        <v>0</v>
      </c>
      <c r="L328" s="24">
        <v>0</v>
      </c>
    </row>
    <row r="329" spans="1:12" x14ac:dyDescent="0.2">
      <c r="A329">
        <v>1</v>
      </c>
      <c r="B329">
        <v>8</v>
      </c>
      <c r="C329" s="28">
        <v>104</v>
      </c>
      <c r="D329" t="s">
        <v>20</v>
      </c>
      <c r="E329" t="s">
        <v>23</v>
      </c>
      <c r="F329">
        <v>50</v>
      </c>
      <c r="G329">
        <v>50</v>
      </c>
      <c r="H329">
        <v>0</v>
      </c>
      <c r="I329" t="s">
        <v>25</v>
      </c>
      <c r="J329">
        <v>69</v>
      </c>
      <c r="K329" s="24">
        <v>0</v>
      </c>
      <c r="L329" s="24">
        <v>153.93534590150321</v>
      </c>
    </row>
    <row r="330" spans="1:12" x14ac:dyDescent="0.2">
      <c r="A330">
        <v>1</v>
      </c>
      <c r="B330">
        <v>9</v>
      </c>
      <c r="C330" s="28">
        <v>110</v>
      </c>
      <c r="D330" t="s">
        <v>20</v>
      </c>
      <c r="E330" t="s">
        <v>23</v>
      </c>
      <c r="F330">
        <v>25</v>
      </c>
      <c r="G330">
        <v>75</v>
      </c>
      <c r="H330">
        <v>0</v>
      </c>
      <c r="I330" t="s">
        <v>25</v>
      </c>
      <c r="J330">
        <v>69</v>
      </c>
      <c r="K330" s="24">
        <v>1.1000000000000001</v>
      </c>
      <c r="L330" s="24">
        <v>131.14355120006647</v>
      </c>
    </row>
    <row r="331" spans="1:12" x14ac:dyDescent="0.2">
      <c r="A331">
        <v>1</v>
      </c>
      <c r="B331">
        <v>10</v>
      </c>
      <c r="C331" s="28">
        <v>106</v>
      </c>
      <c r="D331" t="s">
        <v>20</v>
      </c>
      <c r="E331" t="s">
        <v>23</v>
      </c>
      <c r="F331">
        <v>0</v>
      </c>
      <c r="G331">
        <v>100</v>
      </c>
      <c r="H331">
        <v>0</v>
      </c>
      <c r="I331" t="s">
        <v>25</v>
      </c>
      <c r="J331">
        <v>69</v>
      </c>
      <c r="K331" s="24">
        <v>0</v>
      </c>
      <c r="L331" s="24">
        <v>199.77298397143099</v>
      </c>
    </row>
    <row r="332" spans="1:12" x14ac:dyDescent="0.2">
      <c r="A332">
        <v>1</v>
      </c>
      <c r="B332">
        <v>11</v>
      </c>
      <c r="C332" s="28">
        <v>109</v>
      </c>
      <c r="D332" t="s">
        <v>21</v>
      </c>
      <c r="E332" t="s">
        <v>22</v>
      </c>
      <c r="F332">
        <v>100</v>
      </c>
      <c r="G332">
        <v>0</v>
      </c>
      <c r="H332">
        <v>0</v>
      </c>
      <c r="I332" t="s">
        <v>25</v>
      </c>
      <c r="J332">
        <v>69</v>
      </c>
      <c r="K332" s="24">
        <v>1.9</v>
      </c>
      <c r="L332" s="24">
        <v>0</v>
      </c>
    </row>
    <row r="333" spans="1:12" x14ac:dyDescent="0.2">
      <c r="A333">
        <v>1</v>
      </c>
      <c r="B333">
        <v>12</v>
      </c>
      <c r="C333" s="28">
        <v>114</v>
      </c>
      <c r="D333" t="s">
        <v>21</v>
      </c>
      <c r="E333" t="s">
        <v>22</v>
      </c>
      <c r="F333">
        <v>75</v>
      </c>
      <c r="G333">
        <v>25</v>
      </c>
      <c r="H333">
        <v>0</v>
      </c>
      <c r="I333" t="s">
        <v>25</v>
      </c>
      <c r="J333">
        <v>69</v>
      </c>
      <c r="K333" s="24">
        <v>0</v>
      </c>
      <c r="L333" s="24">
        <v>399.80662969173227</v>
      </c>
    </row>
    <row r="334" spans="1:12" x14ac:dyDescent="0.2">
      <c r="A334">
        <v>1</v>
      </c>
      <c r="B334">
        <v>13</v>
      </c>
      <c r="C334" s="28">
        <v>101</v>
      </c>
      <c r="D334" t="s">
        <v>21</v>
      </c>
      <c r="E334" t="s">
        <v>22</v>
      </c>
      <c r="F334">
        <v>50</v>
      </c>
      <c r="G334">
        <v>50</v>
      </c>
      <c r="H334">
        <v>0</v>
      </c>
      <c r="I334" t="s">
        <v>25</v>
      </c>
      <c r="J334">
        <v>69</v>
      </c>
      <c r="K334" s="24">
        <v>0</v>
      </c>
      <c r="L334" s="24">
        <v>638.31889591126014</v>
      </c>
    </row>
    <row r="335" spans="1:12" x14ac:dyDescent="0.2">
      <c r="A335">
        <v>1</v>
      </c>
      <c r="B335">
        <v>14</v>
      </c>
      <c r="C335" s="28">
        <v>118</v>
      </c>
      <c r="D335" t="s">
        <v>21</v>
      </c>
      <c r="E335" t="s">
        <v>22</v>
      </c>
      <c r="F335">
        <v>25</v>
      </c>
      <c r="G335">
        <v>75</v>
      </c>
      <c r="H335">
        <v>0</v>
      </c>
      <c r="I335" t="s">
        <v>25</v>
      </c>
      <c r="J335">
        <v>69</v>
      </c>
      <c r="K335" s="24">
        <v>1.1000000000000001</v>
      </c>
      <c r="L335" s="24">
        <v>243.24230620405004</v>
      </c>
    </row>
    <row r="336" spans="1:12" x14ac:dyDescent="0.2">
      <c r="A336">
        <v>1</v>
      </c>
      <c r="B336">
        <v>15</v>
      </c>
      <c r="C336" s="28">
        <v>108</v>
      </c>
      <c r="D336" t="s">
        <v>21</v>
      </c>
      <c r="E336" t="s">
        <v>22</v>
      </c>
      <c r="F336">
        <v>0</v>
      </c>
      <c r="G336">
        <v>100</v>
      </c>
      <c r="H336">
        <v>0</v>
      </c>
      <c r="I336" t="s">
        <v>25</v>
      </c>
      <c r="J336">
        <v>69</v>
      </c>
      <c r="K336" s="24">
        <v>0</v>
      </c>
      <c r="L336" s="24">
        <v>644.49751064104214</v>
      </c>
    </row>
    <row r="337" spans="1:12" x14ac:dyDescent="0.2">
      <c r="A337">
        <v>1</v>
      </c>
      <c r="B337">
        <v>16</v>
      </c>
      <c r="C337" s="28">
        <v>116</v>
      </c>
      <c r="D337" t="s">
        <v>21</v>
      </c>
      <c r="E337" t="s">
        <v>23</v>
      </c>
      <c r="F337">
        <v>100</v>
      </c>
      <c r="G337">
        <v>0</v>
      </c>
      <c r="H337">
        <v>0</v>
      </c>
      <c r="I337" t="s">
        <v>25</v>
      </c>
      <c r="J337">
        <v>69</v>
      </c>
      <c r="K337" s="24">
        <v>8.3000000000000007</v>
      </c>
      <c r="L337" s="24">
        <v>0</v>
      </c>
    </row>
    <row r="338" spans="1:12" x14ac:dyDescent="0.2">
      <c r="A338">
        <v>1</v>
      </c>
      <c r="B338">
        <v>17</v>
      </c>
      <c r="C338" s="28">
        <v>103</v>
      </c>
      <c r="D338" t="s">
        <v>21</v>
      </c>
      <c r="E338" t="s">
        <v>23</v>
      </c>
      <c r="F338">
        <v>75</v>
      </c>
      <c r="G338">
        <v>25</v>
      </c>
      <c r="H338">
        <v>0</v>
      </c>
      <c r="I338" t="s">
        <v>25</v>
      </c>
      <c r="J338">
        <v>69</v>
      </c>
      <c r="K338" s="24">
        <v>0</v>
      </c>
      <c r="L338" s="24">
        <v>108.07956149821445</v>
      </c>
    </row>
    <row r="339" spans="1:12" x14ac:dyDescent="0.2">
      <c r="A339">
        <v>1</v>
      </c>
      <c r="B339">
        <v>18</v>
      </c>
      <c r="C339" s="28">
        <v>117</v>
      </c>
      <c r="D339" t="s">
        <v>21</v>
      </c>
      <c r="E339" t="s">
        <v>23</v>
      </c>
      <c r="F339">
        <v>50</v>
      </c>
      <c r="G339">
        <v>50</v>
      </c>
      <c r="H339">
        <v>0</v>
      </c>
      <c r="I339" t="s">
        <v>25</v>
      </c>
      <c r="J339">
        <v>69</v>
      </c>
      <c r="K339" s="24">
        <v>6.3</v>
      </c>
      <c r="L339" s="24">
        <v>125.62706585831742</v>
      </c>
    </row>
    <row r="340" spans="1:12" x14ac:dyDescent="0.2">
      <c r="A340">
        <v>1</v>
      </c>
      <c r="B340">
        <v>19</v>
      </c>
      <c r="C340" s="28">
        <v>115</v>
      </c>
      <c r="D340" t="s">
        <v>21</v>
      </c>
      <c r="E340" t="s">
        <v>23</v>
      </c>
      <c r="F340">
        <v>25</v>
      </c>
      <c r="G340">
        <v>75</v>
      </c>
      <c r="H340">
        <v>0</v>
      </c>
      <c r="I340" t="s">
        <v>25</v>
      </c>
      <c r="J340">
        <v>69</v>
      </c>
      <c r="K340" s="24">
        <v>0</v>
      </c>
      <c r="L340" s="24">
        <v>119.92911718295824</v>
      </c>
    </row>
    <row r="341" spans="1:12" x14ac:dyDescent="0.2">
      <c r="A341">
        <v>1</v>
      </c>
      <c r="B341">
        <v>20</v>
      </c>
      <c r="C341" s="28">
        <v>107</v>
      </c>
      <c r="D341" t="s">
        <v>21</v>
      </c>
      <c r="E341" t="s">
        <v>23</v>
      </c>
      <c r="F341">
        <v>0</v>
      </c>
      <c r="G341">
        <v>100</v>
      </c>
      <c r="H341">
        <v>0</v>
      </c>
      <c r="I341" t="s">
        <v>25</v>
      </c>
      <c r="J341">
        <v>69</v>
      </c>
      <c r="K341" s="24">
        <v>0</v>
      </c>
      <c r="L341" s="24">
        <v>263.08554106801762</v>
      </c>
    </row>
    <row r="342" spans="1:12" x14ac:dyDescent="0.2">
      <c r="A342">
        <v>2</v>
      </c>
      <c r="B342">
        <v>1</v>
      </c>
      <c r="C342" s="28">
        <v>210</v>
      </c>
      <c r="D342" t="s">
        <v>20</v>
      </c>
      <c r="E342" t="s">
        <v>22</v>
      </c>
      <c r="F342">
        <v>100</v>
      </c>
      <c r="G342">
        <v>0</v>
      </c>
      <c r="H342">
        <v>0</v>
      </c>
      <c r="I342" t="s">
        <v>25</v>
      </c>
      <c r="J342">
        <v>69</v>
      </c>
      <c r="K342" s="24">
        <v>1.2</v>
      </c>
      <c r="L342" s="24">
        <v>0</v>
      </c>
    </row>
    <row r="343" spans="1:12" x14ac:dyDescent="0.2">
      <c r="A343">
        <v>2</v>
      </c>
      <c r="B343">
        <v>2</v>
      </c>
      <c r="C343" s="28">
        <v>204</v>
      </c>
      <c r="D343" t="s">
        <v>20</v>
      </c>
      <c r="E343" t="s">
        <v>22</v>
      </c>
      <c r="F343">
        <v>75</v>
      </c>
      <c r="G343">
        <v>25</v>
      </c>
      <c r="H343">
        <v>0</v>
      </c>
      <c r="I343" t="s">
        <v>25</v>
      </c>
      <c r="J343">
        <v>69</v>
      </c>
      <c r="K343" s="24">
        <v>0.6</v>
      </c>
      <c r="L343" s="24">
        <v>122.06459435057396</v>
      </c>
    </row>
    <row r="344" spans="1:12" x14ac:dyDescent="0.2">
      <c r="A344">
        <v>2</v>
      </c>
      <c r="B344">
        <v>3</v>
      </c>
      <c r="C344" s="28">
        <v>217</v>
      </c>
      <c r="D344" t="s">
        <v>20</v>
      </c>
      <c r="E344" t="s">
        <v>22</v>
      </c>
      <c r="F344">
        <v>50</v>
      </c>
      <c r="G344">
        <v>50</v>
      </c>
      <c r="H344">
        <v>0</v>
      </c>
      <c r="I344" t="s">
        <v>25</v>
      </c>
      <c r="J344">
        <v>69</v>
      </c>
      <c r="K344" s="24">
        <v>0.1</v>
      </c>
      <c r="L344" s="24">
        <v>345.82504836837353</v>
      </c>
    </row>
    <row r="345" spans="1:12" x14ac:dyDescent="0.2">
      <c r="A345">
        <v>2</v>
      </c>
      <c r="B345">
        <v>4</v>
      </c>
      <c r="C345" s="28">
        <v>209</v>
      </c>
      <c r="D345" t="s">
        <v>20</v>
      </c>
      <c r="E345" t="s">
        <v>22</v>
      </c>
      <c r="F345">
        <v>25</v>
      </c>
      <c r="G345">
        <v>75</v>
      </c>
      <c r="H345">
        <v>0</v>
      </c>
      <c r="I345" t="s">
        <v>25</v>
      </c>
      <c r="J345">
        <v>69</v>
      </c>
      <c r="K345" s="24">
        <v>0.1</v>
      </c>
      <c r="L345" s="24">
        <v>574.13816587127565</v>
      </c>
    </row>
    <row r="346" spans="1:12" x14ac:dyDescent="0.2">
      <c r="A346">
        <v>2</v>
      </c>
      <c r="B346">
        <v>5</v>
      </c>
      <c r="C346" s="28">
        <v>211</v>
      </c>
      <c r="D346" t="s">
        <v>20</v>
      </c>
      <c r="E346" t="s">
        <v>22</v>
      </c>
      <c r="F346">
        <v>0</v>
      </c>
      <c r="G346">
        <v>100</v>
      </c>
      <c r="H346">
        <v>0</v>
      </c>
      <c r="I346" t="s">
        <v>25</v>
      </c>
      <c r="J346">
        <v>69</v>
      </c>
      <c r="K346" s="24">
        <v>0</v>
      </c>
      <c r="L346" s="24">
        <v>731.67806010576544</v>
      </c>
    </row>
    <row r="347" spans="1:12" x14ac:dyDescent="0.2">
      <c r="A347">
        <v>2</v>
      </c>
      <c r="B347">
        <v>6</v>
      </c>
      <c r="C347" s="28">
        <v>201</v>
      </c>
      <c r="D347" t="s">
        <v>20</v>
      </c>
      <c r="E347" t="s">
        <v>23</v>
      </c>
      <c r="F347">
        <v>100</v>
      </c>
      <c r="G347">
        <v>0</v>
      </c>
      <c r="H347">
        <v>0</v>
      </c>
      <c r="I347" t="s">
        <v>25</v>
      </c>
      <c r="J347">
        <v>69</v>
      </c>
      <c r="K347" s="24">
        <v>3.1</v>
      </c>
      <c r="L347" s="24">
        <v>0</v>
      </c>
    </row>
    <row r="348" spans="1:12" x14ac:dyDescent="0.2">
      <c r="A348">
        <v>2</v>
      </c>
      <c r="B348">
        <v>7</v>
      </c>
      <c r="C348" s="28">
        <v>216</v>
      </c>
      <c r="D348" t="s">
        <v>20</v>
      </c>
      <c r="E348" t="s">
        <v>23</v>
      </c>
      <c r="F348">
        <v>75</v>
      </c>
      <c r="G348">
        <v>25</v>
      </c>
      <c r="H348">
        <v>0</v>
      </c>
      <c r="I348" t="s">
        <v>25</v>
      </c>
      <c r="J348">
        <v>69</v>
      </c>
      <c r="K348" s="24">
        <v>0</v>
      </c>
      <c r="L348" s="24">
        <v>177.25338427040944</v>
      </c>
    </row>
    <row r="349" spans="1:12" x14ac:dyDescent="0.2">
      <c r="A349">
        <v>2</v>
      </c>
      <c r="B349">
        <v>8</v>
      </c>
      <c r="C349" s="28">
        <v>212</v>
      </c>
      <c r="D349" t="s">
        <v>20</v>
      </c>
      <c r="E349" t="s">
        <v>23</v>
      </c>
      <c r="F349">
        <v>50</v>
      </c>
      <c r="G349">
        <v>50</v>
      </c>
      <c r="H349">
        <v>0</v>
      </c>
      <c r="I349" t="s">
        <v>25</v>
      </c>
      <c r="J349">
        <v>69</v>
      </c>
      <c r="K349" s="24">
        <v>0</v>
      </c>
      <c r="L349" s="24">
        <v>249.45764471389421</v>
      </c>
    </row>
    <row r="350" spans="1:12" x14ac:dyDescent="0.2">
      <c r="A350">
        <v>2</v>
      </c>
      <c r="B350">
        <v>9</v>
      </c>
      <c r="C350" s="28">
        <v>215</v>
      </c>
      <c r="D350" t="s">
        <v>20</v>
      </c>
      <c r="E350" t="s">
        <v>23</v>
      </c>
      <c r="F350">
        <v>25</v>
      </c>
      <c r="G350">
        <v>75</v>
      </c>
      <c r="H350">
        <v>0</v>
      </c>
      <c r="I350" t="s">
        <v>25</v>
      </c>
      <c r="J350">
        <v>69</v>
      </c>
      <c r="K350" s="24">
        <v>0</v>
      </c>
      <c r="L350" s="24">
        <v>117.6971181795532</v>
      </c>
    </row>
    <row r="351" spans="1:12" x14ac:dyDescent="0.2">
      <c r="A351">
        <v>2</v>
      </c>
      <c r="B351">
        <v>10</v>
      </c>
      <c r="C351" s="28">
        <v>203</v>
      </c>
      <c r="D351" t="s">
        <v>20</v>
      </c>
      <c r="E351" t="s">
        <v>23</v>
      </c>
      <c r="F351">
        <v>0</v>
      </c>
      <c r="G351">
        <v>100</v>
      </c>
      <c r="H351">
        <v>0</v>
      </c>
      <c r="I351" t="s">
        <v>25</v>
      </c>
      <c r="J351">
        <v>69</v>
      </c>
      <c r="K351" s="24">
        <v>0</v>
      </c>
      <c r="L351" s="24">
        <v>209.10019931899345</v>
      </c>
    </row>
    <row r="352" spans="1:12" x14ac:dyDescent="0.2">
      <c r="A352">
        <v>2</v>
      </c>
      <c r="B352">
        <v>11</v>
      </c>
      <c r="C352" s="28">
        <v>218</v>
      </c>
      <c r="D352" t="s">
        <v>21</v>
      </c>
      <c r="E352" t="s">
        <v>22</v>
      </c>
      <c r="F352">
        <v>100</v>
      </c>
      <c r="G352">
        <v>0</v>
      </c>
      <c r="H352">
        <v>0</v>
      </c>
      <c r="I352" t="s">
        <v>25</v>
      </c>
      <c r="J352">
        <v>69</v>
      </c>
      <c r="K352" s="24">
        <v>0</v>
      </c>
      <c r="L352" s="24">
        <v>0</v>
      </c>
    </row>
    <row r="353" spans="1:12" x14ac:dyDescent="0.2">
      <c r="A353">
        <v>2</v>
      </c>
      <c r="B353">
        <v>12</v>
      </c>
      <c r="C353" s="28">
        <v>205</v>
      </c>
      <c r="D353" t="s">
        <v>21</v>
      </c>
      <c r="E353" t="s">
        <v>22</v>
      </c>
      <c r="F353">
        <v>75</v>
      </c>
      <c r="G353">
        <v>25</v>
      </c>
      <c r="H353">
        <v>0</v>
      </c>
      <c r="I353" t="s">
        <v>25</v>
      </c>
      <c r="J353">
        <v>69</v>
      </c>
      <c r="K353" s="24">
        <v>1.6</v>
      </c>
      <c r="L353" s="24">
        <v>179.97802141106666</v>
      </c>
    </row>
    <row r="354" spans="1:12" x14ac:dyDescent="0.2">
      <c r="A354">
        <v>2</v>
      </c>
      <c r="B354">
        <v>13</v>
      </c>
      <c r="C354" s="28">
        <v>213</v>
      </c>
      <c r="D354" t="s">
        <v>21</v>
      </c>
      <c r="E354" t="s">
        <v>22</v>
      </c>
      <c r="F354">
        <v>50</v>
      </c>
      <c r="G354">
        <v>50</v>
      </c>
      <c r="H354">
        <v>0</v>
      </c>
      <c r="I354" t="s">
        <v>25</v>
      </c>
      <c r="J354">
        <v>69</v>
      </c>
      <c r="K354" s="24">
        <v>0</v>
      </c>
      <c r="L354" s="24">
        <v>425.55578485747452</v>
      </c>
    </row>
    <row r="355" spans="1:12" x14ac:dyDescent="0.2">
      <c r="A355">
        <v>2</v>
      </c>
      <c r="B355">
        <v>14</v>
      </c>
      <c r="C355" s="28">
        <v>202</v>
      </c>
      <c r="D355" t="s">
        <v>21</v>
      </c>
      <c r="E355" t="s">
        <v>22</v>
      </c>
      <c r="F355">
        <v>25</v>
      </c>
      <c r="G355">
        <v>75</v>
      </c>
      <c r="H355">
        <v>0</v>
      </c>
      <c r="I355" t="s">
        <v>25</v>
      </c>
      <c r="J355">
        <v>69</v>
      </c>
      <c r="K355" s="24">
        <v>0.1</v>
      </c>
      <c r="L355" s="24">
        <v>355.81725783567646</v>
      </c>
    </row>
    <row r="356" spans="1:12" x14ac:dyDescent="0.2">
      <c r="A356">
        <v>2</v>
      </c>
      <c r="B356">
        <v>15</v>
      </c>
      <c r="C356" s="28">
        <v>214</v>
      </c>
      <c r="D356" t="s">
        <v>21</v>
      </c>
      <c r="E356" t="s">
        <v>22</v>
      </c>
      <c r="F356">
        <v>0</v>
      </c>
      <c r="G356">
        <v>100</v>
      </c>
      <c r="H356">
        <v>0</v>
      </c>
      <c r="I356" t="s">
        <v>25</v>
      </c>
      <c r="J356">
        <v>69</v>
      </c>
      <c r="K356" s="24">
        <v>0</v>
      </c>
      <c r="L356" s="24">
        <v>295.27274603379334</v>
      </c>
    </row>
    <row r="357" spans="1:12" x14ac:dyDescent="0.2">
      <c r="A357">
        <v>2</v>
      </c>
      <c r="B357">
        <v>16</v>
      </c>
      <c r="C357" s="28">
        <v>207</v>
      </c>
      <c r="D357" t="s">
        <v>21</v>
      </c>
      <c r="E357" t="s">
        <v>23</v>
      </c>
      <c r="F357">
        <v>100</v>
      </c>
      <c r="G357">
        <v>0</v>
      </c>
      <c r="H357">
        <v>0</v>
      </c>
      <c r="I357" t="s">
        <v>25</v>
      </c>
      <c r="J357">
        <v>69</v>
      </c>
      <c r="K357" s="24">
        <v>2.9</v>
      </c>
      <c r="L357" s="24">
        <v>0</v>
      </c>
    </row>
    <row r="358" spans="1:12" x14ac:dyDescent="0.2">
      <c r="A358">
        <v>2</v>
      </c>
      <c r="B358">
        <v>17</v>
      </c>
      <c r="C358" s="28">
        <v>219</v>
      </c>
      <c r="D358" t="s">
        <v>21</v>
      </c>
      <c r="E358" t="s">
        <v>23</v>
      </c>
      <c r="F358">
        <v>75</v>
      </c>
      <c r="G358">
        <v>25</v>
      </c>
      <c r="H358">
        <v>0</v>
      </c>
      <c r="I358" t="s">
        <v>25</v>
      </c>
      <c r="J358">
        <v>69</v>
      </c>
      <c r="K358" s="24">
        <v>2.8</v>
      </c>
      <c r="L358" s="24">
        <v>43.133834399136283</v>
      </c>
    </row>
    <row r="359" spans="1:12" x14ac:dyDescent="0.2">
      <c r="A359">
        <v>2</v>
      </c>
      <c r="B359">
        <v>18</v>
      </c>
      <c r="C359" s="28">
        <v>206</v>
      </c>
      <c r="D359" t="s">
        <v>21</v>
      </c>
      <c r="E359" t="s">
        <v>23</v>
      </c>
      <c r="F359">
        <v>50</v>
      </c>
      <c r="G359">
        <v>50</v>
      </c>
      <c r="H359">
        <v>0</v>
      </c>
      <c r="I359" t="s">
        <v>25</v>
      </c>
      <c r="J359">
        <v>69</v>
      </c>
      <c r="K359" s="24">
        <v>0.8</v>
      </c>
      <c r="L359" s="24">
        <v>245.51989037455363</v>
      </c>
    </row>
    <row r="360" spans="1:12" x14ac:dyDescent="0.2">
      <c r="A360">
        <v>2</v>
      </c>
      <c r="B360">
        <v>19</v>
      </c>
      <c r="C360" s="28">
        <v>220</v>
      </c>
      <c r="D360" t="s">
        <v>21</v>
      </c>
      <c r="E360" t="s">
        <v>23</v>
      </c>
      <c r="F360">
        <v>25</v>
      </c>
      <c r="G360">
        <v>75</v>
      </c>
      <c r="H360">
        <v>0</v>
      </c>
      <c r="I360" t="s">
        <v>25</v>
      </c>
      <c r="J360">
        <v>69</v>
      </c>
      <c r="K360" s="24">
        <v>0.5</v>
      </c>
      <c r="L360" s="24">
        <v>134.11954987127316</v>
      </c>
    </row>
    <row r="361" spans="1:12" x14ac:dyDescent="0.2">
      <c r="A361">
        <v>2</v>
      </c>
      <c r="B361">
        <v>20</v>
      </c>
      <c r="C361" s="28">
        <v>208</v>
      </c>
      <c r="D361" t="s">
        <v>21</v>
      </c>
      <c r="E361" t="s">
        <v>23</v>
      </c>
      <c r="F361">
        <v>0</v>
      </c>
      <c r="G361">
        <v>100</v>
      </c>
      <c r="H361">
        <v>0</v>
      </c>
      <c r="I361" t="s">
        <v>25</v>
      </c>
      <c r="J361">
        <v>69</v>
      </c>
      <c r="K361" s="24">
        <v>0</v>
      </c>
      <c r="L361" s="24">
        <v>179.79387094095176</v>
      </c>
    </row>
    <row r="362" spans="1:12" x14ac:dyDescent="0.2">
      <c r="A362">
        <v>3</v>
      </c>
      <c r="B362">
        <v>1</v>
      </c>
      <c r="C362" s="28">
        <v>313</v>
      </c>
      <c r="D362" t="s">
        <v>20</v>
      </c>
      <c r="E362" t="s">
        <v>22</v>
      </c>
      <c r="F362">
        <v>100</v>
      </c>
      <c r="G362">
        <v>0</v>
      </c>
      <c r="H362">
        <v>0</v>
      </c>
      <c r="I362" t="s">
        <v>25</v>
      </c>
      <c r="J362">
        <v>69</v>
      </c>
      <c r="K362" s="24">
        <v>2.9</v>
      </c>
      <c r="L362" s="24">
        <v>0</v>
      </c>
    </row>
    <row r="363" spans="1:12" x14ac:dyDescent="0.2">
      <c r="A363">
        <v>3</v>
      </c>
      <c r="B363">
        <v>2</v>
      </c>
      <c r="C363" s="28">
        <v>304</v>
      </c>
      <c r="D363" t="s">
        <v>20</v>
      </c>
      <c r="E363" t="s">
        <v>22</v>
      </c>
      <c r="F363">
        <v>75</v>
      </c>
      <c r="G363">
        <v>25</v>
      </c>
      <c r="H363">
        <v>0</v>
      </c>
      <c r="I363" t="s">
        <v>25</v>
      </c>
      <c r="J363">
        <v>69</v>
      </c>
      <c r="K363" s="24">
        <v>1.4</v>
      </c>
      <c r="L363" s="24">
        <v>249.80523668257447</v>
      </c>
    </row>
    <row r="364" spans="1:12" x14ac:dyDescent="0.2">
      <c r="A364">
        <v>3</v>
      </c>
      <c r="B364">
        <v>3</v>
      </c>
      <c r="C364" s="28">
        <v>314</v>
      </c>
      <c r="D364" t="s">
        <v>20</v>
      </c>
      <c r="E364" t="s">
        <v>22</v>
      </c>
      <c r="F364">
        <v>50</v>
      </c>
      <c r="G364">
        <v>50</v>
      </c>
      <c r="H364">
        <v>0</v>
      </c>
      <c r="I364" t="s">
        <v>25</v>
      </c>
      <c r="J364">
        <v>69</v>
      </c>
      <c r="K364" s="24">
        <v>0.7</v>
      </c>
      <c r="L364" s="24">
        <v>533.75544950341805</v>
      </c>
    </row>
    <row r="365" spans="1:12" x14ac:dyDescent="0.2">
      <c r="A365">
        <v>3</v>
      </c>
      <c r="B365">
        <v>4</v>
      </c>
      <c r="C365" s="28">
        <v>301</v>
      </c>
      <c r="D365" t="s">
        <v>20</v>
      </c>
      <c r="E365" t="s">
        <v>22</v>
      </c>
      <c r="F365">
        <v>25</v>
      </c>
      <c r="G365">
        <v>75</v>
      </c>
      <c r="H365">
        <v>0</v>
      </c>
      <c r="I365" t="s">
        <v>25</v>
      </c>
      <c r="J365">
        <v>69</v>
      </c>
      <c r="K365" s="24">
        <v>0.1</v>
      </c>
      <c r="L365" s="24">
        <v>453.01957951760613</v>
      </c>
    </row>
    <row r="366" spans="1:12" x14ac:dyDescent="0.2">
      <c r="A366">
        <v>3</v>
      </c>
      <c r="B366">
        <v>5</v>
      </c>
      <c r="C366" s="28">
        <v>312</v>
      </c>
      <c r="D366" t="s">
        <v>20</v>
      </c>
      <c r="E366" t="s">
        <v>22</v>
      </c>
      <c r="F366">
        <v>0</v>
      </c>
      <c r="G366">
        <v>100</v>
      </c>
      <c r="H366">
        <v>0</v>
      </c>
      <c r="I366" t="s">
        <v>25</v>
      </c>
      <c r="J366">
        <v>69</v>
      </c>
      <c r="K366" s="24">
        <v>0</v>
      </c>
      <c r="L366" s="24">
        <v>723.87349413130391</v>
      </c>
    </row>
    <row r="367" spans="1:12" x14ac:dyDescent="0.2">
      <c r="A367">
        <v>3</v>
      </c>
      <c r="B367">
        <v>6</v>
      </c>
      <c r="C367" s="28">
        <v>305</v>
      </c>
      <c r="D367" t="s">
        <v>20</v>
      </c>
      <c r="E367" t="s">
        <v>23</v>
      </c>
      <c r="F367">
        <v>100</v>
      </c>
      <c r="G367">
        <v>0</v>
      </c>
      <c r="H367">
        <v>0</v>
      </c>
      <c r="I367" t="s">
        <v>25</v>
      </c>
      <c r="J367">
        <v>69</v>
      </c>
      <c r="K367" s="24">
        <v>0.1</v>
      </c>
      <c r="L367" s="24">
        <v>0</v>
      </c>
    </row>
    <row r="368" spans="1:12" x14ac:dyDescent="0.2">
      <c r="A368">
        <v>3</v>
      </c>
      <c r="B368">
        <v>7</v>
      </c>
      <c r="C368" s="28">
        <v>315</v>
      </c>
      <c r="D368" t="s">
        <v>20</v>
      </c>
      <c r="E368" t="s">
        <v>23</v>
      </c>
      <c r="F368">
        <v>75</v>
      </c>
      <c r="G368">
        <v>25</v>
      </c>
      <c r="H368">
        <v>0</v>
      </c>
      <c r="I368" t="s">
        <v>25</v>
      </c>
      <c r="J368">
        <v>69</v>
      </c>
      <c r="K368" s="24">
        <v>0</v>
      </c>
      <c r="L368" s="24">
        <v>126.80657752678349</v>
      </c>
    </row>
    <row r="369" spans="1:12" x14ac:dyDescent="0.2">
      <c r="A369">
        <v>3</v>
      </c>
      <c r="B369">
        <v>8</v>
      </c>
      <c r="C369" s="28">
        <v>303</v>
      </c>
      <c r="D369" t="s">
        <v>20</v>
      </c>
      <c r="E369" t="s">
        <v>23</v>
      </c>
      <c r="F369">
        <v>50</v>
      </c>
      <c r="G369">
        <v>50</v>
      </c>
      <c r="H369">
        <v>0</v>
      </c>
      <c r="I369" t="s">
        <v>25</v>
      </c>
      <c r="J369">
        <v>69</v>
      </c>
      <c r="K369" s="24">
        <v>0.6</v>
      </c>
      <c r="L369" s="24">
        <v>235.2853583589403</v>
      </c>
    </row>
    <row r="370" spans="1:12" x14ac:dyDescent="0.2">
      <c r="A370">
        <v>3</v>
      </c>
      <c r="B370">
        <v>9</v>
      </c>
      <c r="C370" s="28">
        <v>311</v>
      </c>
      <c r="D370" t="s">
        <v>20</v>
      </c>
      <c r="E370" t="s">
        <v>23</v>
      </c>
      <c r="F370">
        <v>25</v>
      </c>
      <c r="G370">
        <v>75</v>
      </c>
      <c r="H370">
        <v>0</v>
      </c>
      <c r="I370" t="s">
        <v>25</v>
      </c>
      <c r="J370">
        <v>69</v>
      </c>
      <c r="K370" s="24">
        <v>0.1</v>
      </c>
      <c r="L370" s="24">
        <v>70.462212440827187</v>
      </c>
    </row>
    <row r="371" spans="1:12" x14ac:dyDescent="0.2">
      <c r="A371">
        <v>3</v>
      </c>
      <c r="B371">
        <v>10</v>
      </c>
      <c r="C371" s="28">
        <v>308</v>
      </c>
      <c r="D371" t="s">
        <v>20</v>
      </c>
      <c r="E371" t="s">
        <v>23</v>
      </c>
      <c r="F371">
        <v>0</v>
      </c>
      <c r="G371">
        <v>100</v>
      </c>
      <c r="H371">
        <v>0</v>
      </c>
      <c r="I371" t="s">
        <v>25</v>
      </c>
      <c r="J371">
        <v>69</v>
      </c>
      <c r="K371" s="24">
        <v>0</v>
      </c>
      <c r="L371" s="24">
        <v>227.71833734739644</v>
      </c>
    </row>
    <row r="372" spans="1:12" x14ac:dyDescent="0.2">
      <c r="A372">
        <v>3</v>
      </c>
      <c r="B372">
        <v>11</v>
      </c>
      <c r="C372" s="28">
        <v>316</v>
      </c>
      <c r="D372" t="s">
        <v>21</v>
      </c>
      <c r="E372" t="s">
        <v>22</v>
      </c>
      <c r="F372">
        <v>100</v>
      </c>
      <c r="G372">
        <v>0</v>
      </c>
      <c r="H372">
        <v>0</v>
      </c>
      <c r="I372" t="s">
        <v>25</v>
      </c>
      <c r="J372">
        <v>69</v>
      </c>
      <c r="K372" s="24">
        <v>1.8</v>
      </c>
      <c r="L372" s="24">
        <v>0</v>
      </c>
    </row>
    <row r="373" spans="1:12" x14ac:dyDescent="0.2">
      <c r="A373">
        <v>3</v>
      </c>
      <c r="B373">
        <v>12</v>
      </c>
      <c r="C373" s="28">
        <v>309</v>
      </c>
      <c r="D373" t="s">
        <v>21</v>
      </c>
      <c r="E373" t="s">
        <v>22</v>
      </c>
      <c r="F373">
        <v>75</v>
      </c>
      <c r="G373">
        <v>25</v>
      </c>
      <c r="H373">
        <v>0</v>
      </c>
      <c r="I373" t="s">
        <v>25</v>
      </c>
      <c r="J373">
        <v>69</v>
      </c>
      <c r="K373" s="24">
        <v>0</v>
      </c>
      <c r="L373" s="24">
        <v>697.23745646846385</v>
      </c>
    </row>
    <row r="374" spans="1:12" x14ac:dyDescent="0.2">
      <c r="A374">
        <v>3</v>
      </c>
      <c r="B374">
        <v>13</v>
      </c>
      <c r="C374" s="28">
        <v>302</v>
      </c>
      <c r="D374" t="s">
        <v>21</v>
      </c>
      <c r="E374" t="s">
        <v>22</v>
      </c>
      <c r="F374">
        <v>50</v>
      </c>
      <c r="G374">
        <v>50</v>
      </c>
      <c r="H374">
        <v>0</v>
      </c>
      <c r="I374" t="s">
        <v>25</v>
      </c>
      <c r="J374">
        <v>69</v>
      </c>
      <c r="K374" s="24">
        <v>4</v>
      </c>
      <c r="L374" s="24">
        <v>418.13553463175549</v>
      </c>
    </row>
    <row r="375" spans="1:12" x14ac:dyDescent="0.2">
      <c r="A375">
        <v>3</v>
      </c>
      <c r="B375">
        <v>14</v>
      </c>
      <c r="C375" s="28">
        <v>317</v>
      </c>
      <c r="D375" t="s">
        <v>21</v>
      </c>
      <c r="E375" t="s">
        <v>22</v>
      </c>
      <c r="F375">
        <v>25</v>
      </c>
      <c r="G375">
        <v>75</v>
      </c>
      <c r="H375">
        <v>0</v>
      </c>
      <c r="I375" t="s">
        <v>25</v>
      </c>
      <c r="J375">
        <v>69</v>
      </c>
      <c r="K375" s="24">
        <v>0</v>
      </c>
      <c r="L375" s="24">
        <v>502.68499935508839</v>
      </c>
    </row>
    <row r="376" spans="1:12" x14ac:dyDescent="0.2">
      <c r="A376">
        <v>3</v>
      </c>
      <c r="B376">
        <v>15</v>
      </c>
      <c r="C376" s="28">
        <v>306</v>
      </c>
      <c r="D376" t="s">
        <v>21</v>
      </c>
      <c r="E376" t="s">
        <v>22</v>
      </c>
      <c r="F376">
        <v>0</v>
      </c>
      <c r="G376">
        <v>100</v>
      </c>
      <c r="H376">
        <v>0</v>
      </c>
      <c r="I376" t="s">
        <v>25</v>
      </c>
      <c r="J376">
        <v>69</v>
      </c>
      <c r="K376" s="24">
        <v>0</v>
      </c>
      <c r="L376" s="24">
        <v>360.34035857087582</v>
      </c>
    </row>
    <row r="377" spans="1:12" x14ac:dyDescent="0.2">
      <c r="A377">
        <v>3</v>
      </c>
      <c r="B377">
        <v>16</v>
      </c>
      <c r="C377" s="28">
        <v>318</v>
      </c>
      <c r="D377" t="s">
        <v>21</v>
      </c>
      <c r="E377" t="s">
        <v>23</v>
      </c>
      <c r="F377">
        <v>100</v>
      </c>
      <c r="G377">
        <v>0</v>
      </c>
      <c r="H377">
        <v>0</v>
      </c>
      <c r="I377" t="s">
        <v>25</v>
      </c>
      <c r="J377">
        <v>69</v>
      </c>
      <c r="K377" s="24">
        <v>0</v>
      </c>
      <c r="L377" s="24">
        <v>0</v>
      </c>
    </row>
    <row r="378" spans="1:12" x14ac:dyDescent="0.2">
      <c r="A378">
        <v>3</v>
      </c>
      <c r="B378">
        <v>17</v>
      </c>
      <c r="C378" s="28">
        <v>310</v>
      </c>
      <c r="D378" t="s">
        <v>21</v>
      </c>
      <c r="E378" t="s">
        <v>23</v>
      </c>
      <c r="F378">
        <v>75</v>
      </c>
      <c r="G378">
        <v>25</v>
      </c>
      <c r="H378">
        <v>0</v>
      </c>
      <c r="I378" t="s">
        <v>25</v>
      </c>
      <c r="J378">
        <v>69</v>
      </c>
      <c r="K378" s="24">
        <v>0</v>
      </c>
      <c r="L378" s="24">
        <v>114.55780250809734</v>
      </c>
    </row>
    <row r="379" spans="1:12" x14ac:dyDescent="0.2">
      <c r="A379">
        <v>3</v>
      </c>
      <c r="B379">
        <v>18</v>
      </c>
      <c r="C379" s="28">
        <v>319</v>
      </c>
      <c r="D379" t="s">
        <v>21</v>
      </c>
      <c r="E379" t="s">
        <v>23</v>
      </c>
      <c r="F379">
        <v>50</v>
      </c>
      <c r="G379">
        <v>50</v>
      </c>
      <c r="H379">
        <v>0</v>
      </c>
      <c r="I379" t="s">
        <v>25</v>
      </c>
      <c r="J379">
        <v>69</v>
      </c>
      <c r="K379" s="24">
        <v>1.7</v>
      </c>
      <c r="L379" s="24">
        <v>187.21572128560754</v>
      </c>
    </row>
    <row r="380" spans="1:12" x14ac:dyDescent="0.2">
      <c r="A380">
        <v>3</v>
      </c>
      <c r="B380">
        <v>19</v>
      </c>
      <c r="C380" s="28">
        <v>307</v>
      </c>
      <c r="D380" t="s">
        <v>21</v>
      </c>
      <c r="E380" t="s">
        <v>23</v>
      </c>
      <c r="F380">
        <v>25</v>
      </c>
      <c r="G380">
        <v>75</v>
      </c>
      <c r="H380">
        <v>0</v>
      </c>
      <c r="I380" t="s">
        <v>25</v>
      </c>
      <c r="J380">
        <v>69</v>
      </c>
      <c r="K380" s="24">
        <v>2.9</v>
      </c>
      <c r="L380" s="24">
        <v>57.796071754837641</v>
      </c>
    </row>
    <row r="381" spans="1:12" x14ac:dyDescent="0.2">
      <c r="A381">
        <v>3</v>
      </c>
      <c r="B381">
        <v>20</v>
      </c>
      <c r="C381" s="28">
        <v>320</v>
      </c>
      <c r="D381" t="s">
        <v>21</v>
      </c>
      <c r="E381" t="s">
        <v>23</v>
      </c>
      <c r="F381">
        <v>0</v>
      </c>
      <c r="G381">
        <v>100</v>
      </c>
      <c r="H381">
        <v>0</v>
      </c>
      <c r="I381" t="s">
        <v>25</v>
      </c>
      <c r="J381">
        <v>69</v>
      </c>
      <c r="K381" s="24">
        <v>0</v>
      </c>
      <c r="L381" s="24">
        <v>289.66991944190681</v>
      </c>
    </row>
    <row r="382" spans="1:12" x14ac:dyDescent="0.2">
      <c r="A382">
        <v>4</v>
      </c>
      <c r="B382">
        <v>1</v>
      </c>
      <c r="C382" s="28">
        <v>409</v>
      </c>
      <c r="D382" t="s">
        <v>20</v>
      </c>
      <c r="E382" t="s">
        <v>22</v>
      </c>
      <c r="F382">
        <v>100</v>
      </c>
      <c r="G382">
        <v>0</v>
      </c>
      <c r="H382">
        <v>0</v>
      </c>
      <c r="I382" t="s">
        <v>25</v>
      </c>
      <c r="J382">
        <v>69</v>
      </c>
      <c r="K382" s="24">
        <v>2.2999999999999998</v>
      </c>
      <c r="L382" s="24">
        <v>0</v>
      </c>
    </row>
    <row r="383" spans="1:12" x14ac:dyDescent="0.2">
      <c r="A383">
        <v>4</v>
      </c>
      <c r="B383">
        <v>2</v>
      </c>
      <c r="C383" s="28">
        <v>410</v>
      </c>
      <c r="D383" t="s">
        <v>20</v>
      </c>
      <c r="E383" t="s">
        <v>22</v>
      </c>
      <c r="F383">
        <v>75</v>
      </c>
      <c r="G383">
        <v>25</v>
      </c>
      <c r="H383">
        <v>0</v>
      </c>
      <c r="I383" t="s">
        <v>25</v>
      </c>
      <c r="J383">
        <v>69</v>
      </c>
      <c r="K383" s="24">
        <v>0</v>
      </c>
      <c r="L383" s="24">
        <v>360.81336256932798</v>
      </c>
    </row>
    <row r="384" spans="1:12" x14ac:dyDescent="0.2">
      <c r="A384">
        <v>4</v>
      </c>
      <c r="B384">
        <v>3</v>
      </c>
      <c r="C384" s="28">
        <v>417</v>
      </c>
      <c r="D384" t="s">
        <v>20</v>
      </c>
      <c r="E384" t="s">
        <v>22</v>
      </c>
      <c r="F384">
        <v>50</v>
      </c>
      <c r="G384">
        <v>50</v>
      </c>
      <c r="H384">
        <v>0</v>
      </c>
      <c r="I384" t="s">
        <v>25</v>
      </c>
      <c r="J384">
        <v>69</v>
      </c>
      <c r="K384" s="24">
        <v>0</v>
      </c>
      <c r="L384" s="24">
        <v>611.88979749774285</v>
      </c>
    </row>
    <row r="385" spans="1:12" x14ac:dyDescent="0.2">
      <c r="A385">
        <v>4</v>
      </c>
      <c r="B385">
        <v>4</v>
      </c>
      <c r="C385" s="28">
        <v>402</v>
      </c>
      <c r="D385" t="s">
        <v>20</v>
      </c>
      <c r="E385" t="s">
        <v>22</v>
      </c>
      <c r="F385">
        <v>25</v>
      </c>
      <c r="G385">
        <v>75</v>
      </c>
      <c r="H385">
        <v>0</v>
      </c>
      <c r="I385" t="s">
        <v>25</v>
      </c>
      <c r="J385">
        <v>69</v>
      </c>
      <c r="K385" s="24">
        <v>0.1</v>
      </c>
      <c r="L385" s="24">
        <v>499.10790661679346</v>
      </c>
    </row>
    <row r="386" spans="1:12" x14ac:dyDescent="0.2">
      <c r="A386">
        <v>4</v>
      </c>
      <c r="B386">
        <v>5</v>
      </c>
      <c r="C386" s="28">
        <v>411</v>
      </c>
      <c r="D386" t="s">
        <v>20</v>
      </c>
      <c r="E386" t="s">
        <v>22</v>
      </c>
      <c r="F386">
        <v>0</v>
      </c>
      <c r="G386">
        <v>100</v>
      </c>
      <c r="H386">
        <v>0</v>
      </c>
      <c r="I386" t="s">
        <v>25</v>
      </c>
      <c r="J386">
        <v>69</v>
      </c>
      <c r="K386" s="24">
        <v>0</v>
      </c>
      <c r="L386" s="24">
        <v>512.97283632142398</v>
      </c>
    </row>
    <row r="387" spans="1:12" x14ac:dyDescent="0.2">
      <c r="A387">
        <v>4</v>
      </c>
      <c r="B387">
        <v>6</v>
      </c>
      <c r="C387" s="28">
        <v>418</v>
      </c>
      <c r="D387" t="s">
        <v>20</v>
      </c>
      <c r="E387" t="s">
        <v>23</v>
      </c>
      <c r="F387">
        <v>100</v>
      </c>
      <c r="G387">
        <v>0</v>
      </c>
      <c r="H387">
        <v>0</v>
      </c>
      <c r="I387" t="s">
        <v>25</v>
      </c>
      <c r="J387">
        <v>69</v>
      </c>
      <c r="K387" s="24">
        <v>0</v>
      </c>
      <c r="L387" s="24">
        <v>0</v>
      </c>
    </row>
    <row r="388" spans="1:12" x14ac:dyDescent="0.2">
      <c r="A388">
        <v>4</v>
      </c>
      <c r="B388">
        <v>7</v>
      </c>
      <c r="C388" s="28">
        <v>416</v>
      </c>
      <c r="D388" t="s">
        <v>20</v>
      </c>
      <c r="E388" t="s">
        <v>23</v>
      </c>
      <c r="F388">
        <v>75</v>
      </c>
      <c r="G388">
        <v>25</v>
      </c>
      <c r="H388">
        <v>0</v>
      </c>
      <c r="I388" t="s">
        <v>25</v>
      </c>
      <c r="J388">
        <v>69</v>
      </c>
      <c r="K388" s="24">
        <v>0.1</v>
      </c>
      <c r="L388" s="24">
        <v>122.05223818619717</v>
      </c>
    </row>
    <row r="389" spans="1:12" x14ac:dyDescent="0.2">
      <c r="A389">
        <v>4</v>
      </c>
      <c r="B389">
        <v>8</v>
      </c>
      <c r="C389" s="28">
        <v>403</v>
      </c>
      <c r="D389" t="s">
        <v>20</v>
      </c>
      <c r="E389" t="s">
        <v>23</v>
      </c>
      <c r="F389">
        <v>50</v>
      </c>
      <c r="G389">
        <v>50</v>
      </c>
      <c r="H389">
        <v>0</v>
      </c>
      <c r="I389" t="s">
        <v>25</v>
      </c>
      <c r="J389">
        <v>69</v>
      </c>
      <c r="K389" s="24">
        <v>0</v>
      </c>
      <c r="L389" s="24">
        <v>211.36849098912052</v>
      </c>
    </row>
    <row r="390" spans="1:12" x14ac:dyDescent="0.2">
      <c r="A390">
        <v>4</v>
      </c>
      <c r="B390">
        <v>9</v>
      </c>
      <c r="C390" s="28">
        <v>412</v>
      </c>
      <c r="D390" t="s">
        <v>20</v>
      </c>
      <c r="E390" t="s">
        <v>23</v>
      </c>
      <c r="F390">
        <v>25</v>
      </c>
      <c r="G390">
        <v>75</v>
      </c>
      <c r="H390">
        <v>0</v>
      </c>
      <c r="I390" t="s">
        <v>25</v>
      </c>
      <c r="J390">
        <v>69</v>
      </c>
      <c r="K390" s="24">
        <v>0</v>
      </c>
      <c r="L390" s="24">
        <v>125.01009052404287</v>
      </c>
    </row>
    <row r="391" spans="1:12" x14ac:dyDescent="0.2">
      <c r="A391">
        <v>4</v>
      </c>
      <c r="B391">
        <v>10</v>
      </c>
      <c r="C391" s="28">
        <v>408</v>
      </c>
      <c r="D391" t="s">
        <v>20</v>
      </c>
      <c r="E391" t="s">
        <v>23</v>
      </c>
      <c r="F391">
        <v>0</v>
      </c>
      <c r="G391">
        <v>100</v>
      </c>
      <c r="H391">
        <v>0</v>
      </c>
      <c r="I391" t="s">
        <v>25</v>
      </c>
      <c r="J391">
        <v>69</v>
      </c>
      <c r="K391" s="24">
        <v>0</v>
      </c>
      <c r="L391" s="24">
        <v>109.15019516651442</v>
      </c>
    </row>
    <row r="392" spans="1:12" x14ac:dyDescent="0.2">
      <c r="A392">
        <v>4</v>
      </c>
      <c r="B392">
        <v>11</v>
      </c>
      <c r="C392" s="28">
        <v>419</v>
      </c>
      <c r="D392" t="s">
        <v>21</v>
      </c>
      <c r="E392" t="s">
        <v>22</v>
      </c>
      <c r="F392">
        <v>100</v>
      </c>
      <c r="G392">
        <v>0</v>
      </c>
      <c r="H392">
        <v>0</v>
      </c>
      <c r="I392" t="s">
        <v>25</v>
      </c>
      <c r="J392">
        <v>69</v>
      </c>
      <c r="K392" s="24">
        <v>1.4</v>
      </c>
      <c r="L392" s="24">
        <v>0</v>
      </c>
    </row>
    <row r="393" spans="1:12" x14ac:dyDescent="0.2">
      <c r="A393">
        <v>4</v>
      </c>
      <c r="B393">
        <v>12</v>
      </c>
      <c r="C393" s="28">
        <v>401</v>
      </c>
      <c r="D393" t="s">
        <v>21</v>
      </c>
      <c r="E393" t="s">
        <v>22</v>
      </c>
      <c r="F393">
        <v>75</v>
      </c>
      <c r="G393">
        <v>25</v>
      </c>
      <c r="H393">
        <v>0</v>
      </c>
      <c r="I393" t="s">
        <v>25</v>
      </c>
      <c r="J393">
        <v>69</v>
      </c>
      <c r="K393" s="24">
        <v>0</v>
      </c>
      <c r="L393" s="24">
        <v>308.63510899006837</v>
      </c>
    </row>
    <row r="394" spans="1:12" x14ac:dyDescent="0.2">
      <c r="A394">
        <v>4</v>
      </c>
      <c r="B394">
        <v>13</v>
      </c>
      <c r="C394" s="28">
        <v>420</v>
      </c>
      <c r="D394" t="s">
        <v>21</v>
      </c>
      <c r="E394" t="s">
        <v>22</v>
      </c>
      <c r="F394">
        <v>50</v>
      </c>
      <c r="G394">
        <v>50</v>
      </c>
      <c r="H394">
        <v>0</v>
      </c>
      <c r="I394" t="s">
        <v>25</v>
      </c>
      <c r="J394">
        <v>69</v>
      </c>
      <c r="K394" s="24">
        <v>0</v>
      </c>
      <c r="L394" s="24">
        <v>329.92028892041787</v>
      </c>
    </row>
    <row r="395" spans="1:12" x14ac:dyDescent="0.2">
      <c r="A395">
        <v>4</v>
      </c>
      <c r="B395">
        <v>14</v>
      </c>
      <c r="C395" s="28">
        <v>413</v>
      </c>
      <c r="D395" t="s">
        <v>21</v>
      </c>
      <c r="E395" t="s">
        <v>22</v>
      </c>
      <c r="F395">
        <v>25</v>
      </c>
      <c r="G395">
        <v>75</v>
      </c>
      <c r="H395">
        <v>0</v>
      </c>
      <c r="I395" t="s">
        <v>25</v>
      </c>
      <c r="J395">
        <v>69</v>
      </c>
      <c r="K395" s="24">
        <v>0</v>
      </c>
      <c r="L395" s="24">
        <v>456.44885850638462</v>
      </c>
    </row>
    <row r="396" spans="1:12" x14ac:dyDescent="0.2">
      <c r="A396">
        <v>4</v>
      </c>
      <c r="B396">
        <v>15</v>
      </c>
      <c r="C396" s="28">
        <v>404</v>
      </c>
      <c r="D396" t="s">
        <v>21</v>
      </c>
      <c r="E396" t="s">
        <v>22</v>
      </c>
      <c r="F396">
        <v>0</v>
      </c>
      <c r="G396">
        <v>100</v>
      </c>
      <c r="H396">
        <v>0</v>
      </c>
      <c r="I396" t="s">
        <v>25</v>
      </c>
      <c r="J396">
        <v>69</v>
      </c>
      <c r="K396" s="24">
        <v>0</v>
      </c>
      <c r="L396" s="24">
        <v>493.84573713401261</v>
      </c>
    </row>
    <row r="397" spans="1:12" x14ac:dyDescent="0.2">
      <c r="A397">
        <v>4</v>
      </c>
      <c r="B397">
        <v>16</v>
      </c>
      <c r="C397" s="28">
        <v>407</v>
      </c>
      <c r="D397" t="s">
        <v>21</v>
      </c>
      <c r="E397" t="s">
        <v>23</v>
      </c>
      <c r="F397">
        <v>100</v>
      </c>
      <c r="G397">
        <v>0</v>
      </c>
      <c r="H397">
        <v>0</v>
      </c>
      <c r="I397" t="s">
        <v>25</v>
      </c>
      <c r="J397">
        <v>69</v>
      </c>
      <c r="K397" s="24">
        <v>0.1</v>
      </c>
      <c r="L397" s="24">
        <v>0</v>
      </c>
    </row>
    <row r="398" spans="1:12" x14ac:dyDescent="0.2">
      <c r="A398">
        <v>4</v>
      </c>
      <c r="B398">
        <v>17</v>
      </c>
      <c r="C398" s="28">
        <v>414</v>
      </c>
      <c r="D398" t="s">
        <v>21</v>
      </c>
      <c r="E398" t="s">
        <v>23</v>
      </c>
      <c r="F398">
        <v>75</v>
      </c>
      <c r="G398">
        <v>25</v>
      </c>
      <c r="H398">
        <v>0</v>
      </c>
      <c r="I398" t="s">
        <v>25</v>
      </c>
      <c r="J398">
        <v>69</v>
      </c>
      <c r="K398" s="24">
        <v>1</v>
      </c>
      <c r="L398" s="24">
        <v>36.982227389751685</v>
      </c>
    </row>
    <row r="399" spans="1:12" x14ac:dyDescent="0.2">
      <c r="A399">
        <v>4</v>
      </c>
      <c r="B399">
        <v>18</v>
      </c>
      <c r="C399" s="28">
        <v>405</v>
      </c>
      <c r="D399" t="s">
        <v>21</v>
      </c>
      <c r="E399" t="s">
        <v>23</v>
      </c>
      <c r="F399">
        <v>50</v>
      </c>
      <c r="G399">
        <v>50</v>
      </c>
      <c r="H399">
        <v>0</v>
      </c>
      <c r="I399" t="s">
        <v>25</v>
      </c>
      <c r="J399">
        <v>69</v>
      </c>
      <c r="K399" s="24">
        <v>0</v>
      </c>
      <c r="L399" s="24">
        <v>104.12366082551283</v>
      </c>
    </row>
    <row r="400" spans="1:12" x14ac:dyDescent="0.2">
      <c r="A400">
        <v>4</v>
      </c>
      <c r="B400">
        <v>19</v>
      </c>
      <c r="C400" s="28">
        <v>415</v>
      </c>
      <c r="D400" t="s">
        <v>21</v>
      </c>
      <c r="E400" t="s">
        <v>23</v>
      </c>
      <c r="F400">
        <v>25</v>
      </c>
      <c r="G400">
        <v>75</v>
      </c>
      <c r="H400">
        <v>0</v>
      </c>
      <c r="I400" t="s">
        <v>25</v>
      </c>
      <c r="J400">
        <v>69</v>
      </c>
      <c r="K400" s="24">
        <v>0.1</v>
      </c>
      <c r="L400" s="24">
        <v>182.3525039448551</v>
      </c>
    </row>
    <row r="401" spans="1:13" x14ac:dyDescent="0.2">
      <c r="A401">
        <v>4</v>
      </c>
      <c r="B401">
        <v>20</v>
      </c>
      <c r="C401" s="28">
        <v>406</v>
      </c>
      <c r="D401" t="s">
        <v>21</v>
      </c>
      <c r="E401" t="s">
        <v>23</v>
      </c>
      <c r="F401">
        <v>0</v>
      </c>
      <c r="G401">
        <v>100</v>
      </c>
      <c r="H401">
        <v>0</v>
      </c>
      <c r="I401" t="s">
        <v>25</v>
      </c>
      <c r="J401">
        <v>69</v>
      </c>
      <c r="K401" s="24">
        <v>0</v>
      </c>
      <c r="L401" s="24">
        <v>113.21497383938211</v>
      </c>
    </row>
    <row r="402" spans="1:13" x14ac:dyDescent="0.2">
      <c r="A402">
        <v>1</v>
      </c>
      <c r="B402">
        <v>1</v>
      </c>
      <c r="C402" s="28">
        <v>105</v>
      </c>
      <c r="D402" t="s">
        <v>20</v>
      </c>
      <c r="E402" t="s">
        <v>22</v>
      </c>
      <c r="F402">
        <v>100</v>
      </c>
      <c r="G402">
        <v>0</v>
      </c>
      <c r="H402">
        <v>6</v>
      </c>
      <c r="I402" t="s">
        <v>24</v>
      </c>
      <c r="J402">
        <v>92</v>
      </c>
      <c r="K402" s="24">
        <v>0.7</v>
      </c>
      <c r="L402" s="24">
        <v>0</v>
      </c>
      <c r="M402" s="24">
        <v>45.3</v>
      </c>
    </row>
    <row r="403" spans="1:13" x14ac:dyDescent="0.2">
      <c r="A403">
        <v>1</v>
      </c>
      <c r="B403">
        <v>2</v>
      </c>
      <c r="C403" s="28">
        <v>112</v>
      </c>
      <c r="D403" t="s">
        <v>20</v>
      </c>
      <c r="E403" t="s">
        <v>22</v>
      </c>
      <c r="F403">
        <v>75</v>
      </c>
      <c r="G403">
        <v>25</v>
      </c>
      <c r="H403">
        <v>6</v>
      </c>
      <c r="I403" t="s">
        <v>24</v>
      </c>
      <c r="J403">
        <v>92</v>
      </c>
      <c r="K403" s="24">
        <v>0.5</v>
      </c>
      <c r="L403" s="24">
        <v>0</v>
      </c>
      <c r="M403" s="24">
        <v>38.799999999999997</v>
      </c>
    </row>
    <row r="404" spans="1:13" x14ac:dyDescent="0.2">
      <c r="A404">
        <v>1</v>
      </c>
      <c r="B404">
        <v>3</v>
      </c>
      <c r="C404" s="28">
        <v>111</v>
      </c>
      <c r="D404" t="s">
        <v>20</v>
      </c>
      <c r="E404" t="s">
        <v>22</v>
      </c>
      <c r="F404">
        <v>50</v>
      </c>
      <c r="G404">
        <v>50</v>
      </c>
      <c r="H404">
        <v>6</v>
      </c>
      <c r="I404" t="s">
        <v>24</v>
      </c>
      <c r="J404">
        <v>92</v>
      </c>
      <c r="K404" s="24">
        <v>0.1</v>
      </c>
      <c r="L404" s="24">
        <v>13.8</v>
      </c>
      <c r="M404" s="24">
        <v>31.4</v>
      </c>
    </row>
    <row r="405" spans="1:13" x14ac:dyDescent="0.2">
      <c r="A405">
        <v>1</v>
      </c>
      <c r="B405">
        <v>4</v>
      </c>
      <c r="C405" s="28">
        <v>120</v>
      </c>
      <c r="D405" t="s">
        <v>20</v>
      </c>
      <c r="E405" t="s">
        <v>22</v>
      </c>
      <c r="F405">
        <v>25</v>
      </c>
      <c r="G405">
        <v>75</v>
      </c>
      <c r="H405">
        <v>6</v>
      </c>
      <c r="I405" t="s">
        <v>24</v>
      </c>
      <c r="J405">
        <v>92</v>
      </c>
      <c r="K405" s="24">
        <v>0.1</v>
      </c>
      <c r="L405" s="24">
        <v>31.3</v>
      </c>
      <c r="M405" s="24">
        <v>16.399999999999999</v>
      </c>
    </row>
    <row r="406" spans="1:13" x14ac:dyDescent="0.2">
      <c r="A406">
        <v>1</v>
      </c>
      <c r="B406">
        <v>5</v>
      </c>
      <c r="C406" s="28">
        <v>102</v>
      </c>
      <c r="D406" t="s">
        <v>20</v>
      </c>
      <c r="E406" t="s">
        <v>22</v>
      </c>
      <c r="F406">
        <v>0</v>
      </c>
      <c r="G406">
        <v>100</v>
      </c>
      <c r="H406">
        <v>6</v>
      </c>
      <c r="I406" t="s">
        <v>24</v>
      </c>
      <c r="J406">
        <v>92</v>
      </c>
      <c r="K406" s="24">
        <v>0</v>
      </c>
      <c r="L406" s="24">
        <v>39.700000000000003</v>
      </c>
      <c r="M406" s="24">
        <v>14.4</v>
      </c>
    </row>
    <row r="407" spans="1:13" x14ac:dyDescent="0.2">
      <c r="A407">
        <v>1</v>
      </c>
      <c r="B407">
        <v>6</v>
      </c>
      <c r="C407" s="28">
        <v>113</v>
      </c>
      <c r="D407" t="s">
        <v>20</v>
      </c>
      <c r="E407" t="s">
        <v>23</v>
      </c>
      <c r="F407">
        <v>100</v>
      </c>
      <c r="G407">
        <v>0</v>
      </c>
      <c r="H407">
        <v>6</v>
      </c>
      <c r="I407" t="s">
        <v>24</v>
      </c>
      <c r="J407">
        <v>92</v>
      </c>
      <c r="K407" s="24">
        <v>0.1</v>
      </c>
      <c r="L407" s="24">
        <v>0</v>
      </c>
      <c r="M407" s="24">
        <v>45.9</v>
      </c>
    </row>
    <row r="408" spans="1:13" x14ac:dyDescent="0.2">
      <c r="A408">
        <v>1</v>
      </c>
      <c r="B408">
        <v>7</v>
      </c>
      <c r="C408" s="28">
        <v>119</v>
      </c>
      <c r="D408" t="s">
        <v>20</v>
      </c>
      <c r="E408" t="s">
        <v>23</v>
      </c>
      <c r="F408">
        <v>75</v>
      </c>
      <c r="G408">
        <v>25</v>
      </c>
      <c r="H408">
        <v>6</v>
      </c>
      <c r="I408" t="s">
        <v>24</v>
      </c>
      <c r="J408">
        <v>92</v>
      </c>
      <c r="K408" s="24">
        <v>1.3</v>
      </c>
      <c r="L408" s="24">
        <v>16.7</v>
      </c>
      <c r="M408" s="24">
        <v>2.1</v>
      </c>
    </row>
    <row r="409" spans="1:13" x14ac:dyDescent="0.2">
      <c r="A409">
        <v>1</v>
      </c>
      <c r="B409">
        <v>8</v>
      </c>
      <c r="C409" s="28">
        <v>104</v>
      </c>
      <c r="D409" t="s">
        <v>20</v>
      </c>
      <c r="E409" t="s">
        <v>23</v>
      </c>
      <c r="F409">
        <v>50</v>
      </c>
      <c r="G409">
        <v>50</v>
      </c>
      <c r="H409">
        <v>6</v>
      </c>
      <c r="I409" t="s">
        <v>24</v>
      </c>
      <c r="J409">
        <v>92</v>
      </c>
      <c r="K409" s="24">
        <v>0.4</v>
      </c>
      <c r="L409" s="24">
        <v>30.6</v>
      </c>
      <c r="M409" s="24">
        <v>18.600000000000001</v>
      </c>
    </row>
    <row r="410" spans="1:13" x14ac:dyDescent="0.2">
      <c r="A410">
        <v>1</v>
      </c>
      <c r="B410">
        <v>9</v>
      </c>
      <c r="C410" s="28">
        <v>110</v>
      </c>
      <c r="D410" t="s">
        <v>20</v>
      </c>
      <c r="E410" t="s">
        <v>23</v>
      </c>
      <c r="F410">
        <v>25</v>
      </c>
      <c r="G410">
        <v>75</v>
      </c>
      <c r="H410">
        <v>6</v>
      </c>
      <c r="I410" t="s">
        <v>24</v>
      </c>
      <c r="J410">
        <v>92</v>
      </c>
      <c r="K410" s="24">
        <v>0.1</v>
      </c>
      <c r="L410" s="24">
        <v>67.599999999999994</v>
      </c>
      <c r="M410" s="24">
        <v>10.7</v>
      </c>
    </row>
    <row r="411" spans="1:13" x14ac:dyDescent="0.2">
      <c r="A411">
        <v>1</v>
      </c>
      <c r="B411">
        <v>10</v>
      </c>
      <c r="C411" s="28">
        <v>106</v>
      </c>
      <c r="D411" t="s">
        <v>20</v>
      </c>
      <c r="E411" t="s">
        <v>23</v>
      </c>
      <c r="F411">
        <v>0</v>
      </c>
      <c r="G411">
        <v>100</v>
      </c>
      <c r="H411">
        <v>6</v>
      </c>
      <c r="I411" t="s">
        <v>24</v>
      </c>
      <c r="J411">
        <v>92</v>
      </c>
      <c r="K411" s="24">
        <v>0</v>
      </c>
      <c r="L411" s="24">
        <v>27.9</v>
      </c>
      <c r="M411" s="24">
        <v>24.4</v>
      </c>
    </row>
    <row r="412" spans="1:13" x14ac:dyDescent="0.2">
      <c r="A412">
        <v>1</v>
      </c>
      <c r="B412">
        <v>11</v>
      </c>
      <c r="C412" s="28">
        <v>109</v>
      </c>
      <c r="D412" t="s">
        <v>21</v>
      </c>
      <c r="E412" t="s">
        <v>22</v>
      </c>
      <c r="F412">
        <v>100</v>
      </c>
      <c r="G412">
        <v>0</v>
      </c>
      <c r="H412">
        <v>6</v>
      </c>
      <c r="I412" t="s">
        <v>24</v>
      </c>
      <c r="J412">
        <v>92</v>
      </c>
      <c r="K412" s="24">
        <v>0.1</v>
      </c>
      <c r="L412" s="24">
        <v>0</v>
      </c>
      <c r="M412" s="24">
        <v>39</v>
      </c>
    </row>
    <row r="413" spans="1:13" x14ac:dyDescent="0.2">
      <c r="A413">
        <v>1</v>
      </c>
      <c r="B413">
        <v>12</v>
      </c>
      <c r="C413" s="28">
        <v>114</v>
      </c>
      <c r="D413" t="s">
        <v>21</v>
      </c>
      <c r="E413" t="s">
        <v>22</v>
      </c>
      <c r="F413">
        <v>75</v>
      </c>
      <c r="G413">
        <v>25</v>
      </c>
      <c r="H413">
        <v>6</v>
      </c>
      <c r="I413" t="s">
        <v>24</v>
      </c>
      <c r="J413">
        <v>92</v>
      </c>
      <c r="K413" s="24">
        <v>4.8</v>
      </c>
      <c r="L413" s="24">
        <v>14.9</v>
      </c>
      <c r="M413" s="24">
        <v>29.3</v>
      </c>
    </row>
    <row r="414" spans="1:13" x14ac:dyDescent="0.2">
      <c r="A414">
        <v>1</v>
      </c>
      <c r="B414">
        <v>13</v>
      </c>
      <c r="C414" s="28">
        <v>101</v>
      </c>
      <c r="D414" t="s">
        <v>21</v>
      </c>
      <c r="E414" t="s">
        <v>22</v>
      </c>
      <c r="F414">
        <v>50</v>
      </c>
      <c r="G414">
        <v>50</v>
      </c>
      <c r="H414">
        <v>6</v>
      </c>
      <c r="I414" t="s">
        <v>24</v>
      </c>
      <c r="J414">
        <v>92</v>
      </c>
      <c r="K414" s="24">
        <v>0.1</v>
      </c>
      <c r="L414" s="24">
        <v>48.9</v>
      </c>
      <c r="M414" s="24">
        <v>11</v>
      </c>
    </row>
    <row r="415" spans="1:13" x14ac:dyDescent="0.2">
      <c r="A415">
        <v>1</v>
      </c>
      <c r="B415">
        <v>14</v>
      </c>
      <c r="C415" s="28">
        <v>118</v>
      </c>
      <c r="D415" t="s">
        <v>21</v>
      </c>
      <c r="E415" t="s">
        <v>22</v>
      </c>
      <c r="F415">
        <v>25</v>
      </c>
      <c r="G415">
        <v>75</v>
      </c>
      <c r="H415">
        <v>6</v>
      </c>
      <c r="I415" t="s">
        <v>24</v>
      </c>
      <c r="J415">
        <v>92</v>
      </c>
      <c r="K415" s="24">
        <v>2.2000000000000002</v>
      </c>
      <c r="L415" s="24">
        <v>2.8</v>
      </c>
      <c r="M415" s="24">
        <v>28.5</v>
      </c>
    </row>
    <row r="416" spans="1:13" x14ac:dyDescent="0.2">
      <c r="A416">
        <v>1</v>
      </c>
      <c r="B416">
        <v>15</v>
      </c>
      <c r="C416" s="28">
        <v>108</v>
      </c>
      <c r="D416" t="s">
        <v>21</v>
      </c>
      <c r="E416" t="s">
        <v>22</v>
      </c>
      <c r="F416">
        <v>0</v>
      </c>
      <c r="G416">
        <v>100</v>
      </c>
      <c r="H416">
        <v>6</v>
      </c>
      <c r="I416" t="s">
        <v>24</v>
      </c>
      <c r="J416">
        <v>92</v>
      </c>
      <c r="K416" s="24">
        <v>0</v>
      </c>
      <c r="L416" s="24">
        <v>10.8</v>
      </c>
      <c r="M416" s="24">
        <v>9.9</v>
      </c>
    </row>
    <row r="417" spans="1:13" x14ac:dyDescent="0.2">
      <c r="A417">
        <v>1</v>
      </c>
      <c r="B417">
        <v>16</v>
      </c>
      <c r="C417" s="28">
        <v>116</v>
      </c>
      <c r="D417" t="s">
        <v>21</v>
      </c>
      <c r="E417" t="s">
        <v>23</v>
      </c>
      <c r="F417">
        <v>100</v>
      </c>
      <c r="G417">
        <v>0</v>
      </c>
      <c r="H417">
        <v>6</v>
      </c>
      <c r="I417" t="s">
        <v>24</v>
      </c>
      <c r="J417">
        <v>92</v>
      </c>
      <c r="K417" s="24">
        <v>12.9</v>
      </c>
      <c r="L417" s="24">
        <v>0</v>
      </c>
      <c r="M417" s="24">
        <v>46.3</v>
      </c>
    </row>
    <row r="418" spans="1:13" x14ac:dyDescent="0.2">
      <c r="A418">
        <v>1</v>
      </c>
      <c r="B418">
        <v>17</v>
      </c>
      <c r="C418" s="28">
        <v>103</v>
      </c>
      <c r="D418" t="s">
        <v>21</v>
      </c>
      <c r="E418" t="s">
        <v>23</v>
      </c>
      <c r="F418">
        <v>75</v>
      </c>
      <c r="G418">
        <v>25</v>
      </c>
      <c r="H418">
        <v>6</v>
      </c>
      <c r="I418" t="s">
        <v>24</v>
      </c>
      <c r="J418">
        <v>92</v>
      </c>
      <c r="K418" s="24">
        <v>1.9</v>
      </c>
      <c r="L418" s="24">
        <v>36.299999999999997</v>
      </c>
      <c r="M418" s="24">
        <v>6.1</v>
      </c>
    </row>
    <row r="419" spans="1:13" x14ac:dyDescent="0.2">
      <c r="A419">
        <v>1</v>
      </c>
      <c r="B419">
        <v>18</v>
      </c>
      <c r="C419" s="28">
        <v>117</v>
      </c>
      <c r="D419" t="s">
        <v>21</v>
      </c>
      <c r="E419" t="s">
        <v>23</v>
      </c>
      <c r="F419">
        <v>50</v>
      </c>
      <c r="G419">
        <v>50</v>
      </c>
      <c r="H419">
        <v>6</v>
      </c>
      <c r="I419" t="s">
        <v>24</v>
      </c>
      <c r="J419">
        <v>92</v>
      </c>
      <c r="K419" s="24">
        <v>2.4</v>
      </c>
      <c r="L419" s="24">
        <v>43.8</v>
      </c>
      <c r="M419" s="24">
        <v>20.9</v>
      </c>
    </row>
    <row r="420" spans="1:13" x14ac:dyDescent="0.2">
      <c r="A420">
        <v>1</v>
      </c>
      <c r="B420">
        <v>19</v>
      </c>
      <c r="C420" s="28">
        <v>115</v>
      </c>
      <c r="D420" t="s">
        <v>21</v>
      </c>
      <c r="E420" t="s">
        <v>23</v>
      </c>
      <c r="F420">
        <v>25</v>
      </c>
      <c r="G420">
        <v>75</v>
      </c>
      <c r="H420">
        <v>6</v>
      </c>
      <c r="I420" t="s">
        <v>24</v>
      </c>
      <c r="J420">
        <v>92</v>
      </c>
      <c r="K420" s="24">
        <v>0.1</v>
      </c>
      <c r="L420" s="24">
        <v>44.2</v>
      </c>
      <c r="M420" s="24">
        <v>2.2000000000000002</v>
      </c>
    </row>
    <row r="421" spans="1:13" x14ac:dyDescent="0.2">
      <c r="A421">
        <v>1</v>
      </c>
      <c r="B421">
        <v>20</v>
      </c>
      <c r="C421" s="28">
        <v>107</v>
      </c>
      <c r="D421" t="s">
        <v>21</v>
      </c>
      <c r="E421" t="s">
        <v>23</v>
      </c>
      <c r="F421">
        <v>0</v>
      </c>
      <c r="G421">
        <v>100</v>
      </c>
      <c r="H421">
        <v>6</v>
      </c>
      <c r="I421" t="s">
        <v>24</v>
      </c>
      <c r="J421">
        <v>92</v>
      </c>
      <c r="K421" s="24">
        <v>0</v>
      </c>
      <c r="L421" s="24">
        <v>34.9</v>
      </c>
      <c r="M421" s="24">
        <v>1.6</v>
      </c>
    </row>
    <row r="422" spans="1:13" x14ac:dyDescent="0.2">
      <c r="A422">
        <v>2</v>
      </c>
      <c r="B422">
        <v>1</v>
      </c>
      <c r="C422" s="28">
        <v>210</v>
      </c>
      <c r="D422" t="s">
        <v>20</v>
      </c>
      <c r="E422" t="s">
        <v>22</v>
      </c>
      <c r="F422">
        <v>100</v>
      </c>
      <c r="G422">
        <v>0</v>
      </c>
      <c r="H422">
        <v>6</v>
      </c>
      <c r="I422" t="s">
        <v>24</v>
      </c>
      <c r="J422">
        <v>92</v>
      </c>
      <c r="K422" s="24">
        <v>0.8</v>
      </c>
      <c r="L422" s="24">
        <v>0</v>
      </c>
      <c r="M422" s="24">
        <v>43.3</v>
      </c>
    </row>
    <row r="423" spans="1:13" x14ac:dyDescent="0.2">
      <c r="A423">
        <v>2</v>
      </c>
      <c r="B423">
        <v>2</v>
      </c>
      <c r="C423" s="28">
        <v>204</v>
      </c>
      <c r="D423" t="s">
        <v>20</v>
      </c>
      <c r="E423" t="s">
        <v>22</v>
      </c>
      <c r="F423">
        <v>75</v>
      </c>
      <c r="G423">
        <v>25</v>
      </c>
      <c r="H423">
        <v>6</v>
      </c>
      <c r="I423" t="s">
        <v>24</v>
      </c>
      <c r="J423">
        <v>92</v>
      </c>
      <c r="K423" s="24">
        <v>0</v>
      </c>
      <c r="L423" s="24">
        <v>30.6</v>
      </c>
      <c r="M423" s="24">
        <v>41.7</v>
      </c>
    </row>
    <row r="424" spans="1:13" x14ac:dyDescent="0.2">
      <c r="A424">
        <v>2</v>
      </c>
      <c r="B424">
        <v>3</v>
      </c>
      <c r="C424" s="28">
        <v>217</v>
      </c>
      <c r="D424" t="s">
        <v>20</v>
      </c>
      <c r="E424" t="s">
        <v>22</v>
      </c>
      <c r="F424">
        <v>50</v>
      </c>
      <c r="G424">
        <v>50</v>
      </c>
      <c r="H424">
        <v>6</v>
      </c>
      <c r="I424" t="s">
        <v>24</v>
      </c>
      <c r="J424">
        <v>92</v>
      </c>
      <c r="K424" s="24">
        <v>0.1</v>
      </c>
      <c r="L424" s="24">
        <v>30</v>
      </c>
      <c r="M424" s="24">
        <v>5.9</v>
      </c>
    </row>
    <row r="425" spans="1:13" x14ac:dyDescent="0.2">
      <c r="A425">
        <v>2</v>
      </c>
      <c r="B425">
        <v>4</v>
      </c>
      <c r="C425" s="28">
        <v>209</v>
      </c>
      <c r="D425" t="s">
        <v>20</v>
      </c>
      <c r="E425" t="s">
        <v>22</v>
      </c>
      <c r="F425">
        <v>25</v>
      </c>
      <c r="G425">
        <v>75</v>
      </c>
      <c r="H425">
        <v>6</v>
      </c>
      <c r="I425" t="s">
        <v>24</v>
      </c>
      <c r="J425">
        <v>92</v>
      </c>
      <c r="K425" s="24">
        <v>0.1</v>
      </c>
      <c r="L425" s="24">
        <v>43.4</v>
      </c>
      <c r="M425" s="24">
        <v>5.0999999999999996</v>
      </c>
    </row>
    <row r="426" spans="1:13" x14ac:dyDescent="0.2">
      <c r="A426">
        <v>2</v>
      </c>
      <c r="B426">
        <v>5</v>
      </c>
      <c r="C426" s="28">
        <v>211</v>
      </c>
      <c r="D426" t="s">
        <v>20</v>
      </c>
      <c r="E426" t="s">
        <v>22</v>
      </c>
      <c r="F426">
        <v>0</v>
      </c>
      <c r="G426">
        <v>100</v>
      </c>
      <c r="H426">
        <v>6</v>
      </c>
      <c r="I426" t="s">
        <v>24</v>
      </c>
      <c r="J426">
        <v>92</v>
      </c>
      <c r="K426" s="24">
        <v>0</v>
      </c>
      <c r="L426" s="24">
        <v>24.7</v>
      </c>
      <c r="M426" s="24">
        <v>5.8</v>
      </c>
    </row>
    <row r="427" spans="1:13" x14ac:dyDescent="0.2">
      <c r="A427">
        <v>2</v>
      </c>
      <c r="B427">
        <v>6</v>
      </c>
      <c r="C427" s="28">
        <v>201</v>
      </c>
      <c r="D427" t="s">
        <v>20</v>
      </c>
      <c r="E427" t="s">
        <v>23</v>
      </c>
      <c r="F427">
        <v>100</v>
      </c>
      <c r="G427">
        <v>0</v>
      </c>
      <c r="H427">
        <v>6</v>
      </c>
      <c r="I427" t="s">
        <v>24</v>
      </c>
      <c r="J427">
        <v>92</v>
      </c>
      <c r="K427" s="24">
        <v>0.6</v>
      </c>
      <c r="L427" s="24">
        <v>0</v>
      </c>
      <c r="M427" s="24">
        <v>35.4</v>
      </c>
    </row>
    <row r="428" spans="1:13" x14ac:dyDescent="0.2">
      <c r="A428">
        <v>2</v>
      </c>
      <c r="B428">
        <v>7</v>
      </c>
      <c r="C428" s="28">
        <v>216</v>
      </c>
      <c r="D428" t="s">
        <v>20</v>
      </c>
      <c r="E428" t="s">
        <v>23</v>
      </c>
      <c r="F428">
        <v>75</v>
      </c>
      <c r="G428">
        <v>25</v>
      </c>
      <c r="H428">
        <v>6</v>
      </c>
      <c r="I428" t="s">
        <v>24</v>
      </c>
      <c r="J428">
        <v>92</v>
      </c>
      <c r="K428" s="24">
        <v>0.1</v>
      </c>
      <c r="L428" s="24">
        <v>44.7</v>
      </c>
      <c r="M428" s="24">
        <v>8</v>
      </c>
    </row>
    <row r="429" spans="1:13" x14ac:dyDescent="0.2">
      <c r="A429">
        <v>2</v>
      </c>
      <c r="B429">
        <v>8</v>
      </c>
      <c r="C429" s="28">
        <v>212</v>
      </c>
      <c r="D429" t="s">
        <v>20</v>
      </c>
      <c r="E429" t="s">
        <v>23</v>
      </c>
      <c r="F429">
        <v>50</v>
      </c>
      <c r="G429">
        <v>50</v>
      </c>
      <c r="H429">
        <v>6</v>
      </c>
      <c r="I429" t="s">
        <v>24</v>
      </c>
      <c r="J429">
        <v>92</v>
      </c>
      <c r="K429" s="24">
        <v>0</v>
      </c>
      <c r="L429" s="24">
        <v>77.5</v>
      </c>
      <c r="M429" s="24">
        <v>7.7</v>
      </c>
    </row>
    <row r="430" spans="1:13" x14ac:dyDescent="0.2">
      <c r="A430">
        <v>2</v>
      </c>
      <c r="B430">
        <v>9</v>
      </c>
      <c r="C430" s="28">
        <v>215</v>
      </c>
      <c r="D430" t="s">
        <v>20</v>
      </c>
      <c r="E430" t="s">
        <v>23</v>
      </c>
      <c r="F430">
        <v>25</v>
      </c>
      <c r="G430">
        <v>75</v>
      </c>
      <c r="H430">
        <v>6</v>
      </c>
      <c r="I430" t="s">
        <v>24</v>
      </c>
      <c r="J430">
        <v>92</v>
      </c>
      <c r="K430" s="24">
        <v>0.1</v>
      </c>
      <c r="L430" s="24">
        <v>41.1</v>
      </c>
      <c r="M430" s="24">
        <v>4.0999999999999996</v>
      </c>
    </row>
    <row r="431" spans="1:13" x14ac:dyDescent="0.2">
      <c r="A431">
        <v>2</v>
      </c>
      <c r="B431">
        <v>10</v>
      </c>
      <c r="C431" s="28">
        <v>203</v>
      </c>
      <c r="D431" t="s">
        <v>20</v>
      </c>
      <c r="E431" t="s">
        <v>23</v>
      </c>
      <c r="F431">
        <v>0</v>
      </c>
      <c r="G431">
        <v>100</v>
      </c>
      <c r="H431">
        <v>6</v>
      </c>
      <c r="I431" t="s">
        <v>24</v>
      </c>
      <c r="J431">
        <v>92</v>
      </c>
      <c r="K431" s="24">
        <v>0</v>
      </c>
      <c r="L431" s="24">
        <v>25.7</v>
      </c>
      <c r="M431" s="24">
        <v>9</v>
      </c>
    </row>
    <row r="432" spans="1:13" x14ac:dyDescent="0.2">
      <c r="A432">
        <v>2</v>
      </c>
      <c r="B432">
        <v>11</v>
      </c>
      <c r="C432" s="28">
        <v>218</v>
      </c>
      <c r="D432" t="s">
        <v>21</v>
      </c>
      <c r="E432" t="s">
        <v>22</v>
      </c>
      <c r="F432">
        <v>100</v>
      </c>
      <c r="G432">
        <v>0</v>
      </c>
      <c r="H432">
        <v>6</v>
      </c>
      <c r="I432" t="s">
        <v>24</v>
      </c>
      <c r="J432">
        <v>92</v>
      </c>
      <c r="K432" s="24">
        <v>0</v>
      </c>
      <c r="L432" s="24">
        <v>0</v>
      </c>
      <c r="M432" s="24">
        <v>19.899999999999999</v>
      </c>
    </row>
    <row r="433" spans="1:13" x14ac:dyDescent="0.2">
      <c r="A433">
        <v>2</v>
      </c>
      <c r="B433">
        <v>12</v>
      </c>
      <c r="C433" s="28">
        <v>205</v>
      </c>
      <c r="D433" t="s">
        <v>21</v>
      </c>
      <c r="E433" t="s">
        <v>22</v>
      </c>
      <c r="F433">
        <v>75</v>
      </c>
      <c r="G433">
        <v>25</v>
      </c>
      <c r="H433">
        <v>6</v>
      </c>
      <c r="I433" t="s">
        <v>24</v>
      </c>
      <c r="J433">
        <v>92</v>
      </c>
      <c r="K433" s="24">
        <v>0</v>
      </c>
      <c r="L433" s="24">
        <v>14.7</v>
      </c>
      <c r="M433" s="24">
        <v>35.799999999999997</v>
      </c>
    </row>
    <row r="434" spans="1:13" x14ac:dyDescent="0.2">
      <c r="A434">
        <v>2</v>
      </c>
      <c r="B434">
        <v>13</v>
      </c>
      <c r="C434" s="28">
        <v>213</v>
      </c>
      <c r="D434" t="s">
        <v>21</v>
      </c>
      <c r="E434" t="s">
        <v>22</v>
      </c>
      <c r="F434">
        <v>50</v>
      </c>
      <c r="G434">
        <v>50</v>
      </c>
      <c r="H434">
        <v>6</v>
      </c>
      <c r="I434" t="s">
        <v>24</v>
      </c>
      <c r="J434">
        <v>92</v>
      </c>
      <c r="K434" s="24">
        <v>0</v>
      </c>
      <c r="L434" s="24">
        <v>43.2</v>
      </c>
      <c r="M434" s="24">
        <v>5.8</v>
      </c>
    </row>
    <row r="435" spans="1:13" x14ac:dyDescent="0.2">
      <c r="A435">
        <v>2</v>
      </c>
      <c r="B435">
        <v>14</v>
      </c>
      <c r="C435" s="28">
        <v>202</v>
      </c>
      <c r="D435" t="s">
        <v>21</v>
      </c>
      <c r="E435" t="s">
        <v>22</v>
      </c>
      <c r="F435">
        <v>25</v>
      </c>
      <c r="G435">
        <v>75</v>
      </c>
      <c r="H435">
        <v>6</v>
      </c>
      <c r="I435" t="s">
        <v>24</v>
      </c>
      <c r="J435">
        <v>92</v>
      </c>
      <c r="K435" s="24">
        <v>0.1</v>
      </c>
      <c r="L435" s="24">
        <v>69.400000000000006</v>
      </c>
      <c r="M435" s="24">
        <v>10.4</v>
      </c>
    </row>
    <row r="436" spans="1:13" x14ac:dyDescent="0.2">
      <c r="A436">
        <v>2</v>
      </c>
      <c r="B436">
        <v>15</v>
      </c>
      <c r="C436" s="28">
        <v>214</v>
      </c>
      <c r="D436" t="s">
        <v>21</v>
      </c>
      <c r="E436" t="s">
        <v>22</v>
      </c>
      <c r="F436">
        <v>0</v>
      </c>
      <c r="G436">
        <v>100</v>
      </c>
      <c r="H436">
        <v>6</v>
      </c>
      <c r="I436" t="s">
        <v>24</v>
      </c>
      <c r="J436">
        <v>92</v>
      </c>
      <c r="K436" s="24">
        <v>0</v>
      </c>
      <c r="L436" s="24">
        <v>39.9</v>
      </c>
      <c r="M436" s="24">
        <v>4.9000000000000004</v>
      </c>
    </row>
    <row r="437" spans="1:13" x14ac:dyDescent="0.2">
      <c r="A437">
        <v>2</v>
      </c>
      <c r="B437">
        <v>16</v>
      </c>
      <c r="C437" s="28">
        <v>207</v>
      </c>
      <c r="D437" t="s">
        <v>21</v>
      </c>
      <c r="E437" t="s">
        <v>23</v>
      </c>
      <c r="F437">
        <v>100</v>
      </c>
      <c r="G437">
        <v>0</v>
      </c>
      <c r="H437">
        <v>6</v>
      </c>
      <c r="I437" t="s">
        <v>24</v>
      </c>
      <c r="J437">
        <v>92</v>
      </c>
      <c r="K437" s="24">
        <v>0</v>
      </c>
      <c r="L437" s="24">
        <v>0</v>
      </c>
      <c r="M437" s="24">
        <v>67.8</v>
      </c>
    </row>
    <row r="438" spans="1:13" x14ac:dyDescent="0.2">
      <c r="A438">
        <v>2</v>
      </c>
      <c r="B438">
        <v>17</v>
      </c>
      <c r="C438" s="28">
        <v>219</v>
      </c>
      <c r="D438" t="s">
        <v>21</v>
      </c>
      <c r="E438" t="s">
        <v>23</v>
      </c>
      <c r="F438">
        <v>75</v>
      </c>
      <c r="G438">
        <v>25</v>
      </c>
      <c r="H438">
        <v>6</v>
      </c>
      <c r="I438" t="s">
        <v>24</v>
      </c>
      <c r="J438">
        <v>92</v>
      </c>
      <c r="K438" s="24">
        <v>0.1</v>
      </c>
      <c r="L438" s="24">
        <v>51.3</v>
      </c>
      <c r="M438" s="24">
        <v>32.700000000000003</v>
      </c>
    </row>
    <row r="439" spans="1:13" x14ac:dyDescent="0.2">
      <c r="A439">
        <v>2</v>
      </c>
      <c r="B439">
        <v>18</v>
      </c>
      <c r="C439" s="28">
        <v>206</v>
      </c>
      <c r="D439" t="s">
        <v>21</v>
      </c>
      <c r="E439" t="s">
        <v>23</v>
      </c>
      <c r="F439">
        <v>50</v>
      </c>
      <c r="G439">
        <v>50</v>
      </c>
      <c r="H439">
        <v>6</v>
      </c>
      <c r="I439" t="s">
        <v>24</v>
      </c>
      <c r="J439">
        <v>92</v>
      </c>
      <c r="K439" s="24">
        <v>0</v>
      </c>
      <c r="L439" s="24">
        <v>23.6</v>
      </c>
      <c r="M439" s="24">
        <v>5.5</v>
      </c>
    </row>
    <row r="440" spans="1:13" x14ac:dyDescent="0.2">
      <c r="A440">
        <v>2</v>
      </c>
      <c r="B440">
        <v>19</v>
      </c>
      <c r="C440" s="28">
        <v>220</v>
      </c>
      <c r="D440" t="s">
        <v>21</v>
      </c>
      <c r="E440" t="s">
        <v>23</v>
      </c>
      <c r="F440">
        <v>25</v>
      </c>
      <c r="G440">
        <v>75</v>
      </c>
      <c r="H440">
        <v>6</v>
      </c>
      <c r="I440" t="s">
        <v>24</v>
      </c>
      <c r="J440">
        <v>92</v>
      </c>
      <c r="K440" s="24">
        <v>0</v>
      </c>
      <c r="L440" s="24">
        <v>43.3</v>
      </c>
      <c r="M440" s="24">
        <v>13.4</v>
      </c>
    </row>
    <row r="441" spans="1:13" x14ac:dyDescent="0.2">
      <c r="A441">
        <v>2</v>
      </c>
      <c r="B441">
        <v>20</v>
      </c>
      <c r="C441" s="28">
        <v>208</v>
      </c>
      <c r="D441" t="s">
        <v>21</v>
      </c>
      <c r="E441" t="s">
        <v>23</v>
      </c>
      <c r="F441">
        <v>0</v>
      </c>
      <c r="G441">
        <v>100</v>
      </c>
      <c r="H441">
        <v>6</v>
      </c>
      <c r="I441" t="s">
        <v>24</v>
      </c>
      <c r="J441">
        <v>92</v>
      </c>
      <c r="K441" s="24">
        <v>0</v>
      </c>
      <c r="L441" s="24">
        <v>36.5</v>
      </c>
      <c r="M441" s="24">
        <v>4.8</v>
      </c>
    </row>
    <row r="442" spans="1:13" x14ac:dyDescent="0.2">
      <c r="A442">
        <v>3</v>
      </c>
      <c r="B442">
        <v>1</v>
      </c>
      <c r="C442" s="28">
        <v>313</v>
      </c>
      <c r="D442" t="s">
        <v>20</v>
      </c>
      <c r="E442" t="s">
        <v>22</v>
      </c>
      <c r="F442">
        <v>100</v>
      </c>
      <c r="G442">
        <v>0</v>
      </c>
      <c r="H442">
        <v>6</v>
      </c>
      <c r="I442" t="s">
        <v>24</v>
      </c>
      <c r="J442">
        <v>92</v>
      </c>
      <c r="K442" s="24">
        <v>0</v>
      </c>
      <c r="L442" s="24">
        <v>0</v>
      </c>
      <c r="M442" s="24">
        <v>20.6</v>
      </c>
    </row>
    <row r="443" spans="1:13" x14ac:dyDescent="0.2">
      <c r="A443">
        <v>3</v>
      </c>
      <c r="B443">
        <v>2</v>
      </c>
      <c r="C443" s="28">
        <v>304</v>
      </c>
      <c r="D443" t="s">
        <v>20</v>
      </c>
      <c r="E443" t="s">
        <v>22</v>
      </c>
      <c r="F443">
        <v>75</v>
      </c>
      <c r="G443">
        <v>25</v>
      </c>
      <c r="H443">
        <v>6</v>
      </c>
      <c r="I443" t="s">
        <v>24</v>
      </c>
      <c r="J443">
        <v>92</v>
      </c>
      <c r="K443" s="24">
        <v>0.7</v>
      </c>
      <c r="L443" s="24">
        <v>97.6</v>
      </c>
      <c r="M443" s="24">
        <v>9.6999999999999993</v>
      </c>
    </row>
    <row r="444" spans="1:13" x14ac:dyDescent="0.2">
      <c r="A444">
        <v>3</v>
      </c>
      <c r="B444">
        <v>3</v>
      </c>
      <c r="C444" s="28">
        <v>314</v>
      </c>
      <c r="D444" t="s">
        <v>20</v>
      </c>
      <c r="E444" t="s">
        <v>22</v>
      </c>
      <c r="F444">
        <v>50</v>
      </c>
      <c r="G444">
        <v>50</v>
      </c>
      <c r="H444">
        <v>6</v>
      </c>
      <c r="I444" t="s">
        <v>24</v>
      </c>
      <c r="J444">
        <v>92</v>
      </c>
      <c r="K444" s="24">
        <v>0</v>
      </c>
      <c r="L444" s="24">
        <v>139</v>
      </c>
      <c r="M444" s="24">
        <v>7.2</v>
      </c>
    </row>
    <row r="445" spans="1:13" x14ac:dyDescent="0.2">
      <c r="A445">
        <v>3</v>
      </c>
      <c r="B445">
        <v>4</v>
      </c>
      <c r="C445" s="28">
        <v>301</v>
      </c>
      <c r="D445" t="s">
        <v>20</v>
      </c>
      <c r="E445" t="s">
        <v>22</v>
      </c>
      <c r="F445">
        <v>25</v>
      </c>
      <c r="G445">
        <v>75</v>
      </c>
      <c r="H445">
        <v>6</v>
      </c>
      <c r="I445" t="s">
        <v>24</v>
      </c>
      <c r="J445">
        <v>92</v>
      </c>
      <c r="K445" s="24">
        <v>0.1</v>
      </c>
      <c r="L445" s="24">
        <v>38.299999999999997</v>
      </c>
      <c r="M445" s="24">
        <v>13.3</v>
      </c>
    </row>
    <row r="446" spans="1:13" x14ac:dyDescent="0.2">
      <c r="A446">
        <v>3</v>
      </c>
      <c r="B446">
        <v>5</v>
      </c>
      <c r="C446" s="28">
        <v>312</v>
      </c>
      <c r="D446" t="s">
        <v>20</v>
      </c>
      <c r="E446" t="s">
        <v>22</v>
      </c>
      <c r="F446">
        <v>0</v>
      </c>
      <c r="G446">
        <v>100</v>
      </c>
      <c r="H446">
        <v>6</v>
      </c>
      <c r="I446" t="s">
        <v>24</v>
      </c>
      <c r="J446">
        <v>92</v>
      </c>
      <c r="K446" s="24">
        <v>0</v>
      </c>
      <c r="L446" s="24">
        <v>103.7</v>
      </c>
      <c r="M446" s="24">
        <v>9.1999999999999993</v>
      </c>
    </row>
    <row r="447" spans="1:13" x14ac:dyDescent="0.2">
      <c r="A447">
        <v>3</v>
      </c>
      <c r="B447">
        <v>6</v>
      </c>
      <c r="C447" s="28">
        <v>305</v>
      </c>
      <c r="D447" t="s">
        <v>20</v>
      </c>
      <c r="E447" t="s">
        <v>23</v>
      </c>
      <c r="F447">
        <v>100</v>
      </c>
      <c r="G447">
        <v>0</v>
      </c>
      <c r="H447">
        <v>6</v>
      </c>
      <c r="I447" t="s">
        <v>24</v>
      </c>
      <c r="J447">
        <v>92</v>
      </c>
      <c r="K447" s="24">
        <v>0</v>
      </c>
      <c r="L447" s="24">
        <v>0</v>
      </c>
      <c r="M447" s="24">
        <v>41</v>
      </c>
    </row>
    <row r="448" spans="1:13" x14ac:dyDescent="0.2">
      <c r="A448">
        <v>3</v>
      </c>
      <c r="B448">
        <v>7</v>
      </c>
      <c r="C448" s="28">
        <v>315</v>
      </c>
      <c r="D448" t="s">
        <v>20</v>
      </c>
      <c r="E448" t="s">
        <v>23</v>
      </c>
      <c r="F448">
        <v>75</v>
      </c>
      <c r="G448">
        <v>25</v>
      </c>
      <c r="H448">
        <v>6</v>
      </c>
      <c r="I448" t="s">
        <v>24</v>
      </c>
      <c r="J448">
        <v>92</v>
      </c>
      <c r="K448" s="24">
        <v>0</v>
      </c>
      <c r="L448" s="24">
        <v>28.2</v>
      </c>
      <c r="M448" s="24">
        <v>0</v>
      </c>
    </row>
    <row r="449" spans="1:13" x14ac:dyDescent="0.2">
      <c r="A449">
        <v>3</v>
      </c>
      <c r="B449">
        <v>8</v>
      </c>
      <c r="C449" s="28">
        <v>303</v>
      </c>
      <c r="D449" t="s">
        <v>20</v>
      </c>
      <c r="E449" t="s">
        <v>23</v>
      </c>
      <c r="F449">
        <v>50</v>
      </c>
      <c r="G449">
        <v>50</v>
      </c>
      <c r="H449">
        <v>6</v>
      </c>
      <c r="I449" t="s">
        <v>24</v>
      </c>
      <c r="J449">
        <v>92</v>
      </c>
      <c r="K449" s="24">
        <v>0</v>
      </c>
      <c r="L449" s="24">
        <v>88.7</v>
      </c>
      <c r="M449" s="24">
        <v>4.5</v>
      </c>
    </row>
    <row r="450" spans="1:13" x14ac:dyDescent="0.2">
      <c r="A450">
        <v>3</v>
      </c>
      <c r="B450">
        <v>9</v>
      </c>
      <c r="C450" s="28">
        <v>311</v>
      </c>
      <c r="D450" t="s">
        <v>20</v>
      </c>
      <c r="E450" t="s">
        <v>23</v>
      </c>
      <c r="F450">
        <v>25</v>
      </c>
      <c r="G450">
        <v>75</v>
      </c>
      <c r="H450">
        <v>6</v>
      </c>
      <c r="I450" t="s">
        <v>24</v>
      </c>
      <c r="J450">
        <v>92</v>
      </c>
      <c r="K450" s="24">
        <v>0</v>
      </c>
      <c r="L450" s="24">
        <v>39.799999999999997</v>
      </c>
      <c r="M450" s="24">
        <v>1</v>
      </c>
    </row>
    <row r="451" spans="1:13" x14ac:dyDescent="0.2">
      <c r="A451">
        <v>3</v>
      </c>
      <c r="B451">
        <v>10</v>
      </c>
      <c r="C451" s="28">
        <v>308</v>
      </c>
      <c r="D451" t="s">
        <v>20</v>
      </c>
      <c r="E451" t="s">
        <v>23</v>
      </c>
      <c r="F451">
        <v>0</v>
      </c>
      <c r="G451">
        <v>100</v>
      </c>
      <c r="H451">
        <v>6</v>
      </c>
      <c r="I451" t="s">
        <v>24</v>
      </c>
      <c r="J451">
        <v>92</v>
      </c>
      <c r="K451" s="24">
        <v>0</v>
      </c>
      <c r="L451" s="24">
        <v>133.30000000000001</v>
      </c>
      <c r="M451" s="24">
        <v>5.6</v>
      </c>
    </row>
    <row r="452" spans="1:13" x14ac:dyDescent="0.2">
      <c r="A452">
        <v>3</v>
      </c>
      <c r="B452">
        <v>11</v>
      </c>
      <c r="C452" s="28">
        <v>316</v>
      </c>
      <c r="D452" t="s">
        <v>21</v>
      </c>
      <c r="E452" t="s">
        <v>22</v>
      </c>
      <c r="F452">
        <v>100</v>
      </c>
      <c r="G452">
        <v>0</v>
      </c>
      <c r="H452">
        <v>6</v>
      </c>
      <c r="I452" t="s">
        <v>24</v>
      </c>
      <c r="J452">
        <v>92</v>
      </c>
      <c r="K452" s="24">
        <v>0.4</v>
      </c>
      <c r="L452" s="24">
        <v>0</v>
      </c>
      <c r="M452" s="24">
        <v>21.1</v>
      </c>
    </row>
    <row r="453" spans="1:13" x14ac:dyDescent="0.2">
      <c r="A453">
        <v>3</v>
      </c>
      <c r="B453">
        <v>12</v>
      </c>
      <c r="C453" s="28">
        <v>309</v>
      </c>
      <c r="D453" t="s">
        <v>21</v>
      </c>
      <c r="E453" t="s">
        <v>22</v>
      </c>
      <c r="F453">
        <v>75</v>
      </c>
      <c r="G453">
        <v>25</v>
      </c>
      <c r="H453">
        <v>6</v>
      </c>
      <c r="I453" t="s">
        <v>24</v>
      </c>
      <c r="J453">
        <v>92</v>
      </c>
      <c r="K453" s="24">
        <v>0.1</v>
      </c>
      <c r="L453" s="24">
        <v>47</v>
      </c>
      <c r="M453" s="24">
        <v>24</v>
      </c>
    </row>
    <row r="454" spans="1:13" x14ac:dyDescent="0.2">
      <c r="A454">
        <v>3</v>
      </c>
      <c r="B454">
        <v>13</v>
      </c>
      <c r="C454" s="28">
        <v>302</v>
      </c>
      <c r="D454" t="s">
        <v>21</v>
      </c>
      <c r="E454" t="s">
        <v>22</v>
      </c>
      <c r="F454">
        <v>50</v>
      </c>
      <c r="G454">
        <v>50</v>
      </c>
      <c r="H454">
        <v>6</v>
      </c>
      <c r="I454" t="s">
        <v>24</v>
      </c>
      <c r="J454">
        <v>92</v>
      </c>
      <c r="K454" s="24">
        <v>0</v>
      </c>
      <c r="L454" s="24">
        <v>70</v>
      </c>
      <c r="M454" s="24">
        <v>22.3</v>
      </c>
    </row>
    <row r="455" spans="1:13" x14ac:dyDescent="0.2">
      <c r="A455">
        <v>3</v>
      </c>
      <c r="B455">
        <v>14</v>
      </c>
      <c r="C455" s="28">
        <v>317</v>
      </c>
      <c r="D455" t="s">
        <v>21</v>
      </c>
      <c r="E455" t="s">
        <v>22</v>
      </c>
      <c r="F455">
        <v>25</v>
      </c>
      <c r="G455">
        <v>75</v>
      </c>
      <c r="H455">
        <v>6</v>
      </c>
      <c r="I455" t="s">
        <v>24</v>
      </c>
      <c r="J455">
        <v>92</v>
      </c>
      <c r="K455" s="24">
        <v>0</v>
      </c>
      <c r="L455" s="24">
        <v>109.5</v>
      </c>
      <c r="M455" s="24">
        <v>4.3</v>
      </c>
    </row>
    <row r="456" spans="1:13" x14ac:dyDescent="0.2">
      <c r="A456">
        <v>3</v>
      </c>
      <c r="B456">
        <v>15</v>
      </c>
      <c r="C456" s="28">
        <v>306</v>
      </c>
      <c r="D456" t="s">
        <v>21</v>
      </c>
      <c r="E456" t="s">
        <v>22</v>
      </c>
      <c r="F456">
        <v>0</v>
      </c>
      <c r="G456">
        <v>100</v>
      </c>
      <c r="H456">
        <v>6</v>
      </c>
      <c r="I456" t="s">
        <v>24</v>
      </c>
      <c r="J456">
        <v>92</v>
      </c>
      <c r="K456" s="24">
        <v>0</v>
      </c>
      <c r="L456" s="24">
        <v>22.9</v>
      </c>
      <c r="M456" s="24">
        <v>21.7</v>
      </c>
    </row>
    <row r="457" spans="1:13" x14ac:dyDescent="0.2">
      <c r="A457">
        <v>3</v>
      </c>
      <c r="B457">
        <v>16</v>
      </c>
      <c r="C457" s="28">
        <v>318</v>
      </c>
      <c r="D457" t="s">
        <v>21</v>
      </c>
      <c r="E457" t="s">
        <v>23</v>
      </c>
      <c r="F457">
        <v>100</v>
      </c>
      <c r="G457">
        <v>0</v>
      </c>
      <c r="H457">
        <v>6</v>
      </c>
      <c r="I457" t="s">
        <v>24</v>
      </c>
      <c r="J457">
        <v>92</v>
      </c>
      <c r="K457" s="24">
        <v>0</v>
      </c>
      <c r="L457" s="24">
        <v>0</v>
      </c>
      <c r="M457" s="24">
        <v>22.9</v>
      </c>
    </row>
    <row r="458" spans="1:13" x14ac:dyDescent="0.2">
      <c r="A458">
        <v>3</v>
      </c>
      <c r="B458">
        <v>17</v>
      </c>
      <c r="C458" s="28">
        <v>310</v>
      </c>
      <c r="D458" t="s">
        <v>21</v>
      </c>
      <c r="E458" t="s">
        <v>23</v>
      </c>
      <c r="F458">
        <v>75</v>
      </c>
      <c r="G458">
        <v>25</v>
      </c>
      <c r="H458">
        <v>6</v>
      </c>
      <c r="I458" t="s">
        <v>24</v>
      </c>
      <c r="J458">
        <v>92</v>
      </c>
      <c r="K458" s="24">
        <v>0</v>
      </c>
      <c r="L458" s="24">
        <v>108.3</v>
      </c>
      <c r="M458" s="25">
        <v>0.1</v>
      </c>
    </row>
    <row r="459" spans="1:13" x14ac:dyDescent="0.2">
      <c r="A459">
        <v>3</v>
      </c>
      <c r="B459">
        <v>18</v>
      </c>
      <c r="C459" s="28">
        <v>319</v>
      </c>
      <c r="D459" t="s">
        <v>21</v>
      </c>
      <c r="E459" t="s">
        <v>23</v>
      </c>
      <c r="F459">
        <v>50</v>
      </c>
      <c r="G459">
        <v>50</v>
      </c>
      <c r="H459">
        <v>6</v>
      </c>
      <c r="I459" t="s">
        <v>24</v>
      </c>
      <c r="J459">
        <v>92</v>
      </c>
      <c r="K459" s="24">
        <v>0.8</v>
      </c>
      <c r="L459" s="24">
        <v>26</v>
      </c>
      <c r="M459" s="24">
        <v>8.1999999999999993</v>
      </c>
    </row>
    <row r="460" spans="1:13" x14ac:dyDescent="0.2">
      <c r="A460">
        <v>3</v>
      </c>
      <c r="B460">
        <v>19</v>
      </c>
      <c r="C460" s="28">
        <v>307</v>
      </c>
      <c r="D460" t="s">
        <v>21</v>
      </c>
      <c r="E460" t="s">
        <v>23</v>
      </c>
      <c r="F460">
        <v>25</v>
      </c>
      <c r="G460">
        <v>75</v>
      </c>
      <c r="H460">
        <v>6</v>
      </c>
      <c r="I460" t="s">
        <v>24</v>
      </c>
      <c r="J460">
        <v>92</v>
      </c>
      <c r="K460" s="24">
        <v>0</v>
      </c>
      <c r="L460" s="24">
        <v>107.8</v>
      </c>
      <c r="M460" s="24">
        <v>8.8000000000000007</v>
      </c>
    </row>
    <row r="461" spans="1:13" x14ac:dyDescent="0.2">
      <c r="A461">
        <v>3</v>
      </c>
      <c r="B461">
        <v>20</v>
      </c>
      <c r="C461" s="28">
        <v>320</v>
      </c>
      <c r="D461" t="s">
        <v>21</v>
      </c>
      <c r="E461" t="s">
        <v>23</v>
      </c>
      <c r="F461">
        <v>0</v>
      </c>
      <c r="G461">
        <v>100</v>
      </c>
      <c r="H461">
        <v>6</v>
      </c>
      <c r="I461" t="s">
        <v>24</v>
      </c>
      <c r="J461">
        <v>92</v>
      </c>
      <c r="K461" s="24">
        <v>0</v>
      </c>
      <c r="L461" s="24">
        <v>0</v>
      </c>
      <c r="M461" s="24">
        <v>13.7</v>
      </c>
    </row>
    <row r="462" spans="1:13" x14ac:dyDescent="0.2">
      <c r="A462">
        <v>4</v>
      </c>
      <c r="B462">
        <v>1</v>
      </c>
      <c r="C462" s="28">
        <v>409</v>
      </c>
      <c r="D462" t="s">
        <v>20</v>
      </c>
      <c r="E462" t="s">
        <v>22</v>
      </c>
      <c r="F462">
        <v>100</v>
      </c>
      <c r="G462">
        <v>0</v>
      </c>
      <c r="H462">
        <v>6</v>
      </c>
      <c r="I462" t="s">
        <v>24</v>
      </c>
      <c r="J462">
        <v>92</v>
      </c>
      <c r="K462" s="24">
        <v>0.1</v>
      </c>
      <c r="L462" s="24">
        <v>0</v>
      </c>
      <c r="M462" s="24">
        <v>57.2</v>
      </c>
    </row>
    <row r="463" spans="1:13" x14ac:dyDescent="0.2">
      <c r="A463">
        <v>4</v>
      </c>
      <c r="B463">
        <v>2</v>
      </c>
      <c r="C463" s="28">
        <v>410</v>
      </c>
      <c r="D463" t="s">
        <v>20</v>
      </c>
      <c r="E463" t="s">
        <v>22</v>
      </c>
      <c r="F463">
        <v>75</v>
      </c>
      <c r="G463">
        <v>25</v>
      </c>
      <c r="H463">
        <v>6</v>
      </c>
      <c r="I463" t="s">
        <v>24</v>
      </c>
      <c r="J463">
        <v>92</v>
      </c>
      <c r="K463" s="24">
        <v>0.1</v>
      </c>
      <c r="L463" s="24">
        <v>26.9</v>
      </c>
      <c r="M463" s="24">
        <v>21.6</v>
      </c>
    </row>
    <row r="464" spans="1:13" x14ac:dyDescent="0.2">
      <c r="A464">
        <v>4</v>
      </c>
      <c r="B464">
        <v>3</v>
      </c>
      <c r="C464" s="28">
        <v>417</v>
      </c>
      <c r="D464" t="s">
        <v>20</v>
      </c>
      <c r="E464" t="s">
        <v>22</v>
      </c>
      <c r="F464">
        <v>50</v>
      </c>
      <c r="G464">
        <v>50</v>
      </c>
      <c r="H464">
        <v>6</v>
      </c>
      <c r="I464" t="s">
        <v>24</v>
      </c>
      <c r="J464">
        <v>92</v>
      </c>
      <c r="K464" s="24">
        <v>0</v>
      </c>
      <c r="L464" s="24">
        <v>9.8000000000000007</v>
      </c>
      <c r="M464" s="24">
        <v>6.1</v>
      </c>
    </row>
    <row r="465" spans="1:13" x14ac:dyDescent="0.2">
      <c r="A465">
        <v>4</v>
      </c>
      <c r="B465">
        <v>4</v>
      </c>
      <c r="C465" s="28">
        <v>402</v>
      </c>
      <c r="D465" t="s">
        <v>20</v>
      </c>
      <c r="E465" t="s">
        <v>22</v>
      </c>
      <c r="F465">
        <v>25</v>
      </c>
      <c r="G465">
        <v>75</v>
      </c>
      <c r="H465">
        <v>6</v>
      </c>
      <c r="I465" t="s">
        <v>24</v>
      </c>
      <c r="J465">
        <v>92</v>
      </c>
      <c r="K465" s="24">
        <v>0</v>
      </c>
      <c r="L465" s="24">
        <v>51.5</v>
      </c>
      <c r="M465" s="24">
        <v>30.7</v>
      </c>
    </row>
    <row r="466" spans="1:13" x14ac:dyDescent="0.2">
      <c r="A466">
        <v>4</v>
      </c>
      <c r="B466">
        <v>5</v>
      </c>
      <c r="C466" s="28">
        <v>411</v>
      </c>
      <c r="D466" t="s">
        <v>20</v>
      </c>
      <c r="E466" t="s">
        <v>22</v>
      </c>
      <c r="F466">
        <v>0</v>
      </c>
      <c r="G466">
        <v>100</v>
      </c>
      <c r="H466">
        <v>6</v>
      </c>
      <c r="I466" t="s">
        <v>24</v>
      </c>
      <c r="J466">
        <v>92</v>
      </c>
      <c r="K466" s="24">
        <v>0</v>
      </c>
      <c r="L466" s="24">
        <v>16.7</v>
      </c>
      <c r="M466" s="24">
        <v>4.4000000000000004</v>
      </c>
    </row>
    <row r="467" spans="1:13" x14ac:dyDescent="0.2">
      <c r="A467">
        <v>4</v>
      </c>
      <c r="B467">
        <v>6</v>
      </c>
      <c r="C467" s="28">
        <v>418</v>
      </c>
      <c r="D467" t="s">
        <v>20</v>
      </c>
      <c r="E467" t="s">
        <v>23</v>
      </c>
      <c r="F467">
        <v>100</v>
      </c>
      <c r="G467">
        <v>0</v>
      </c>
      <c r="H467">
        <v>6</v>
      </c>
      <c r="I467" t="s">
        <v>24</v>
      </c>
      <c r="J467">
        <v>92</v>
      </c>
      <c r="K467" s="24">
        <v>0</v>
      </c>
      <c r="L467" s="24">
        <v>0</v>
      </c>
      <c r="M467" s="24">
        <v>0</v>
      </c>
    </row>
    <row r="468" spans="1:13" x14ac:dyDescent="0.2">
      <c r="A468">
        <v>4</v>
      </c>
      <c r="B468">
        <v>7</v>
      </c>
      <c r="C468" s="28">
        <v>416</v>
      </c>
      <c r="D468" t="s">
        <v>20</v>
      </c>
      <c r="E468" t="s">
        <v>23</v>
      </c>
      <c r="F468">
        <v>75</v>
      </c>
      <c r="G468">
        <v>25</v>
      </c>
      <c r="H468">
        <v>6</v>
      </c>
      <c r="I468" t="s">
        <v>24</v>
      </c>
      <c r="J468">
        <v>92</v>
      </c>
      <c r="K468" s="24">
        <v>0</v>
      </c>
      <c r="L468" s="24">
        <v>108.1</v>
      </c>
      <c r="M468" s="24">
        <v>5.9</v>
      </c>
    </row>
    <row r="469" spans="1:13" x14ac:dyDescent="0.2">
      <c r="A469">
        <v>4</v>
      </c>
      <c r="B469">
        <v>8</v>
      </c>
      <c r="C469" s="28">
        <v>403</v>
      </c>
      <c r="D469" t="s">
        <v>20</v>
      </c>
      <c r="E469" t="s">
        <v>23</v>
      </c>
      <c r="F469">
        <v>50</v>
      </c>
      <c r="G469">
        <v>50</v>
      </c>
      <c r="H469">
        <v>6</v>
      </c>
      <c r="I469" t="s">
        <v>24</v>
      </c>
      <c r="J469">
        <v>92</v>
      </c>
      <c r="K469" s="24">
        <v>0</v>
      </c>
      <c r="L469" s="24">
        <v>71</v>
      </c>
      <c r="M469" s="24">
        <v>0</v>
      </c>
    </row>
    <row r="470" spans="1:13" x14ac:dyDescent="0.2">
      <c r="A470">
        <v>4</v>
      </c>
      <c r="B470">
        <v>9</v>
      </c>
      <c r="C470" s="28">
        <v>412</v>
      </c>
      <c r="D470" t="s">
        <v>20</v>
      </c>
      <c r="E470" t="s">
        <v>23</v>
      </c>
      <c r="F470">
        <v>25</v>
      </c>
      <c r="G470">
        <v>75</v>
      </c>
      <c r="H470">
        <v>6</v>
      </c>
      <c r="I470" t="s">
        <v>24</v>
      </c>
      <c r="J470">
        <v>92</v>
      </c>
      <c r="K470" s="24">
        <v>0</v>
      </c>
      <c r="L470" s="24">
        <v>39.700000000000003</v>
      </c>
      <c r="M470" s="24">
        <v>2.2000000000000002</v>
      </c>
    </row>
    <row r="471" spans="1:13" x14ac:dyDescent="0.2">
      <c r="A471">
        <v>4</v>
      </c>
      <c r="B471">
        <v>10</v>
      </c>
      <c r="C471" s="28">
        <v>408</v>
      </c>
      <c r="D471" t="s">
        <v>20</v>
      </c>
      <c r="E471" t="s">
        <v>23</v>
      </c>
      <c r="F471">
        <v>0</v>
      </c>
      <c r="G471">
        <v>100</v>
      </c>
      <c r="H471">
        <v>6</v>
      </c>
      <c r="I471" t="s">
        <v>24</v>
      </c>
      <c r="J471">
        <v>92</v>
      </c>
      <c r="K471" s="24">
        <v>0</v>
      </c>
      <c r="L471" s="24">
        <v>64.8</v>
      </c>
      <c r="M471" s="24">
        <v>1</v>
      </c>
    </row>
    <row r="472" spans="1:13" x14ac:dyDescent="0.2">
      <c r="A472">
        <v>4</v>
      </c>
      <c r="B472">
        <v>11</v>
      </c>
      <c r="C472" s="28">
        <v>419</v>
      </c>
      <c r="D472" t="s">
        <v>21</v>
      </c>
      <c r="E472" t="s">
        <v>22</v>
      </c>
      <c r="F472">
        <v>100</v>
      </c>
      <c r="G472">
        <v>0</v>
      </c>
      <c r="H472">
        <v>6</v>
      </c>
      <c r="I472" t="s">
        <v>24</v>
      </c>
      <c r="J472">
        <v>92</v>
      </c>
      <c r="K472" s="24">
        <v>0</v>
      </c>
      <c r="L472" s="24">
        <v>0</v>
      </c>
      <c r="M472" s="24">
        <v>12.7</v>
      </c>
    </row>
    <row r="473" spans="1:13" x14ac:dyDescent="0.2">
      <c r="A473">
        <v>4</v>
      </c>
      <c r="B473">
        <v>12</v>
      </c>
      <c r="C473" s="28">
        <v>401</v>
      </c>
      <c r="D473" t="s">
        <v>21</v>
      </c>
      <c r="E473" t="s">
        <v>22</v>
      </c>
      <c r="F473">
        <v>75</v>
      </c>
      <c r="G473">
        <v>25</v>
      </c>
      <c r="H473">
        <v>6</v>
      </c>
      <c r="I473" t="s">
        <v>24</v>
      </c>
      <c r="J473">
        <v>92</v>
      </c>
      <c r="K473" s="24">
        <v>0</v>
      </c>
      <c r="L473" s="24">
        <v>24.8</v>
      </c>
      <c r="M473" s="24">
        <v>4.7</v>
      </c>
    </row>
    <row r="474" spans="1:13" x14ac:dyDescent="0.2">
      <c r="A474">
        <v>4</v>
      </c>
      <c r="B474">
        <v>13</v>
      </c>
      <c r="C474" s="28">
        <v>420</v>
      </c>
      <c r="D474" t="s">
        <v>21</v>
      </c>
      <c r="E474" t="s">
        <v>22</v>
      </c>
      <c r="F474">
        <v>50</v>
      </c>
      <c r="G474">
        <v>50</v>
      </c>
      <c r="H474">
        <v>6</v>
      </c>
      <c r="I474" t="s">
        <v>24</v>
      </c>
      <c r="J474">
        <v>92</v>
      </c>
      <c r="K474" s="24">
        <v>0</v>
      </c>
      <c r="L474" s="24">
        <v>55.4</v>
      </c>
      <c r="M474" s="24">
        <v>7.2</v>
      </c>
    </row>
    <row r="475" spans="1:13" x14ac:dyDescent="0.2">
      <c r="A475">
        <v>4</v>
      </c>
      <c r="B475">
        <v>14</v>
      </c>
      <c r="C475" s="28">
        <v>413</v>
      </c>
      <c r="D475" t="s">
        <v>21</v>
      </c>
      <c r="E475" t="s">
        <v>22</v>
      </c>
      <c r="F475">
        <v>25</v>
      </c>
      <c r="G475">
        <v>75</v>
      </c>
      <c r="H475">
        <v>6</v>
      </c>
      <c r="I475" t="s">
        <v>24</v>
      </c>
      <c r="J475">
        <v>92</v>
      </c>
      <c r="K475" s="24">
        <v>0</v>
      </c>
      <c r="L475" s="24">
        <v>17.399999999999999</v>
      </c>
      <c r="M475" s="24">
        <v>11.8</v>
      </c>
    </row>
    <row r="476" spans="1:13" x14ac:dyDescent="0.2">
      <c r="A476">
        <v>4</v>
      </c>
      <c r="B476">
        <v>15</v>
      </c>
      <c r="C476" s="28">
        <v>404</v>
      </c>
      <c r="D476" t="s">
        <v>21</v>
      </c>
      <c r="E476" t="s">
        <v>22</v>
      </c>
      <c r="F476">
        <v>0</v>
      </c>
      <c r="G476">
        <v>100</v>
      </c>
      <c r="H476">
        <v>6</v>
      </c>
      <c r="I476" t="s">
        <v>24</v>
      </c>
      <c r="J476">
        <v>92</v>
      </c>
      <c r="K476" s="24">
        <v>0</v>
      </c>
      <c r="L476" s="24">
        <v>51.7</v>
      </c>
      <c r="M476" s="24">
        <v>1.1000000000000001</v>
      </c>
    </row>
    <row r="477" spans="1:13" x14ac:dyDescent="0.2">
      <c r="A477">
        <v>4</v>
      </c>
      <c r="B477">
        <v>16</v>
      </c>
      <c r="C477" s="28">
        <v>407</v>
      </c>
      <c r="D477" t="s">
        <v>21</v>
      </c>
      <c r="E477" t="s">
        <v>23</v>
      </c>
      <c r="F477">
        <v>100</v>
      </c>
      <c r="G477">
        <v>0</v>
      </c>
      <c r="H477">
        <v>6</v>
      </c>
      <c r="I477" t="s">
        <v>24</v>
      </c>
      <c r="J477">
        <v>92</v>
      </c>
      <c r="K477" s="24">
        <v>0</v>
      </c>
      <c r="L477" s="24">
        <v>0</v>
      </c>
      <c r="M477" s="24">
        <v>47.6</v>
      </c>
    </row>
    <row r="478" spans="1:13" x14ac:dyDescent="0.2">
      <c r="A478">
        <v>4</v>
      </c>
      <c r="B478">
        <v>17</v>
      </c>
      <c r="C478" s="28">
        <v>414</v>
      </c>
      <c r="D478" t="s">
        <v>21</v>
      </c>
      <c r="E478" t="s">
        <v>23</v>
      </c>
      <c r="F478">
        <v>75</v>
      </c>
      <c r="G478">
        <v>25</v>
      </c>
      <c r="H478">
        <v>6</v>
      </c>
      <c r="I478" t="s">
        <v>24</v>
      </c>
      <c r="J478">
        <v>92</v>
      </c>
      <c r="K478" s="24">
        <v>0</v>
      </c>
      <c r="L478" s="24">
        <v>57.7</v>
      </c>
      <c r="M478" s="24">
        <v>1.3</v>
      </c>
    </row>
    <row r="479" spans="1:13" x14ac:dyDescent="0.2">
      <c r="A479">
        <v>4</v>
      </c>
      <c r="B479">
        <v>18</v>
      </c>
      <c r="C479" s="28">
        <v>405</v>
      </c>
      <c r="D479" t="s">
        <v>21</v>
      </c>
      <c r="E479" t="s">
        <v>23</v>
      </c>
      <c r="F479">
        <v>50</v>
      </c>
      <c r="G479">
        <v>50</v>
      </c>
      <c r="H479">
        <v>6</v>
      </c>
      <c r="I479" t="s">
        <v>24</v>
      </c>
      <c r="J479">
        <v>92</v>
      </c>
      <c r="K479" s="24">
        <v>0</v>
      </c>
      <c r="L479" s="24">
        <v>76.5</v>
      </c>
      <c r="M479" s="24">
        <v>3</v>
      </c>
    </row>
    <row r="480" spans="1:13" x14ac:dyDescent="0.2">
      <c r="A480">
        <v>4</v>
      </c>
      <c r="B480">
        <v>19</v>
      </c>
      <c r="C480" s="28">
        <v>415</v>
      </c>
      <c r="D480" t="s">
        <v>21</v>
      </c>
      <c r="E480" t="s">
        <v>23</v>
      </c>
      <c r="F480">
        <v>25</v>
      </c>
      <c r="G480">
        <v>75</v>
      </c>
      <c r="H480">
        <v>6</v>
      </c>
      <c r="I480" t="s">
        <v>24</v>
      </c>
      <c r="J480">
        <v>92</v>
      </c>
      <c r="K480" s="24">
        <v>0</v>
      </c>
      <c r="L480" s="24">
        <v>83.6</v>
      </c>
      <c r="M480" s="24">
        <v>5.7</v>
      </c>
    </row>
    <row r="481" spans="1:13" x14ac:dyDescent="0.2">
      <c r="A481">
        <v>4</v>
      </c>
      <c r="B481">
        <v>20</v>
      </c>
      <c r="C481" s="28">
        <v>406</v>
      </c>
      <c r="D481" t="s">
        <v>21</v>
      </c>
      <c r="E481" t="s">
        <v>23</v>
      </c>
      <c r="F481">
        <v>0</v>
      </c>
      <c r="G481">
        <v>100</v>
      </c>
      <c r="H481">
        <v>6</v>
      </c>
      <c r="I481" t="s">
        <v>24</v>
      </c>
      <c r="J481">
        <v>92</v>
      </c>
      <c r="K481" s="24">
        <v>0</v>
      </c>
      <c r="L481" s="24">
        <v>117.2</v>
      </c>
      <c r="M481" s="24">
        <v>3.1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594C-3E59-0241-B942-935210E14BF9}">
  <dimension ref="A1:Q321"/>
  <sheetViews>
    <sheetView workbookViewId="0">
      <selection activeCell="C1" sqref="C1:C1048576"/>
    </sheetView>
  </sheetViews>
  <sheetFormatPr baseColWidth="10" defaultRowHeight="16" x14ac:dyDescent="0.2"/>
  <sheetData>
    <row r="1" spans="1:17" x14ac:dyDescent="0.2">
      <c r="A1" s="17" t="s">
        <v>13</v>
      </c>
      <c r="B1" s="17" t="s">
        <v>12</v>
      </c>
      <c r="C1" s="17" t="s">
        <v>71</v>
      </c>
      <c r="D1" t="s">
        <v>15</v>
      </c>
      <c r="E1" t="s">
        <v>14</v>
      </c>
      <c r="F1" t="s">
        <v>32</v>
      </c>
      <c r="G1" t="s">
        <v>33</v>
      </c>
      <c r="H1" t="s">
        <v>31</v>
      </c>
      <c r="I1" t="s">
        <v>16</v>
      </c>
      <c r="J1" t="s">
        <v>30</v>
      </c>
      <c r="K1" t="s">
        <v>17</v>
      </c>
      <c r="L1" t="s">
        <v>18</v>
      </c>
      <c r="M1" t="s">
        <v>19</v>
      </c>
      <c r="N1" t="s">
        <v>73</v>
      </c>
      <c r="O1" t="s">
        <v>74</v>
      </c>
      <c r="P1" t="s">
        <v>72</v>
      </c>
      <c r="Q1" t="s">
        <v>70</v>
      </c>
    </row>
    <row r="2" spans="1:17" x14ac:dyDescent="0.2">
      <c r="A2">
        <v>1</v>
      </c>
      <c r="B2">
        <v>1</v>
      </c>
      <c r="C2" s="28">
        <v>105</v>
      </c>
      <c r="D2" t="s">
        <v>20</v>
      </c>
      <c r="E2" t="s">
        <v>22</v>
      </c>
      <c r="F2">
        <v>100</v>
      </c>
      <c r="G2">
        <v>0</v>
      </c>
      <c r="H2">
        <v>0</v>
      </c>
      <c r="I2" t="s">
        <v>29</v>
      </c>
      <c r="J2">
        <v>34</v>
      </c>
      <c r="K2" s="24">
        <v>1.9</v>
      </c>
      <c r="L2" s="24">
        <v>0</v>
      </c>
      <c r="M2" s="24">
        <v>131.5</v>
      </c>
      <c r="N2" s="29">
        <f>(K2)/3*107639/1000/1000</f>
        <v>6.8171366666666677E-2</v>
      </c>
      <c r="O2" s="29">
        <f>(L2)/3*107639/1000/1000</f>
        <v>0</v>
      </c>
      <c r="P2" s="29">
        <f>(K2+L2)/3*107639/1000/1000</f>
        <v>6.8171366666666677E-2</v>
      </c>
      <c r="Q2">
        <f t="shared" ref="Q2:Q21" si="0">K2/(K2+L2)*100</f>
        <v>100</v>
      </c>
    </row>
    <row r="3" spans="1:17" x14ac:dyDescent="0.2">
      <c r="A3">
        <v>1</v>
      </c>
      <c r="B3">
        <v>2</v>
      </c>
      <c r="C3" s="28">
        <v>112</v>
      </c>
      <c r="D3" t="s">
        <v>20</v>
      </c>
      <c r="E3" t="s">
        <v>22</v>
      </c>
      <c r="F3">
        <v>75</v>
      </c>
      <c r="G3">
        <v>25</v>
      </c>
      <c r="H3">
        <v>0</v>
      </c>
      <c r="I3" t="s">
        <v>29</v>
      </c>
      <c r="J3">
        <v>34</v>
      </c>
      <c r="K3" s="24">
        <v>0.3</v>
      </c>
      <c r="L3" s="24">
        <v>3.7</v>
      </c>
      <c r="M3" s="24">
        <v>71.3</v>
      </c>
      <c r="N3" s="29">
        <f t="shared" ref="N3:N66" si="1">(K3)/3*107639/1000/1000</f>
        <v>1.07639E-2</v>
      </c>
      <c r="O3" s="29">
        <f t="shared" ref="O3:O66" si="2">(L3)/3*107639/1000/1000</f>
        <v>0.13275476666666666</v>
      </c>
      <c r="P3" s="29">
        <f t="shared" ref="P3:P66" si="3">(K3+L3)/3*107639/1000/1000</f>
        <v>0.14351866666666666</v>
      </c>
      <c r="Q3">
        <f t="shared" si="0"/>
        <v>7.5</v>
      </c>
    </row>
    <row r="4" spans="1:17" x14ac:dyDescent="0.2">
      <c r="A4">
        <v>1</v>
      </c>
      <c r="B4">
        <v>3</v>
      </c>
      <c r="C4" s="28">
        <v>111</v>
      </c>
      <c r="D4" t="s">
        <v>20</v>
      </c>
      <c r="E4" t="s">
        <v>22</v>
      </c>
      <c r="F4">
        <v>50</v>
      </c>
      <c r="G4">
        <v>50</v>
      </c>
      <c r="H4">
        <v>0</v>
      </c>
      <c r="I4" t="s">
        <v>29</v>
      </c>
      <c r="J4">
        <v>34</v>
      </c>
      <c r="K4" s="24">
        <v>1.5</v>
      </c>
      <c r="L4" s="24">
        <v>33.200000000000003</v>
      </c>
      <c r="M4" s="24">
        <v>57.6</v>
      </c>
      <c r="N4" s="29">
        <f t="shared" si="1"/>
        <v>5.3819499999999999E-2</v>
      </c>
      <c r="O4" s="29">
        <f t="shared" si="2"/>
        <v>1.1912049333333337</v>
      </c>
      <c r="P4" s="29">
        <f t="shared" si="3"/>
        <v>1.2450244333333336</v>
      </c>
      <c r="Q4">
        <f t="shared" si="0"/>
        <v>4.3227665706051868</v>
      </c>
    </row>
    <row r="5" spans="1:17" x14ac:dyDescent="0.2">
      <c r="A5">
        <v>1</v>
      </c>
      <c r="B5">
        <v>4</v>
      </c>
      <c r="C5" s="28">
        <v>120</v>
      </c>
      <c r="D5" t="s">
        <v>20</v>
      </c>
      <c r="E5" t="s">
        <v>22</v>
      </c>
      <c r="F5">
        <v>25</v>
      </c>
      <c r="G5">
        <v>75</v>
      </c>
      <c r="H5">
        <v>0</v>
      </c>
      <c r="I5" t="s">
        <v>29</v>
      </c>
      <c r="J5">
        <v>34</v>
      </c>
      <c r="K5" s="25">
        <v>0.1</v>
      </c>
      <c r="L5" s="24">
        <v>17.399999999999899</v>
      </c>
      <c r="M5" s="24">
        <v>73.599999999999895</v>
      </c>
      <c r="N5" s="29">
        <f t="shared" si="1"/>
        <v>3.5879666666666665E-3</v>
      </c>
      <c r="O5" s="29">
        <f t="shared" si="2"/>
        <v>0.62430619999999637</v>
      </c>
      <c r="P5" s="29">
        <f t="shared" si="3"/>
        <v>0.6278941666666632</v>
      </c>
      <c r="Q5">
        <f t="shared" si="0"/>
        <v>0.57142857142857473</v>
      </c>
    </row>
    <row r="6" spans="1:17" x14ac:dyDescent="0.2">
      <c r="A6">
        <v>1</v>
      </c>
      <c r="B6">
        <v>5</v>
      </c>
      <c r="C6" s="28">
        <v>102</v>
      </c>
      <c r="D6" t="s">
        <v>20</v>
      </c>
      <c r="E6" t="s">
        <v>22</v>
      </c>
      <c r="F6">
        <v>0</v>
      </c>
      <c r="G6">
        <v>100</v>
      </c>
      <c r="H6">
        <v>0</v>
      </c>
      <c r="I6" t="s">
        <v>29</v>
      </c>
      <c r="J6">
        <v>34</v>
      </c>
      <c r="K6" s="24">
        <v>0</v>
      </c>
      <c r="L6" s="24">
        <v>30.9</v>
      </c>
      <c r="M6" s="24">
        <v>33.700000000000003</v>
      </c>
      <c r="N6" s="29">
        <f t="shared" si="1"/>
        <v>0</v>
      </c>
      <c r="O6" s="29">
        <f t="shared" si="2"/>
        <v>1.1086816999999998</v>
      </c>
      <c r="P6" s="29">
        <f t="shared" si="3"/>
        <v>1.1086816999999998</v>
      </c>
      <c r="Q6">
        <f t="shared" si="0"/>
        <v>0</v>
      </c>
    </row>
    <row r="7" spans="1:17" x14ac:dyDescent="0.2">
      <c r="A7">
        <v>1</v>
      </c>
      <c r="B7">
        <v>6</v>
      </c>
      <c r="C7" s="28">
        <v>113</v>
      </c>
      <c r="D7" t="s">
        <v>20</v>
      </c>
      <c r="E7" t="s">
        <v>23</v>
      </c>
      <c r="F7">
        <v>100</v>
      </c>
      <c r="G7">
        <v>0</v>
      </c>
      <c r="H7">
        <v>0</v>
      </c>
      <c r="I7" t="s">
        <v>29</v>
      </c>
      <c r="J7">
        <v>34</v>
      </c>
      <c r="K7" s="24">
        <v>0.7</v>
      </c>
      <c r="L7" s="24">
        <v>0</v>
      </c>
      <c r="M7" s="24">
        <v>83</v>
      </c>
      <c r="N7" s="29">
        <f t="shared" si="1"/>
        <v>2.5115766666666661E-2</v>
      </c>
      <c r="O7" s="29">
        <f t="shared" si="2"/>
        <v>0</v>
      </c>
      <c r="P7" s="29">
        <f t="shared" si="3"/>
        <v>2.5115766666666661E-2</v>
      </c>
      <c r="Q7">
        <f t="shared" si="0"/>
        <v>100</v>
      </c>
    </row>
    <row r="8" spans="1:17" x14ac:dyDescent="0.2">
      <c r="A8">
        <v>1</v>
      </c>
      <c r="B8">
        <v>7</v>
      </c>
      <c r="C8" s="28">
        <v>119</v>
      </c>
      <c r="D8" t="s">
        <v>20</v>
      </c>
      <c r="E8" t="s">
        <v>23</v>
      </c>
      <c r="F8">
        <v>75</v>
      </c>
      <c r="G8">
        <v>25</v>
      </c>
      <c r="H8">
        <v>0</v>
      </c>
      <c r="I8" t="s">
        <v>29</v>
      </c>
      <c r="J8">
        <v>34</v>
      </c>
      <c r="K8" s="24">
        <v>0.4</v>
      </c>
      <c r="L8" s="24">
        <v>2.2999999999999901</v>
      </c>
      <c r="M8" s="24">
        <v>121.5</v>
      </c>
      <c r="N8" s="29">
        <f t="shared" si="1"/>
        <v>1.4351866666666666E-2</v>
      </c>
      <c r="O8" s="29">
        <f t="shared" si="2"/>
        <v>8.2523233333332974E-2</v>
      </c>
      <c r="P8" s="29">
        <f t="shared" si="3"/>
        <v>9.6875099999999645E-2</v>
      </c>
      <c r="Q8">
        <f t="shared" si="0"/>
        <v>14.81481481481487</v>
      </c>
    </row>
    <row r="9" spans="1:17" x14ac:dyDescent="0.2">
      <c r="A9">
        <v>1</v>
      </c>
      <c r="B9">
        <v>8</v>
      </c>
      <c r="C9" s="28">
        <v>104</v>
      </c>
      <c r="D9" t="s">
        <v>20</v>
      </c>
      <c r="E9" t="s">
        <v>23</v>
      </c>
      <c r="F9">
        <v>50</v>
      </c>
      <c r="G9">
        <v>50</v>
      </c>
      <c r="H9">
        <v>0</v>
      </c>
      <c r="I9" t="s">
        <v>29</v>
      </c>
      <c r="J9">
        <v>34</v>
      </c>
      <c r="K9" s="24">
        <v>0.7</v>
      </c>
      <c r="L9" s="24">
        <v>8.3000000000000007</v>
      </c>
      <c r="M9" s="24">
        <v>80.099999999999895</v>
      </c>
      <c r="N9" s="29">
        <f t="shared" si="1"/>
        <v>2.5115766666666661E-2</v>
      </c>
      <c r="O9" s="29">
        <f t="shared" si="2"/>
        <v>0.29780123333333341</v>
      </c>
      <c r="P9" s="29">
        <f t="shared" si="3"/>
        <v>0.32291699999999995</v>
      </c>
      <c r="Q9">
        <f t="shared" si="0"/>
        <v>7.7777777777777777</v>
      </c>
    </row>
    <row r="10" spans="1:17" x14ac:dyDescent="0.2">
      <c r="A10">
        <v>1</v>
      </c>
      <c r="B10">
        <v>9</v>
      </c>
      <c r="C10" s="28">
        <v>110</v>
      </c>
      <c r="D10" t="s">
        <v>20</v>
      </c>
      <c r="E10" t="s">
        <v>23</v>
      </c>
      <c r="F10">
        <v>25</v>
      </c>
      <c r="G10">
        <v>75</v>
      </c>
      <c r="H10">
        <v>0</v>
      </c>
      <c r="I10" t="s">
        <v>29</v>
      </c>
      <c r="J10">
        <v>34</v>
      </c>
      <c r="K10" s="25">
        <v>0.1</v>
      </c>
      <c r="L10" s="24">
        <v>13.9</v>
      </c>
      <c r="M10" s="24">
        <v>51.1</v>
      </c>
      <c r="N10" s="29">
        <f t="shared" si="1"/>
        <v>3.5879666666666665E-3</v>
      </c>
      <c r="O10" s="29">
        <f t="shared" si="2"/>
        <v>0.49872736666666667</v>
      </c>
      <c r="P10" s="29">
        <f t="shared" si="3"/>
        <v>0.50231533333333345</v>
      </c>
      <c r="Q10">
        <f t="shared" si="0"/>
        <v>0.7142857142857143</v>
      </c>
    </row>
    <row r="11" spans="1:17" x14ac:dyDescent="0.2">
      <c r="A11">
        <v>1</v>
      </c>
      <c r="B11">
        <v>10</v>
      </c>
      <c r="C11" s="28">
        <v>106</v>
      </c>
      <c r="D11" t="s">
        <v>20</v>
      </c>
      <c r="E11" t="s">
        <v>23</v>
      </c>
      <c r="F11">
        <v>0</v>
      </c>
      <c r="G11">
        <v>100</v>
      </c>
      <c r="H11">
        <v>0</v>
      </c>
      <c r="I11" t="s">
        <v>29</v>
      </c>
      <c r="J11">
        <v>34</v>
      </c>
      <c r="K11" s="24">
        <v>0</v>
      </c>
      <c r="L11" s="24">
        <v>28.1</v>
      </c>
      <c r="M11" s="24">
        <v>66.3</v>
      </c>
      <c r="N11" s="29">
        <f t="shared" si="1"/>
        <v>0</v>
      </c>
      <c r="O11" s="29">
        <f t="shared" si="2"/>
        <v>1.0082186333333334</v>
      </c>
      <c r="P11" s="29">
        <f t="shared" si="3"/>
        <v>1.0082186333333334</v>
      </c>
      <c r="Q11">
        <f t="shared" si="0"/>
        <v>0</v>
      </c>
    </row>
    <row r="12" spans="1:17" x14ac:dyDescent="0.2">
      <c r="A12">
        <v>1</v>
      </c>
      <c r="B12">
        <v>11</v>
      </c>
      <c r="C12" s="28">
        <v>109</v>
      </c>
      <c r="D12" t="s">
        <v>21</v>
      </c>
      <c r="E12" t="s">
        <v>22</v>
      </c>
      <c r="F12">
        <v>100</v>
      </c>
      <c r="G12">
        <v>0</v>
      </c>
      <c r="H12">
        <v>0</v>
      </c>
      <c r="I12" t="s">
        <v>29</v>
      </c>
      <c r="J12">
        <v>34</v>
      </c>
      <c r="K12" s="24">
        <v>2.4</v>
      </c>
      <c r="L12" s="24">
        <v>0</v>
      </c>
      <c r="M12" s="24">
        <v>79.599999999999895</v>
      </c>
      <c r="N12" s="29">
        <f t="shared" si="1"/>
        <v>8.6111199999999999E-2</v>
      </c>
      <c r="O12" s="29">
        <f t="shared" si="2"/>
        <v>0</v>
      </c>
      <c r="P12" s="29">
        <f t="shared" si="3"/>
        <v>8.6111199999999999E-2</v>
      </c>
      <c r="Q12">
        <f t="shared" si="0"/>
        <v>100</v>
      </c>
    </row>
    <row r="13" spans="1:17" x14ac:dyDescent="0.2">
      <c r="A13">
        <v>1</v>
      </c>
      <c r="B13">
        <v>12</v>
      </c>
      <c r="C13" s="28">
        <v>114</v>
      </c>
      <c r="D13" t="s">
        <v>21</v>
      </c>
      <c r="E13" t="s">
        <v>22</v>
      </c>
      <c r="F13">
        <v>75</v>
      </c>
      <c r="G13">
        <v>25</v>
      </c>
      <c r="H13">
        <v>0</v>
      </c>
      <c r="I13" t="s">
        <v>29</v>
      </c>
      <c r="J13">
        <v>34</v>
      </c>
      <c r="K13" s="24">
        <v>3.4</v>
      </c>
      <c r="L13" s="24">
        <v>3.6</v>
      </c>
      <c r="M13" s="24">
        <v>63.9</v>
      </c>
      <c r="N13" s="29">
        <f t="shared" si="1"/>
        <v>0.12199086666666666</v>
      </c>
      <c r="O13" s="29">
        <f t="shared" si="2"/>
        <v>0.1291668</v>
      </c>
      <c r="P13" s="29">
        <f t="shared" si="3"/>
        <v>0.25115766666666672</v>
      </c>
      <c r="Q13">
        <f t="shared" si="0"/>
        <v>48.571428571428569</v>
      </c>
    </row>
    <row r="14" spans="1:17" x14ac:dyDescent="0.2">
      <c r="A14">
        <v>1</v>
      </c>
      <c r="B14">
        <v>13</v>
      </c>
      <c r="C14" s="28">
        <v>101</v>
      </c>
      <c r="D14" t="s">
        <v>21</v>
      </c>
      <c r="E14" t="s">
        <v>22</v>
      </c>
      <c r="F14">
        <v>50</v>
      </c>
      <c r="G14">
        <v>50</v>
      </c>
      <c r="H14">
        <v>0</v>
      </c>
      <c r="I14" t="s">
        <v>29</v>
      </c>
      <c r="J14">
        <v>34</v>
      </c>
      <c r="K14" s="24">
        <v>3</v>
      </c>
      <c r="L14" s="24">
        <v>16.100000000000001</v>
      </c>
      <c r="M14" s="24">
        <v>88.5</v>
      </c>
      <c r="N14" s="29">
        <f t="shared" si="1"/>
        <v>0.107639</v>
      </c>
      <c r="O14" s="29">
        <f t="shared" si="2"/>
        <v>0.57766263333333345</v>
      </c>
      <c r="P14" s="29">
        <f t="shared" si="3"/>
        <v>0.68530163333333338</v>
      </c>
      <c r="Q14">
        <f t="shared" si="0"/>
        <v>15.706806282722512</v>
      </c>
    </row>
    <row r="15" spans="1:17" x14ac:dyDescent="0.2">
      <c r="A15">
        <v>1</v>
      </c>
      <c r="B15">
        <v>14</v>
      </c>
      <c r="C15" s="28">
        <v>118</v>
      </c>
      <c r="D15" t="s">
        <v>21</v>
      </c>
      <c r="E15" t="s">
        <v>22</v>
      </c>
      <c r="F15">
        <v>25</v>
      </c>
      <c r="G15">
        <v>75</v>
      </c>
      <c r="H15">
        <v>0</v>
      </c>
      <c r="I15" t="s">
        <v>29</v>
      </c>
      <c r="J15">
        <v>34</v>
      </c>
      <c r="K15" s="24">
        <v>2.1</v>
      </c>
      <c r="L15" s="24">
        <v>9.5</v>
      </c>
      <c r="M15" s="24">
        <v>25.8</v>
      </c>
      <c r="N15" s="29">
        <f t="shared" si="1"/>
        <v>7.5347300000000006E-2</v>
      </c>
      <c r="O15" s="29">
        <f t="shared" si="2"/>
        <v>0.34085683333333333</v>
      </c>
      <c r="P15" s="29">
        <f t="shared" si="3"/>
        <v>0.41620413333333334</v>
      </c>
      <c r="Q15">
        <f t="shared" si="0"/>
        <v>18.103448275862068</v>
      </c>
    </row>
    <row r="16" spans="1:17" x14ac:dyDescent="0.2">
      <c r="A16">
        <v>1</v>
      </c>
      <c r="B16">
        <v>15</v>
      </c>
      <c r="C16" s="28">
        <v>108</v>
      </c>
      <c r="D16" t="s">
        <v>21</v>
      </c>
      <c r="E16" t="s">
        <v>22</v>
      </c>
      <c r="F16">
        <v>0</v>
      </c>
      <c r="G16">
        <v>100</v>
      </c>
      <c r="H16">
        <v>0</v>
      </c>
      <c r="I16" t="s">
        <v>29</v>
      </c>
      <c r="J16">
        <v>34</v>
      </c>
      <c r="K16" s="24">
        <v>0</v>
      </c>
      <c r="L16" s="24">
        <v>21.9</v>
      </c>
      <c r="M16" s="24">
        <v>70.3</v>
      </c>
      <c r="N16" s="29">
        <f t="shared" si="1"/>
        <v>0</v>
      </c>
      <c r="O16" s="29">
        <f t="shared" si="2"/>
        <v>0.78576469999999998</v>
      </c>
      <c r="P16" s="29">
        <f t="shared" si="3"/>
        <v>0.78576469999999998</v>
      </c>
      <c r="Q16">
        <f t="shared" si="0"/>
        <v>0</v>
      </c>
    </row>
    <row r="17" spans="1:17" x14ac:dyDescent="0.2">
      <c r="A17">
        <v>1</v>
      </c>
      <c r="B17">
        <v>16</v>
      </c>
      <c r="C17" s="28">
        <v>116</v>
      </c>
      <c r="D17" t="s">
        <v>21</v>
      </c>
      <c r="E17" t="s">
        <v>23</v>
      </c>
      <c r="F17">
        <v>100</v>
      </c>
      <c r="G17">
        <v>0</v>
      </c>
      <c r="H17">
        <v>0</v>
      </c>
      <c r="I17" t="s">
        <v>29</v>
      </c>
      <c r="J17">
        <v>34</v>
      </c>
      <c r="K17" s="24">
        <v>1.3</v>
      </c>
      <c r="L17" s="24">
        <v>0</v>
      </c>
      <c r="M17" s="24">
        <v>89</v>
      </c>
      <c r="N17" s="29">
        <f t="shared" si="1"/>
        <v>4.6643566666666664E-2</v>
      </c>
      <c r="O17" s="29">
        <f t="shared" si="2"/>
        <v>0</v>
      </c>
      <c r="P17" s="29">
        <f t="shared" si="3"/>
        <v>4.6643566666666664E-2</v>
      </c>
      <c r="Q17">
        <f t="shared" si="0"/>
        <v>100</v>
      </c>
    </row>
    <row r="18" spans="1:17" x14ac:dyDescent="0.2">
      <c r="A18">
        <v>1</v>
      </c>
      <c r="B18">
        <v>17</v>
      </c>
      <c r="C18" s="28">
        <v>103</v>
      </c>
      <c r="D18" t="s">
        <v>21</v>
      </c>
      <c r="E18" t="s">
        <v>23</v>
      </c>
      <c r="F18">
        <v>75</v>
      </c>
      <c r="G18">
        <v>25</v>
      </c>
      <c r="H18">
        <v>0</v>
      </c>
      <c r="I18" t="s">
        <v>29</v>
      </c>
      <c r="J18">
        <v>34</v>
      </c>
      <c r="K18" s="24">
        <v>1.5</v>
      </c>
      <c r="L18" s="24">
        <v>41.4</v>
      </c>
      <c r="M18" s="24">
        <v>50</v>
      </c>
      <c r="N18" s="29">
        <f t="shared" si="1"/>
        <v>5.3819499999999999E-2</v>
      </c>
      <c r="O18" s="29">
        <f t="shared" si="2"/>
        <v>1.4854181999999998</v>
      </c>
      <c r="P18" s="29">
        <f t="shared" si="3"/>
        <v>1.5392376999999999</v>
      </c>
      <c r="Q18">
        <f t="shared" si="0"/>
        <v>3.4965034965034967</v>
      </c>
    </row>
    <row r="19" spans="1:17" x14ac:dyDescent="0.2">
      <c r="A19">
        <v>1</v>
      </c>
      <c r="B19">
        <v>18</v>
      </c>
      <c r="C19" s="28">
        <v>117</v>
      </c>
      <c r="D19" t="s">
        <v>21</v>
      </c>
      <c r="E19" t="s">
        <v>23</v>
      </c>
      <c r="F19">
        <v>50</v>
      </c>
      <c r="G19">
        <v>50</v>
      </c>
      <c r="H19">
        <v>0</v>
      </c>
      <c r="I19" t="s">
        <v>29</v>
      </c>
      <c r="J19">
        <v>34</v>
      </c>
      <c r="K19" s="25">
        <v>0.1</v>
      </c>
      <c r="L19" s="24">
        <v>15.7</v>
      </c>
      <c r="M19" s="24">
        <v>58.2</v>
      </c>
      <c r="N19" s="29">
        <f t="shared" si="1"/>
        <v>3.5879666666666665E-3</v>
      </c>
      <c r="O19" s="29">
        <f t="shared" si="2"/>
        <v>0.56331076666666668</v>
      </c>
      <c r="P19" s="29">
        <f t="shared" si="3"/>
        <v>0.56689873333333329</v>
      </c>
      <c r="Q19">
        <f t="shared" si="0"/>
        <v>0.63291139240506333</v>
      </c>
    </row>
    <row r="20" spans="1:17" x14ac:dyDescent="0.2">
      <c r="A20">
        <v>1</v>
      </c>
      <c r="B20">
        <v>19</v>
      </c>
      <c r="C20" s="28">
        <v>115</v>
      </c>
      <c r="D20" t="s">
        <v>21</v>
      </c>
      <c r="E20" t="s">
        <v>23</v>
      </c>
      <c r="F20">
        <v>25</v>
      </c>
      <c r="G20">
        <v>75</v>
      </c>
      <c r="H20">
        <v>0</v>
      </c>
      <c r="I20" t="s">
        <v>29</v>
      </c>
      <c r="J20">
        <v>34</v>
      </c>
      <c r="K20" s="24">
        <v>1.7</v>
      </c>
      <c r="L20" s="24">
        <v>13.6</v>
      </c>
      <c r="M20" s="24">
        <v>57</v>
      </c>
      <c r="N20" s="29">
        <f t="shared" si="1"/>
        <v>6.0995433333333328E-2</v>
      </c>
      <c r="O20" s="29">
        <f t="shared" si="2"/>
        <v>0.48796346666666662</v>
      </c>
      <c r="P20" s="29">
        <f t="shared" si="3"/>
        <v>0.54895889999999981</v>
      </c>
      <c r="Q20">
        <f t="shared" si="0"/>
        <v>11.111111111111112</v>
      </c>
    </row>
    <row r="21" spans="1:17" x14ac:dyDescent="0.2">
      <c r="A21">
        <v>1</v>
      </c>
      <c r="B21">
        <v>20</v>
      </c>
      <c r="C21" s="28">
        <v>107</v>
      </c>
      <c r="D21" t="s">
        <v>21</v>
      </c>
      <c r="E21" t="s">
        <v>23</v>
      </c>
      <c r="F21">
        <v>0</v>
      </c>
      <c r="G21">
        <v>100</v>
      </c>
      <c r="H21">
        <v>0</v>
      </c>
      <c r="I21" t="s">
        <v>29</v>
      </c>
      <c r="J21">
        <v>34</v>
      </c>
      <c r="K21" s="24">
        <v>0</v>
      </c>
      <c r="L21" s="24">
        <v>11.7</v>
      </c>
      <c r="M21" s="24">
        <v>108.8</v>
      </c>
      <c r="N21" s="29">
        <f t="shared" si="1"/>
        <v>0</v>
      </c>
      <c r="O21" s="29">
        <f t="shared" si="2"/>
        <v>0.4197921</v>
      </c>
      <c r="P21" s="29">
        <f t="shared" si="3"/>
        <v>0.4197921</v>
      </c>
      <c r="Q21">
        <f t="shared" si="0"/>
        <v>0</v>
      </c>
    </row>
    <row r="22" spans="1:17" x14ac:dyDescent="0.2">
      <c r="A22">
        <v>2</v>
      </c>
      <c r="B22">
        <v>1</v>
      </c>
      <c r="C22" s="28">
        <v>210</v>
      </c>
      <c r="D22" t="s">
        <v>20</v>
      </c>
      <c r="E22" t="s">
        <v>22</v>
      </c>
      <c r="F22">
        <v>100</v>
      </c>
      <c r="G22">
        <v>0</v>
      </c>
      <c r="H22">
        <v>0</v>
      </c>
      <c r="I22" t="s">
        <v>29</v>
      </c>
      <c r="J22">
        <v>34</v>
      </c>
      <c r="K22" s="24">
        <v>0</v>
      </c>
      <c r="L22" s="24">
        <v>0</v>
      </c>
      <c r="M22" s="24">
        <v>160</v>
      </c>
      <c r="N22" s="29">
        <f t="shared" si="1"/>
        <v>0</v>
      </c>
      <c r="O22" s="29">
        <f t="shared" si="2"/>
        <v>0</v>
      </c>
      <c r="P22" s="29">
        <f t="shared" si="3"/>
        <v>0</v>
      </c>
    </row>
    <row r="23" spans="1:17" x14ac:dyDescent="0.2">
      <c r="A23">
        <v>2</v>
      </c>
      <c r="B23">
        <v>2</v>
      </c>
      <c r="C23" s="28">
        <v>204</v>
      </c>
      <c r="D23" t="s">
        <v>20</v>
      </c>
      <c r="E23" t="s">
        <v>22</v>
      </c>
      <c r="F23">
        <v>75</v>
      </c>
      <c r="G23">
        <v>25</v>
      </c>
      <c r="H23">
        <v>0</v>
      </c>
      <c r="I23" t="s">
        <v>29</v>
      </c>
      <c r="J23">
        <v>34</v>
      </c>
      <c r="K23" s="25">
        <v>0.1</v>
      </c>
      <c r="L23" s="24">
        <v>19.3</v>
      </c>
      <c r="M23" s="24">
        <v>99</v>
      </c>
      <c r="N23" s="29">
        <f t="shared" si="1"/>
        <v>3.5879666666666665E-3</v>
      </c>
      <c r="O23" s="29">
        <f t="shared" si="2"/>
        <v>0.69247756666666671</v>
      </c>
      <c r="P23" s="29">
        <f t="shared" si="3"/>
        <v>0.69606553333333343</v>
      </c>
      <c r="Q23">
        <f t="shared" ref="Q23:Q30" si="4">K23/(K23+L23)*100</f>
        <v>0.51546391752577314</v>
      </c>
    </row>
    <row r="24" spans="1:17" x14ac:dyDescent="0.2">
      <c r="A24">
        <v>2</v>
      </c>
      <c r="B24">
        <v>3</v>
      </c>
      <c r="C24" s="28">
        <v>217</v>
      </c>
      <c r="D24" t="s">
        <v>20</v>
      </c>
      <c r="E24" t="s">
        <v>22</v>
      </c>
      <c r="F24">
        <v>50</v>
      </c>
      <c r="G24">
        <v>50</v>
      </c>
      <c r="H24">
        <v>0</v>
      </c>
      <c r="I24" t="s">
        <v>29</v>
      </c>
      <c r="J24">
        <v>34</v>
      </c>
      <c r="K24" s="24">
        <v>0.6</v>
      </c>
      <c r="L24" s="24">
        <v>74.900000000000006</v>
      </c>
      <c r="M24" s="24">
        <v>108.6</v>
      </c>
      <c r="N24" s="29">
        <f t="shared" si="1"/>
        <v>2.15278E-2</v>
      </c>
      <c r="O24" s="29">
        <f t="shared" si="2"/>
        <v>2.6873870333333341</v>
      </c>
      <c r="P24" s="29">
        <f t="shared" si="3"/>
        <v>2.708914833333333</v>
      </c>
      <c r="Q24">
        <f t="shared" si="4"/>
        <v>0.79470198675496684</v>
      </c>
    </row>
    <row r="25" spans="1:17" x14ac:dyDescent="0.2">
      <c r="A25">
        <v>2</v>
      </c>
      <c r="B25">
        <v>4</v>
      </c>
      <c r="C25" s="28">
        <v>209</v>
      </c>
      <c r="D25" t="s">
        <v>20</v>
      </c>
      <c r="E25" t="s">
        <v>22</v>
      </c>
      <c r="F25">
        <v>25</v>
      </c>
      <c r="G25">
        <v>75</v>
      </c>
      <c r="H25">
        <v>0</v>
      </c>
      <c r="I25" t="s">
        <v>29</v>
      </c>
      <c r="J25">
        <v>34</v>
      </c>
      <c r="K25" s="24">
        <v>0.3</v>
      </c>
      <c r="L25" s="24">
        <v>50.1</v>
      </c>
      <c r="M25" s="24">
        <v>53.2</v>
      </c>
      <c r="N25" s="29">
        <f t="shared" si="1"/>
        <v>1.07639E-2</v>
      </c>
      <c r="O25" s="29">
        <f t="shared" si="2"/>
        <v>1.7975712999999998</v>
      </c>
      <c r="P25" s="29">
        <f t="shared" si="3"/>
        <v>1.8083352000000001</v>
      </c>
      <c r="Q25">
        <f t="shared" si="4"/>
        <v>0.59523809523809523</v>
      </c>
    </row>
    <row r="26" spans="1:17" x14ac:dyDescent="0.2">
      <c r="A26">
        <v>2</v>
      </c>
      <c r="B26">
        <v>5</v>
      </c>
      <c r="C26" s="28">
        <v>211</v>
      </c>
      <c r="D26" t="s">
        <v>20</v>
      </c>
      <c r="E26" t="s">
        <v>22</v>
      </c>
      <c r="F26">
        <v>0</v>
      </c>
      <c r="G26">
        <v>100</v>
      </c>
      <c r="H26">
        <v>0</v>
      </c>
      <c r="I26" t="s">
        <v>29</v>
      </c>
      <c r="J26">
        <v>34</v>
      </c>
      <c r="K26" s="24">
        <v>0</v>
      </c>
      <c r="L26" s="24">
        <v>51.4</v>
      </c>
      <c r="M26" s="24">
        <v>48.8</v>
      </c>
      <c r="N26" s="29">
        <f t="shared" si="1"/>
        <v>0</v>
      </c>
      <c r="O26" s="29">
        <f t="shared" si="2"/>
        <v>1.8442148666666667</v>
      </c>
      <c r="P26" s="29">
        <f t="shared" si="3"/>
        <v>1.8442148666666667</v>
      </c>
      <c r="Q26">
        <f t="shared" si="4"/>
        <v>0</v>
      </c>
    </row>
    <row r="27" spans="1:17" x14ac:dyDescent="0.2">
      <c r="A27">
        <v>2</v>
      </c>
      <c r="B27">
        <v>6</v>
      </c>
      <c r="C27" s="28">
        <v>201</v>
      </c>
      <c r="D27" t="s">
        <v>20</v>
      </c>
      <c r="E27" t="s">
        <v>23</v>
      </c>
      <c r="F27">
        <v>100</v>
      </c>
      <c r="G27">
        <v>0</v>
      </c>
      <c r="H27">
        <v>0</v>
      </c>
      <c r="I27" t="s">
        <v>29</v>
      </c>
      <c r="J27">
        <v>34</v>
      </c>
      <c r="K27" s="24">
        <v>1</v>
      </c>
      <c r="L27" s="24">
        <v>0</v>
      </c>
      <c r="M27" s="24">
        <v>171.4</v>
      </c>
      <c r="N27" s="29">
        <f t="shared" si="1"/>
        <v>3.5879666666666664E-2</v>
      </c>
      <c r="O27" s="29">
        <f t="shared" si="2"/>
        <v>0</v>
      </c>
      <c r="P27" s="29">
        <f t="shared" si="3"/>
        <v>3.5879666666666664E-2</v>
      </c>
      <c r="Q27">
        <f t="shared" si="4"/>
        <v>100</v>
      </c>
    </row>
    <row r="28" spans="1:17" x14ac:dyDescent="0.2">
      <c r="A28">
        <v>2</v>
      </c>
      <c r="B28">
        <v>7</v>
      </c>
      <c r="C28" s="28">
        <v>216</v>
      </c>
      <c r="D28" t="s">
        <v>20</v>
      </c>
      <c r="E28" t="s">
        <v>23</v>
      </c>
      <c r="F28">
        <v>75</v>
      </c>
      <c r="G28">
        <v>25</v>
      </c>
      <c r="H28">
        <v>0</v>
      </c>
      <c r="I28" t="s">
        <v>29</v>
      </c>
      <c r="J28">
        <v>34</v>
      </c>
      <c r="K28" s="24">
        <v>0.8</v>
      </c>
      <c r="L28" s="24">
        <v>7.9</v>
      </c>
      <c r="M28" s="24">
        <v>100</v>
      </c>
      <c r="N28" s="29">
        <f t="shared" si="1"/>
        <v>2.8703733333333332E-2</v>
      </c>
      <c r="O28" s="29">
        <f t="shared" si="2"/>
        <v>0.28344936666666665</v>
      </c>
      <c r="P28" s="29">
        <f t="shared" si="3"/>
        <v>0.31215310000000007</v>
      </c>
      <c r="Q28">
        <f t="shared" si="4"/>
        <v>9.1954022988505741</v>
      </c>
    </row>
    <row r="29" spans="1:17" x14ac:dyDescent="0.2">
      <c r="A29">
        <v>2</v>
      </c>
      <c r="B29">
        <v>8</v>
      </c>
      <c r="C29" s="28">
        <v>212</v>
      </c>
      <c r="D29" t="s">
        <v>20</v>
      </c>
      <c r="E29" t="s">
        <v>23</v>
      </c>
      <c r="F29">
        <v>50</v>
      </c>
      <c r="G29">
        <v>50</v>
      </c>
      <c r="H29">
        <v>0</v>
      </c>
      <c r="I29" t="s">
        <v>29</v>
      </c>
      <c r="J29">
        <v>34</v>
      </c>
      <c r="K29" s="24">
        <v>0.3</v>
      </c>
      <c r="L29" s="24">
        <v>11.8</v>
      </c>
      <c r="M29" s="24">
        <v>114.4</v>
      </c>
      <c r="N29" s="29">
        <f t="shared" si="1"/>
        <v>1.07639E-2</v>
      </c>
      <c r="O29" s="29">
        <f t="shared" si="2"/>
        <v>0.42338006666666672</v>
      </c>
      <c r="P29" s="29">
        <f t="shared" si="3"/>
        <v>0.43414396666666677</v>
      </c>
      <c r="Q29">
        <f t="shared" si="4"/>
        <v>2.4793388429752063</v>
      </c>
    </row>
    <row r="30" spans="1:17" x14ac:dyDescent="0.2">
      <c r="A30">
        <v>2</v>
      </c>
      <c r="B30">
        <v>9</v>
      </c>
      <c r="C30" s="28">
        <v>215</v>
      </c>
      <c r="D30" t="s">
        <v>20</v>
      </c>
      <c r="E30" t="s">
        <v>23</v>
      </c>
      <c r="F30">
        <v>25</v>
      </c>
      <c r="G30">
        <v>75</v>
      </c>
      <c r="H30">
        <v>0</v>
      </c>
      <c r="I30" t="s">
        <v>29</v>
      </c>
      <c r="J30">
        <v>34</v>
      </c>
      <c r="K30" s="24">
        <v>0.2</v>
      </c>
      <c r="L30" s="24">
        <v>16.7</v>
      </c>
      <c r="M30" s="24">
        <v>83.3</v>
      </c>
      <c r="N30" s="29">
        <f t="shared" si="1"/>
        <v>7.1759333333333329E-3</v>
      </c>
      <c r="O30" s="29">
        <f t="shared" si="2"/>
        <v>0.59919043333333333</v>
      </c>
      <c r="P30" s="29">
        <f t="shared" si="3"/>
        <v>0.60636636666666666</v>
      </c>
      <c r="Q30">
        <f t="shared" si="4"/>
        <v>1.1834319526627219</v>
      </c>
    </row>
    <row r="31" spans="1:17" x14ac:dyDescent="0.2">
      <c r="A31">
        <v>2</v>
      </c>
      <c r="B31">
        <v>10</v>
      </c>
      <c r="C31" s="28">
        <v>203</v>
      </c>
      <c r="D31" t="s">
        <v>20</v>
      </c>
      <c r="E31" t="s">
        <v>23</v>
      </c>
      <c r="F31">
        <v>0</v>
      </c>
      <c r="G31">
        <v>100</v>
      </c>
      <c r="H31">
        <v>0</v>
      </c>
      <c r="I31" t="s">
        <v>29</v>
      </c>
      <c r="J31">
        <v>34</v>
      </c>
      <c r="K31" s="24">
        <v>0</v>
      </c>
      <c r="L31" s="24">
        <v>0</v>
      </c>
      <c r="M31" s="24">
        <v>68.7</v>
      </c>
      <c r="N31" s="29">
        <f t="shared" si="1"/>
        <v>0</v>
      </c>
      <c r="O31" s="29">
        <f t="shared" si="2"/>
        <v>0</v>
      </c>
      <c r="P31" s="29">
        <f t="shared" si="3"/>
        <v>0</v>
      </c>
    </row>
    <row r="32" spans="1:17" x14ac:dyDescent="0.2">
      <c r="A32">
        <v>2</v>
      </c>
      <c r="B32">
        <v>11</v>
      </c>
      <c r="C32" s="28">
        <v>218</v>
      </c>
      <c r="D32" t="s">
        <v>21</v>
      </c>
      <c r="E32" t="s">
        <v>22</v>
      </c>
      <c r="F32">
        <v>100</v>
      </c>
      <c r="G32">
        <v>0</v>
      </c>
      <c r="H32">
        <v>0</v>
      </c>
      <c r="I32" t="s">
        <v>29</v>
      </c>
      <c r="J32">
        <v>34</v>
      </c>
      <c r="K32" s="24">
        <v>5.8</v>
      </c>
      <c r="L32" s="24">
        <v>0</v>
      </c>
      <c r="M32" s="24">
        <v>178.4</v>
      </c>
      <c r="N32" s="29">
        <f t="shared" si="1"/>
        <v>0.20810206666666667</v>
      </c>
      <c r="O32" s="29">
        <f t="shared" si="2"/>
        <v>0</v>
      </c>
      <c r="P32" s="29">
        <f t="shared" si="3"/>
        <v>0.20810206666666667</v>
      </c>
      <c r="Q32">
        <f t="shared" ref="Q32:Q76" si="5">K32/(K32+L32)*100</f>
        <v>100</v>
      </c>
    </row>
    <row r="33" spans="1:17" x14ac:dyDescent="0.2">
      <c r="A33">
        <v>2</v>
      </c>
      <c r="B33">
        <v>12</v>
      </c>
      <c r="C33" s="28">
        <v>205</v>
      </c>
      <c r="D33" t="s">
        <v>21</v>
      </c>
      <c r="E33" t="s">
        <v>22</v>
      </c>
      <c r="F33">
        <v>75</v>
      </c>
      <c r="G33">
        <v>25</v>
      </c>
      <c r="H33">
        <v>0</v>
      </c>
      <c r="I33" t="s">
        <v>29</v>
      </c>
      <c r="J33">
        <v>34</v>
      </c>
      <c r="K33" s="24">
        <v>10</v>
      </c>
      <c r="L33" s="24">
        <v>2.2000000000000002</v>
      </c>
      <c r="M33" s="24">
        <v>150.69999999999899</v>
      </c>
      <c r="N33" s="29">
        <f t="shared" si="1"/>
        <v>0.35879666666666671</v>
      </c>
      <c r="O33" s="29">
        <f t="shared" si="2"/>
        <v>7.8935266666666684E-2</v>
      </c>
      <c r="P33" s="29">
        <f t="shared" si="3"/>
        <v>0.43773193333333332</v>
      </c>
      <c r="Q33">
        <f t="shared" si="5"/>
        <v>81.967213114754102</v>
      </c>
    </row>
    <row r="34" spans="1:17" x14ac:dyDescent="0.2">
      <c r="A34">
        <v>2</v>
      </c>
      <c r="B34">
        <v>13</v>
      </c>
      <c r="C34" s="28">
        <v>213</v>
      </c>
      <c r="D34" t="s">
        <v>21</v>
      </c>
      <c r="E34" t="s">
        <v>22</v>
      </c>
      <c r="F34">
        <v>50</v>
      </c>
      <c r="G34">
        <v>50</v>
      </c>
      <c r="H34">
        <v>0</v>
      </c>
      <c r="I34" t="s">
        <v>29</v>
      </c>
      <c r="J34">
        <v>34</v>
      </c>
      <c r="K34" s="24">
        <v>1</v>
      </c>
      <c r="L34" s="24">
        <v>19.899999999999899</v>
      </c>
      <c r="M34" s="24">
        <v>83.7</v>
      </c>
      <c r="N34" s="29">
        <f t="shared" si="1"/>
        <v>3.5879666666666664E-2</v>
      </c>
      <c r="O34" s="29">
        <f t="shared" si="2"/>
        <v>0.71400536666666314</v>
      </c>
      <c r="P34" s="29">
        <f t="shared" si="3"/>
        <v>0.74988503333332968</v>
      </c>
      <c r="Q34">
        <f t="shared" si="5"/>
        <v>4.7846889952153342</v>
      </c>
    </row>
    <row r="35" spans="1:17" x14ac:dyDescent="0.2">
      <c r="A35">
        <v>2</v>
      </c>
      <c r="B35">
        <v>14</v>
      </c>
      <c r="C35" s="28">
        <v>202</v>
      </c>
      <c r="D35" t="s">
        <v>21</v>
      </c>
      <c r="E35" t="s">
        <v>22</v>
      </c>
      <c r="F35">
        <v>25</v>
      </c>
      <c r="G35">
        <v>75</v>
      </c>
      <c r="H35">
        <v>0</v>
      </c>
      <c r="I35" t="s">
        <v>29</v>
      </c>
      <c r="J35">
        <v>34</v>
      </c>
      <c r="K35" s="24">
        <v>0.1</v>
      </c>
      <c r="L35" s="24">
        <v>52.5</v>
      </c>
      <c r="M35" s="24">
        <v>78.7</v>
      </c>
      <c r="N35" s="29">
        <f t="shared" si="1"/>
        <v>3.5879666666666665E-3</v>
      </c>
      <c r="O35" s="29">
        <f t="shared" si="2"/>
        <v>1.8836824999999999</v>
      </c>
      <c r="P35" s="29">
        <f t="shared" si="3"/>
        <v>1.8872704666666669</v>
      </c>
      <c r="Q35">
        <f t="shared" si="5"/>
        <v>0.19011406844106463</v>
      </c>
    </row>
    <row r="36" spans="1:17" x14ac:dyDescent="0.2">
      <c r="A36">
        <v>2</v>
      </c>
      <c r="B36">
        <v>15</v>
      </c>
      <c r="C36" s="28">
        <v>214</v>
      </c>
      <c r="D36" t="s">
        <v>21</v>
      </c>
      <c r="E36" t="s">
        <v>22</v>
      </c>
      <c r="F36">
        <v>0</v>
      </c>
      <c r="G36">
        <v>100</v>
      </c>
      <c r="H36">
        <v>0</v>
      </c>
      <c r="I36" t="s">
        <v>29</v>
      </c>
      <c r="J36">
        <v>34</v>
      </c>
      <c r="K36" s="24">
        <v>0</v>
      </c>
      <c r="L36" s="24">
        <v>16</v>
      </c>
      <c r="M36" s="24">
        <v>71.5</v>
      </c>
      <c r="N36" s="29">
        <f t="shared" si="1"/>
        <v>0</v>
      </c>
      <c r="O36" s="29">
        <f t="shared" si="2"/>
        <v>0.57407466666666662</v>
      </c>
      <c r="P36" s="29">
        <f t="shared" si="3"/>
        <v>0.57407466666666662</v>
      </c>
      <c r="Q36">
        <f t="shared" si="5"/>
        <v>0</v>
      </c>
    </row>
    <row r="37" spans="1:17" x14ac:dyDescent="0.2">
      <c r="A37">
        <v>2</v>
      </c>
      <c r="B37">
        <v>16</v>
      </c>
      <c r="C37" s="28">
        <v>207</v>
      </c>
      <c r="D37" t="s">
        <v>21</v>
      </c>
      <c r="E37" t="s">
        <v>23</v>
      </c>
      <c r="F37">
        <v>100</v>
      </c>
      <c r="G37">
        <v>0</v>
      </c>
      <c r="H37">
        <v>0</v>
      </c>
      <c r="I37" t="s">
        <v>29</v>
      </c>
      <c r="J37">
        <v>34</v>
      </c>
      <c r="K37" s="24">
        <v>1.4</v>
      </c>
      <c r="L37" s="24">
        <v>0</v>
      </c>
      <c r="M37" s="24">
        <v>157.9</v>
      </c>
      <c r="N37" s="29">
        <f t="shared" si="1"/>
        <v>5.0231533333333321E-2</v>
      </c>
      <c r="O37" s="29">
        <f t="shared" si="2"/>
        <v>0</v>
      </c>
      <c r="P37" s="29">
        <f t="shared" si="3"/>
        <v>5.0231533333333321E-2</v>
      </c>
      <c r="Q37">
        <f t="shared" si="5"/>
        <v>100</v>
      </c>
    </row>
    <row r="38" spans="1:17" x14ac:dyDescent="0.2">
      <c r="A38">
        <v>2</v>
      </c>
      <c r="B38">
        <v>17</v>
      </c>
      <c r="C38" s="28">
        <v>219</v>
      </c>
      <c r="D38" t="s">
        <v>21</v>
      </c>
      <c r="E38" t="s">
        <v>23</v>
      </c>
      <c r="F38">
        <v>75</v>
      </c>
      <c r="G38">
        <v>25</v>
      </c>
      <c r="H38">
        <v>0</v>
      </c>
      <c r="I38" t="s">
        <v>29</v>
      </c>
      <c r="J38">
        <v>34</v>
      </c>
      <c r="K38" s="24">
        <v>2.4</v>
      </c>
      <c r="L38" s="24">
        <v>4.5999999999999899</v>
      </c>
      <c r="M38" s="24">
        <v>99.7</v>
      </c>
      <c r="N38" s="29">
        <f t="shared" si="1"/>
        <v>8.6111199999999999E-2</v>
      </c>
      <c r="O38" s="29">
        <f t="shared" si="2"/>
        <v>0.16504646666666631</v>
      </c>
      <c r="P38" s="29">
        <f t="shared" si="3"/>
        <v>0.25115766666666628</v>
      </c>
      <c r="Q38">
        <f t="shared" si="5"/>
        <v>34.285714285714334</v>
      </c>
    </row>
    <row r="39" spans="1:17" x14ac:dyDescent="0.2">
      <c r="A39">
        <v>2</v>
      </c>
      <c r="B39">
        <v>18</v>
      </c>
      <c r="C39" s="28">
        <v>206</v>
      </c>
      <c r="D39" t="s">
        <v>21</v>
      </c>
      <c r="E39" t="s">
        <v>23</v>
      </c>
      <c r="F39">
        <v>50</v>
      </c>
      <c r="G39">
        <v>50</v>
      </c>
      <c r="H39">
        <v>0</v>
      </c>
      <c r="I39" t="s">
        <v>29</v>
      </c>
      <c r="J39">
        <v>34</v>
      </c>
      <c r="K39" s="24">
        <v>0.5</v>
      </c>
      <c r="L39" s="24">
        <v>45.9</v>
      </c>
      <c r="M39" s="24">
        <v>87.7</v>
      </c>
      <c r="N39" s="29">
        <f t="shared" si="1"/>
        <v>1.7939833333333332E-2</v>
      </c>
      <c r="O39" s="29">
        <f t="shared" si="2"/>
        <v>1.6468767</v>
      </c>
      <c r="P39" s="29">
        <f t="shared" si="3"/>
        <v>1.6648165333333333</v>
      </c>
      <c r="Q39">
        <f t="shared" si="5"/>
        <v>1.0775862068965518</v>
      </c>
    </row>
    <row r="40" spans="1:17" x14ac:dyDescent="0.2">
      <c r="A40">
        <v>2</v>
      </c>
      <c r="B40">
        <v>19</v>
      </c>
      <c r="C40" s="28">
        <v>220</v>
      </c>
      <c r="D40" t="s">
        <v>21</v>
      </c>
      <c r="E40" t="s">
        <v>23</v>
      </c>
      <c r="F40">
        <v>25</v>
      </c>
      <c r="G40">
        <v>75</v>
      </c>
      <c r="H40">
        <v>0</v>
      </c>
      <c r="I40" t="s">
        <v>29</v>
      </c>
      <c r="J40">
        <v>34</v>
      </c>
      <c r="K40" s="24">
        <v>1</v>
      </c>
      <c r="L40" s="24">
        <v>20</v>
      </c>
      <c r="M40" s="24">
        <v>153.30000000000001</v>
      </c>
      <c r="N40" s="29">
        <f t="shared" si="1"/>
        <v>3.5879666666666664E-2</v>
      </c>
      <c r="O40" s="29">
        <f t="shared" si="2"/>
        <v>0.71759333333333342</v>
      </c>
      <c r="P40" s="29">
        <f t="shared" si="3"/>
        <v>0.75347299999999995</v>
      </c>
      <c r="Q40">
        <f t="shared" si="5"/>
        <v>4.7619047619047619</v>
      </c>
    </row>
    <row r="41" spans="1:17" x14ac:dyDescent="0.2">
      <c r="A41">
        <v>2</v>
      </c>
      <c r="B41">
        <v>20</v>
      </c>
      <c r="C41" s="28">
        <v>208</v>
      </c>
      <c r="D41" t="s">
        <v>21</v>
      </c>
      <c r="E41" t="s">
        <v>23</v>
      </c>
      <c r="F41">
        <v>0</v>
      </c>
      <c r="G41">
        <v>100</v>
      </c>
      <c r="H41">
        <v>0</v>
      </c>
      <c r="I41" t="s">
        <v>29</v>
      </c>
      <c r="J41">
        <v>34</v>
      </c>
      <c r="K41" s="24">
        <v>0</v>
      </c>
      <c r="L41" s="24">
        <v>33.700000000000003</v>
      </c>
      <c r="M41" s="24">
        <v>107.4</v>
      </c>
      <c r="N41" s="29">
        <f t="shared" si="1"/>
        <v>0</v>
      </c>
      <c r="O41" s="29">
        <f t="shared" si="2"/>
        <v>1.2091447666666668</v>
      </c>
      <c r="P41" s="29">
        <f t="shared" si="3"/>
        <v>1.2091447666666668</v>
      </c>
      <c r="Q41">
        <f t="shared" si="5"/>
        <v>0</v>
      </c>
    </row>
    <row r="42" spans="1:17" x14ac:dyDescent="0.2">
      <c r="A42">
        <v>3</v>
      </c>
      <c r="B42">
        <v>1</v>
      </c>
      <c r="C42" s="28">
        <v>313</v>
      </c>
      <c r="D42" t="s">
        <v>20</v>
      </c>
      <c r="E42" t="s">
        <v>22</v>
      </c>
      <c r="F42">
        <v>100</v>
      </c>
      <c r="G42">
        <v>0</v>
      </c>
      <c r="H42">
        <v>0</v>
      </c>
      <c r="I42" t="s">
        <v>29</v>
      </c>
      <c r="J42">
        <v>34</v>
      </c>
      <c r="K42" s="24">
        <v>1.4</v>
      </c>
      <c r="L42" s="24">
        <v>0</v>
      </c>
      <c r="M42" s="24">
        <v>243.7</v>
      </c>
      <c r="N42" s="29">
        <f t="shared" si="1"/>
        <v>5.0231533333333321E-2</v>
      </c>
      <c r="O42" s="29">
        <f t="shared" si="2"/>
        <v>0</v>
      </c>
      <c r="P42" s="29">
        <f t="shared" si="3"/>
        <v>5.0231533333333321E-2</v>
      </c>
      <c r="Q42">
        <f t="shared" si="5"/>
        <v>100</v>
      </c>
    </row>
    <row r="43" spans="1:17" x14ac:dyDescent="0.2">
      <c r="A43">
        <v>3</v>
      </c>
      <c r="B43">
        <v>2</v>
      </c>
      <c r="C43" s="28">
        <v>304</v>
      </c>
      <c r="D43" t="s">
        <v>20</v>
      </c>
      <c r="E43" t="s">
        <v>22</v>
      </c>
      <c r="F43">
        <v>75</v>
      </c>
      <c r="G43">
        <v>25</v>
      </c>
      <c r="H43">
        <v>0</v>
      </c>
      <c r="I43" t="s">
        <v>29</v>
      </c>
      <c r="J43">
        <v>34</v>
      </c>
      <c r="K43" s="24">
        <v>1.2</v>
      </c>
      <c r="L43" s="24">
        <v>28.9</v>
      </c>
      <c r="M43" s="24">
        <v>87.7</v>
      </c>
      <c r="N43" s="29">
        <f t="shared" si="1"/>
        <v>4.3055599999999999E-2</v>
      </c>
      <c r="O43" s="29">
        <f t="shared" si="2"/>
        <v>1.0369223666666667</v>
      </c>
      <c r="P43" s="29">
        <f t="shared" si="3"/>
        <v>1.0799779666666667</v>
      </c>
      <c r="Q43">
        <f t="shared" si="5"/>
        <v>3.9867109634551499</v>
      </c>
    </row>
    <row r="44" spans="1:17" x14ac:dyDescent="0.2">
      <c r="A44">
        <v>3</v>
      </c>
      <c r="B44">
        <v>3</v>
      </c>
      <c r="C44" s="28">
        <v>314</v>
      </c>
      <c r="D44" t="s">
        <v>20</v>
      </c>
      <c r="E44" t="s">
        <v>22</v>
      </c>
      <c r="F44">
        <v>50</v>
      </c>
      <c r="G44">
        <v>50</v>
      </c>
      <c r="H44">
        <v>0</v>
      </c>
      <c r="I44" t="s">
        <v>29</v>
      </c>
      <c r="J44">
        <v>34</v>
      </c>
      <c r="K44" s="24">
        <v>2.1</v>
      </c>
      <c r="L44" s="24">
        <v>39.299999999999898</v>
      </c>
      <c r="M44" s="24">
        <v>88.8</v>
      </c>
      <c r="N44" s="29">
        <f t="shared" si="1"/>
        <v>7.5347300000000006E-2</v>
      </c>
      <c r="O44" s="29">
        <f t="shared" si="2"/>
        <v>1.4100708999999965</v>
      </c>
      <c r="P44" s="29">
        <f t="shared" si="3"/>
        <v>1.4854181999999965</v>
      </c>
      <c r="Q44">
        <f t="shared" si="5"/>
        <v>5.0724637681159548</v>
      </c>
    </row>
    <row r="45" spans="1:17" x14ac:dyDescent="0.2">
      <c r="A45">
        <v>3</v>
      </c>
      <c r="B45">
        <v>4</v>
      </c>
      <c r="C45" s="28">
        <v>301</v>
      </c>
      <c r="D45" t="s">
        <v>20</v>
      </c>
      <c r="E45" t="s">
        <v>22</v>
      </c>
      <c r="F45">
        <v>25</v>
      </c>
      <c r="G45">
        <v>75</v>
      </c>
      <c r="H45">
        <v>0</v>
      </c>
      <c r="I45" t="s">
        <v>29</v>
      </c>
      <c r="J45">
        <v>34</v>
      </c>
      <c r="K45" s="24">
        <v>0</v>
      </c>
      <c r="L45" s="24">
        <v>33.6</v>
      </c>
      <c r="M45" s="24">
        <v>90.3</v>
      </c>
      <c r="N45" s="29">
        <f t="shared" si="1"/>
        <v>0</v>
      </c>
      <c r="O45" s="29">
        <f t="shared" si="2"/>
        <v>1.2055568000000001</v>
      </c>
      <c r="P45" s="29">
        <f t="shared" si="3"/>
        <v>1.2055568000000001</v>
      </c>
      <c r="Q45">
        <f t="shared" si="5"/>
        <v>0</v>
      </c>
    </row>
    <row r="46" spans="1:17" x14ac:dyDescent="0.2">
      <c r="A46">
        <v>3</v>
      </c>
      <c r="B46">
        <v>5</v>
      </c>
      <c r="C46" s="28">
        <v>312</v>
      </c>
      <c r="D46" t="s">
        <v>20</v>
      </c>
      <c r="E46" t="s">
        <v>22</v>
      </c>
      <c r="F46">
        <v>0</v>
      </c>
      <c r="G46">
        <v>100</v>
      </c>
      <c r="H46">
        <v>0</v>
      </c>
      <c r="I46" t="s">
        <v>29</v>
      </c>
      <c r="J46">
        <v>34</v>
      </c>
      <c r="K46" s="24">
        <v>0</v>
      </c>
      <c r="L46" s="24">
        <v>88.1</v>
      </c>
      <c r="M46" s="24">
        <v>24.7</v>
      </c>
      <c r="N46" s="29">
        <f t="shared" si="1"/>
        <v>0</v>
      </c>
      <c r="O46" s="29">
        <f t="shared" si="2"/>
        <v>3.1609986333333326</v>
      </c>
      <c r="P46" s="29">
        <f t="shared" si="3"/>
        <v>3.1609986333333326</v>
      </c>
      <c r="Q46">
        <f t="shared" si="5"/>
        <v>0</v>
      </c>
    </row>
    <row r="47" spans="1:17" x14ac:dyDescent="0.2">
      <c r="A47">
        <v>3</v>
      </c>
      <c r="B47">
        <v>6</v>
      </c>
      <c r="C47" s="28">
        <v>305</v>
      </c>
      <c r="D47" t="s">
        <v>20</v>
      </c>
      <c r="E47" t="s">
        <v>23</v>
      </c>
      <c r="F47">
        <v>100</v>
      </c>
      <c r="G47">
        <v>0</v>
      </c>
      <c r="H47">
        <v>0</v>
      </c>
      <c r="I47" t="s">
        <v>29</v>
      </c>
      <c r="J47">
        <v>34</v>
      </c>
      <c r="K47" s="24">
        <v>4.7</v>
      </c>
      <c r="L47" s="24">
        <v>0</v>
      </c>
      <c r="M47" s="24">
        <v>126.5</v>
      </c>
      <c r="N47" s="29">
        <f t="shared" si="1"/>
        <v>0.16863443333333333</v>
      </c>
      <c r="O47" s="29">
        <f t="shared" si="2"/>
        <v>0</v>
      </c>
      <c r="P47" s="29">
        <f t="shared" si="3"/>
        <v>0.16863443333333333</v>
      </c>
      <c r="Q47">
        <f t="shared" si="5"/>
        <v>100</v>
      </c>
    </row>
    <row r="48" spans="1:17" x14ac:dyDescent="0.2">
      <c r="A48">
        <v>3</v>
      </c>
      <c r="B48">
        <v>7</v>
      </c>
      <c r="C48" s="28">
        <v>315</v>
      </c>
      <c r="D48" t="s">
        <v>20</v>
      </c>
      <c r="E48" t="s">
        <v>23</v>
      </c>
      <c r="F48">
        <v>75</v>
      </c>
      <c r="G48">
        <v>25</v>
      </c>
      <c r="H48">
        <v>0</v>
      </c>
      <c r="I48" t="s">
        <v>29</v>
      </c>
      <c r="J48">
        <v>34</v>
      </c>
      <c r="K48" s="24">
        <v>3.5</v>
      </c>
      <c r="L48" s="24">
        <v>10.9</v>
      </c>
      <c r="M48" s="24">
        <v>121.1</v>
      </c>
      <c r="N48" s="29">
        <f t="shared" si="1"/>
        <v>0.12557883333333336</v>
      </c>
      <c r="O48" s="29">
        <f t="shared" si="2"/>
        <v>0.39108836666666663</v>
      </c>
      <c r="P48" s="29">
        <f t="shared" si="3"/>
        <v>0.51666719999999999</v>
      </c>
      <c r="Q48">
        <f t="shared" si="5"/>
        <v>24.305555555555554</v>
      </c>
    </row>
    <row r="49" spans="1:17" x14ac:dyDescent="0.2">
      <c r="A49">
        <v>3</v>
      </c>
      <c r="B49">
        <v>8</v>
      </c>
      <c r="C49" s="28">
        <v>303</v>
      </c>
      <c r="D49" t="s">
        <v>20</v>
      </c>
      <c r="E49" t="s">
        <v>23</v>
      </c>
      <c r="F49">
        <v>50</v>
      </c>
      <c r="G49">
        <v>50</v>
      </c>
      <c r="H49">
        <v>0</v>
      </c>
      <c r="I49" t="s">
        <v>29</v>
      </c>
      <c r="J49">
        <v>34</v>
      </c>
      <c r="K49" s="24">
        <v>0.3</v>
      </c>
      <c r="L49" s="24">
        <v>7.2</v>
      </c>
      <c r="M49" s="24">
        <v>88</v>
      </c>
      <c r="N49" s="29">
        <f t="shared" si="1"/>
        <v>1.07639E-2</v>
      </c>
      <c r="O49" s="29">
        <f t="shared" si="2"/>
        <v>0.2583336</v>
      </c>
      <c r="P49" s="29">
        <f t="shared" si="3"/>
        <v>0.26909750000000004</v>
      </c>
      <c r="Q49">
        <f t="shared" si="5"/>
        <v>4</v>
      </c>
    </row>
    <row r="50" spans="1:17" x14ac:dyDescent="0.2">
      <c r="A50">
        <v>3</v>
      </c>
      <c r="B50">
        <v>9</v>
      </c>
      <c r="C50" s="28">
        <v>311</v>
      </c>
      <c r="D50" t="s">
        <v>20</v>
      </c>
      <c r="E50" t="s">
        <v>23</v>
      </c>
      <c r="F50">
        <v>25</v>
      </c>
      <c r="G50">
        <v>75</v>
      </c>
      <c r="H50">
        <v>0</v>
      </c>
      <c r="I50" t="s">
        <v>29</v>
      </c>
      <c r="J50">
        <v>34</v>
      </c>
      <c r="K50" s="24">
        <v>0.1</v>
      </c>
      <c r="L50" s="24">
        <v>59.7</v>
      </c>
      <c r="M50" s="24">
        <v>115.7</v>
      </c>
      <c r="N50" s="29">
        <f t="shared" si="1"/>
        <v>3.5879666666666665E-3</v>
      </c>
      <c r="O50" s="29">
        <f t="shared" si="2"/>
        <v>2.1420161000000002</v>
      </c>
      <c r="P50" s="29">
        <f t="shared" si="3"/>
        <v>2.1456040666666669</v>
      </c>
      <c r="Q50">
        <f t="shared" si="5"/>
        <v>0.16722408026755853</v>
      </c>
    </row>
    <row r="51" spans="1:17" x14ac:dyDescent="0.2">
      <c r="A51">
        <v>3</v>
      </c>
      <c r="B51">
        <v>10</v>
      </c>
      <c r="C51" s="28">
        <v>308</v>
      </c>
      <c r="D51" t="s">
        <v>20</v>
      </c>
      <c r="E51" t="s">
        <v>23</v>
      </c>
      <c r="F51">
        <v>0</v>
      </c>
      <c r="G51">
        <v>100</v>
      </c>
      <c r="H51">
        <v>0</v>
      </c>
      <c r="I51" t="s">
        <v>29</v>
      </c>
      <c r="J51">
        <v>34</v>
      </c>
      <c r="K51" s="24">
        <v>0</v>
      </c>
      <c r="L51" s="24">
        <v>49.1</v>
      </c>
      <c r="M51" s="24">
        <v>93.6</v>
      </c>
      <c r="N51" s="29">
        <f t="shared" si="1"/>
        <v>0</v>
      </c>
      <c r="O51" s="29">
        <f t="shared" si="2"/>
        <v>1.7616916333333335</v>
      </c>
      <c r="P51" s="29">
        <f t="shared" si="3"/>
        <v>1.7616916333333335</v>
      </c>
      <c r="Q51">
        <f t="shared" si="5"/>
        <v>0</v>
      </c>
    </row>
    <row r="52" spans="1:17" x14ac:dyDescent="0.2">
      <c r="A52">
        <v>3</v>
      </c>
      <c r="B52">
        <v>11</v>
      </c>
      <c r="C52" s="28">
        <v>316</v>
      </c>
      <c r="D52" t="s">
        <v>21</v>
      </c>
      <c r="E52" t="s">
        <v>22</v>
      </c>
      <c r="F52">
        <v>100</v>
      </c>
      <c r="G52">
        <v>0</v>
      </c>
      <c r="H52">
        <v>0</v>
      </c>
      <c r="I52" t="s">
        <v>29</v>
      </c>
      <c r="J52">
        <v>34</v>
      </c>
      <c r="K52" s="24">
        <v>4.8</v>
      </c>
      <c r="L52" s="24">
        <v>0</v>
      </c>
      <c r="M52" s="24">
        <v>156.9</v>
      </c>
      <c r="N52" s="29">
        <f t="shared" si="1"/>
        <v>0.1722224</v>
      </c>
      <c r="O52" s="29">
        <f t="shared" si="2"/>
        <v>0</v>
      </c>
      <c r="P52" s="29">
        <f t="shared" si="3"/>
        <v>0.1722224</v>
      </c>
      <c r="Q52">
        <f t="shared" si="5"/>
        <v>100</v>
      </c>
    </row>
    <row r="53" spans="1:17" x14ac:dyDescent="0.2">
      <c r="A53">
        <v>3</v>
      </c>
      <c r="B53">
        <v>12</v>
      </c>
      <c r="C53" s="28">
        <v>309</v>
      </c>
      <c r="D53" t="s">
        <v>21</v>
      </c>
      <c r="E53" t="s">
        <v>22</v>
      </c>
      <c r="F53">
        <v>75</v>
      </c>
      <c r="G53">
        <v>25</v>
      </c>
      <c r="H53">
        <v>0</v>
      </c>
      <c r="I53" t="s">
        <v>29</v>
      </c>
      <c r="J53">
        <v>34</v>
      </c>
      <c r="K53" s="24">
        <v>4.5</v>
      </c>
      <c r="L53" s="24">
        <v>55.8</v>
      </c>
      <c r="M53" s="24">
        <v>245.4</v>
      </c>
      <c r="N53" s="29">
        <f t="shared" si="1"/>
        <v>0.16145849999999998</v>
      </c>
      <c r="O53" s="29">
        <f t="shared" si="2"/>
        <v>2.0020853999999999</v>
      </c>
      <c r="P53" s="29">
        <f t="shared" si="3"/>
        <v>2.1635439000000001</v>
      </c>
      <c r="Q53">
        <f t="shared" si="5"/>
        <v>7.4626865671641802</v>
      </c>
    </row>
    <row r="54" spans="1:17" x14ac:dyDescent="0.2">
      <c r="A54">
        <v>3</v>
      </c>
      <c r="B54">
        <v>13</v>
      </c>
      <c r="C54" s="28">
        <v>302</v>
      </c>
      <c r="D54" t="s">
        <v>21</v>
      </c>
      <c r="E54" t="s">
        <v>22</v>
      </c>
      <c r="F54">
        <v>50</v>
      </c>
      <c r="G54">
        <v>50</v>
      </c>
      <c r="H54">
        <v>0</v>
      </c>
      <c r="I54" t="s">
        <v>29</v>
      </c>
      <c r="J54">
        <v>34</v>
      </c>
      <c r="K54" s="24">
        <v>0.5</v>
      </c>
      <c r="L54" s="24">
        <v>17.2</v>
      </c>
      <c r="M54" s="24">
        <v>211.1</v>
      </c>
      <c r="N54" s="29">
        <f t="shared" si="1"/>
        <v>1.7939833333333332E-2</v>
      </c>
      <c r="O54" s="29">
        <f t="shared" si="2"/>
        <v>0.6171302666666667</v>
      </c>
      <c r="P54" s="29">
        <f t="shared" si="3"/>
        <v>0.63507009999999997</v>
      </c>
      <c r="Q54">
        <f t="shared" si="5"/>
        <v>2.8248587570621471</v>
      </c>
    </row>
    <row r="55" spans="1:17" x14ac:dyDescent="0.2">
      <c r="A55">
        <v>3</v>
      </c>
      <c r="B55">
        <v>14</v>
      </c>
      <c r="C55" s="28">
        <v>317</v>
      </c>
      <c r="D55" t="s">
        <v>21</v>
      </c>
      <c r="E55" t="s">
        <v>22</v>
      </c>
      <c r="F55">
        <v>25</v>
      </c>
      <c r="G55">
        <v>75</v>
      </c>
      <c r="H55">
        <v>0</v>
      </c>
      <c r="I55" t="s">
        <v>29</v>
      </c>
      <c r="J55">
        <v>34</v>
      </c>
      <c r="K55" s="24">
        <v>3.5</v>
      </c>
      <c r="L55" s="24">
        <v>119.4</v>
      </c>
      <c r="M55" s="24">
        <v>39.6</v>
      </c>
      <c r="N55" s="29">
        <f t="shared" si="1"/>
        <v>0.12557883333333336</v>
      </c>
      <c r="O55" s="29">
        <f t="shared" si="2"/>
        <v>4.2840322000000004</v>
      </c>
      <c r="P55" s="29">
        <f t="shared" si="3"/>
        <v>4.4096110333333334</v>
      </c>
      <c r="Q55">
        <f t="shared" si="5"/>
        <v>2.8478437754271764</v>
      </c>
    </row>
    <row r="56" spans="1:17" x14ac:dyDescent="0.2">
      <c r="A56">
        <v>3</v>
      </c>
      <c r="B56">
        <v>15</v>
      </c>
      <c r="C56" s="28">
        <v>306</v>
      </c>
      <c r="D56" t="s">
        <v>21</v>
      </c>
      <c r="E56" t="s">
        <v>22</v>
      </c>
      <c r="F56">
        <v>0</v>
      </c>
      <c r="G56">
        <v>100</v>
      </c>
      <c r="H56">
        <v>0</v>
      </c>
      <c r="I56" t="s">
        <v>29</v>
      </c>
      <c r="J56">
        <v>34</v>
      </c>
      <c r="K56" s="24">
        <v>0</v>
      </c>
      <c r="L56" s="24">
        <v>46</v>
      </c>
      <c r="M56" s="24">
        <v>71.3</v>
      </c>
      <c r="N56" s="29">
        <f t="shared" si="1"/>
        <v>0</v>
      </c>
      <c r="O56" s="29">
        <f t="shared" si="2"/>
        <v>1.6504646666666667</v>
      </c>
      <c r="P56" s="29">
        <f t="shared" si="3"/>
        <v>1.6504646666666667</v>
      </c>
      <c r="Q56">
        <f t="shared" si="5"/>
        <v>0</v>
      </c>
    </row>
    <row r="57" spans="1:17" x14ac:dyDescent="0.2">
      <c r="A57">
        <v>3</v>
      </c>
      <c r="B57">
        <v>16</v>
      </c>
      <c r="C57" s="28">
        <v>318</v>
      </c>
      <c r="D57" t="s">
        <v>21</v>
      </c>
      <c r="E57" t="s">
        <v>23</v>
      </c>
      <c r="F57">
        <v>100</v>
      </c>
      <c r="G57">
        <v>0</v>
      </c>
      <c r="H57">
        <v>0</v>
      </c>
      <c r="I57" t="s">
        <v>29</v>
      </c>
      <c r="J57">
        <v>34</v>
      </c>
      <c r="K57" s="24">
        <v>3</v>
      </c>
      <c r="L57" s="24">
        <v>0</v>
      </c>
      <c r="M57" s="24">
        <v>0</v>
      </c>
      <c r="N57" s="29">
        <f t="shared" si="1"/>
        <v>0.107639</v>
      </c>
      <c r="O57" s="29">
        <f t="shared" si="2"/>
        <v>0</v>
      </c>
      <c r="P57" s="29">
        <f t="shared" si="3"/>
        <v>0.107639</v>
      </c>
      <c r="Q57">
        <f t="shared" si="5"/>
        <v>100</v>
      </c>
    </row>
    <row r="58" spans="1:17" x14ac:dyDescent="0.2">
      <c r="A58">
        <v>3</v>
      </c>
      <c r="B58">
        <v>17</v>
      </c>
      <c r="C58" s="28">
        <v>310</v>
      </c>
      <c r="D58" t="s">
        <v>21</v>
      </c>
      <c r="E58" t="s">
        <v>23</v>
      </c>
      <c r="F58">
        <v>75</v>
      </c>
      <c r="G58">
        <v>25</v>
      </c>
      <c r="H58">
        <v>0</v>
      </c>
      <c r="I58" t="s">
        <v>29</v>
      </c>
      <c r="J58">
        <v>34</v>
      </c>
      <c r="K58" s="24">
        <v>2.6</v>
      </c>
      <c r="L58" s="24">
        <v>13.7</v>
      </c>
      <c r="M58" s="24">
        <v>143.69999999999899</v>
      </c>
      <c r="N58" s="29">
        <f t="shared" si="1"/>
        <v>9.3287133333333327E-2</v>
      </c>
      <c r="O58" s="29">
        <f t="shared" si="2"/>
        <v>0.49155143333333329</v>
      </c>
      <c r="P58" s="29">
        <f t="shared" si="3"/>
        <v>0.58483856666666667</v>
      </c>
      <c r="Q58">
        <f t="shared" si="5"/>
        <v>15.950920245398773</v>
      </c>
    </row>
    <row r="59" spans="1:17" x14ac:dyDescent="0.2">
      <c r="A59">
        <v>3</v>
      </c>
      <c r="B59">
        <v>18</v>
      </c>
      <c r="C59" s="28">
        <v>319</v>
      </c>
      <c r="D59" t="s">
        <v>21</v>
      </c>
      <c r="E59" t="s">
        <v>23</v>
      </c>
      <c r="F59">
        <v>50</v>
      </c>
      <c r="G59">
        <v>50</v>
      </c>
      <c r="H59">
        <v>0</v>
      </c>
      <c r="I59" t="s">
        <v>29</v>
      </c>
      <c r="J59">
        <v>34</v>
      </c>
      <c r="K59" s="24">
        <v>1.7</v>
      </c>
      <c r="L59" s="24">
        <v>15.1</v>
      </c>
      <c r="M59" s="24">
        <v>97</v>
      </c>
      <c r="N59" s="29">
        <f t="shared" si="1"/>
        <v>6.0995433333333328E-2</v>
      </c>
      <c r="O59" s="29">
        <f t="shared" si="2"/>
        <v>0.5417829666666667</v>
      </c>
      <c r="P59" s="29">
        <f t="shared" si="3"/>
        <v>0.60277840000000005</v>
      </c>
      <c r="Q59">
        <f t="shared" si="5"/>
        <v>10.119047619047619</v>
      </c>
    </row>
    <row r="60" spans="1:17" x14ac:dyDescent="0.2">
      <c r="A60">
        <v>3</v>
      </c>
      <c r="B60">
        <v>19</v>
      </c>
      <c r="C60" s="28">
        <v>307</v>
      </c>
      <c r="D60" t="s">
        <v>21</v>
      </c>
      <c r="E60" t="s">
        <v>23</v>
      </c>
      <c r="F60">
        <v>25</v>
      </c>
      <c r="G60">
        <v>75</v>
      </c>
      <c r="H60">
        <v>0</v>
      </c>
      <c r="I60" t="s">
        <v>29</v>
      </c>
      <c r="J60">
        <v>34</v>
      </c>
      <c r="K60" s="24">
        <v>1.2</v>
      </c>
      <c r="L60" s="24">
        <v>42.9</v>
      </c>
      <c r="M60" s="24">
        <v>78.3</v>
      </c>
      <c r="N60" s="29">
        <f t="shared" si="1"/>
        <v>4.3055599999999999E-2</v>
      </c>
      <c r="O60" s="29">
        <f t="shared" si="2"/>
        <v>1.5392376999999999</v>
      </c>
      <c r="P60" s="29">
        <f t="shared" si="3"/>
        <v>1.5822933000000001</v>
      </c>
      <c r="Q60">
        <f t="shared" si="5"/>
        <v>2.7210884353741496</v>
      </c>
    </row>
    <row r="61" spans="1:17" x14ac:dyDescent="0.2">
      <c r="A61">
        <v>3</v>
      </c>
      <c r="B61">
        <v>20</v>
      </c>
      <c r="C61" s="28">
        <v>320</v>
      </c>
      <c r="D61" t="s">
        <v>21</v>
      </c>
      <c r="E61" t="s">
        <v>23</v>
      </c>
      <c r="F61">
        <v>0</v>
      </c>
      <c r="G61">
        <v>100</v>
      </c>
      <c r="H61">
        <v>0</v>
      </c>
      <c r="I61" t="s">
        <v>29</v>
      </c>
      <c r="J61">
        <v>34</v>
      </c>
      <c r="K61" s="24">
        <v>0</v>
      </c>
      <c r="L61" s="24">
        <v>40.700000000000003</v>
      </c>
      <c r="M61" s="24">
        <v>108.8</v>
      </c>
      <c r="N61" s="29">
        <f t="shared" si="1"/>
        <v>0</v>
      </c>
      <c r="O61" s="29">
        <f t="shared" si="2"/>
        <v>1.4603024333333334</v>
      </c>
      <c r="P61" s="29">
        <f t="shared" si="3"/>
        <v>1.4603024333333334</v>
      </c>
      <c r="Q61">
        <f t="shared" si="5"/>
        <v>0</v>
      </c>
    </row>
    <row r="62" spans="1:17" x14ac:dyDescent="0.2">
      <c r="A62">
        <v>4</v>
      </c>
      <c r="B62">
        <v>1</v>
      </c>
      <c r="C62" s="28">
        <v>409</v>
      </c>
      <c r="D62" t="s">
        <v>20</v>
      </c>
      <c r="E62" t="s">
        <v>22</v>
      </c>
      <c r="F62">
        <v>100</v>
      </c>
      <c r="G62">
        <v>0</v>
      </c>
      <c r="H62">
        <v>0</v>
      </c>
      <c r="I62" t="s">
        <v>29</v>
      </c>
      <c r="J62">
        <v>34</v>
      </c>
      <c r="K62" s="24">
        <v>2</v>
      </c>
      <c r="L62" s="24">
        <v>0</v>
      </c>
      <c r="M62" s="24">
        <v>103.2</v>
      </c>
      <c r="N62" s="29">
        <f t="shared" si="1"/>
        <v>7.1759333333333328E-2</v>
      </c>
      <c r="O62" s="29">
        <f t="shared" si="2"/>
        <v>0</v>
      </c>
      <c r="P62" s="29">
        <f t="shared" si="3"/>
        <v>7.1759333333333328E-2</v>
      </c>
      <c r="Q62">
        <f t="shared" si="5"/>
        <v>100</v>
      </c>
    </row>
    <row r="63" spans="1:17" x14ac:dyDescent="0.2">
      <c r="A63">
        <v>4</v>
      </c>
      <c r="B63">
        <v>2</v>
      </c>
      <c r="C63" s="28">
        <v>410</v>
      </c>
      <c r="D63" t="s">
        <v>20</v>
      </c>
      <c r="E63" t="s">
        <v>22</v>
      </c>
      <c r="F63">
        <v>75</v>
      </c>
      <c r="G63">
        <v>25</v>
      </c>
      <c r="H63">
        <v>0</v>
      </c>
      <c r="I63" t="s">
        <v>29</v>
      </c>
      <c r="J63">
        <v>34</v>
      </c>
      <c r="K63" s="24">
        <v>2.6</v>
      </c>
      <c r="L63" s="24">
        <v>7.2</v>
      </c>
      <c r="M63" s="24">
        <v>123.7</v>
      </c>
      <c r="N63" s="29">
        <f t="shared" si="1"/>
        <v>9.3287133333333327E-2</v>
      </c>
      <c r="O63" s="29">
        <f t="shared" si="2"/>
        <v>0.2583336</v>
      </c>
      <c r="P63" s="29">
        <f t="shared" si="3"/>
        <v>0.35162073333333344</v>
      </c>
      <c r="Q63">
        <f t="shared" si="5"/>
        <v>26.530612244897959</v>
      </c>
    </row>
    <row r="64" spans="1:17" x14ac:dyDescent="0.2">
      <c r="A64">
        <v>4</v>
      </c>
      <c r="B64">
        <v>3</v>
      </c>
      <c r="C64" s="28">
        <v>417</v>
      </c>
      <c r="D64" t="s">
        <v>20</v>
      </c>
      <c r="E64" t="s">
        <v>22</v>
      </c>
      <c r="F64">
        <v>50</v>
      </c>
      <c r="G64">
        <v>50</v>
      </c>
      <c r="H64">
        <v>0</v>
      </c>
      <c r="I64" t="s">
        <v>29</v>
      </c>
      <c r="J64">
        <v>34</v>
      </c>
      <c r="K64" s="24">
        <v>0.8</v>
      </c>
      <c r="L64" s="24">
        <v>12</v>
      </c>
      <c r="M64" s="24">
        <v>173.4</v>
      </c>
      <c r="N64" s="29">
        <f t="shared" si="1"/>
        <v>2.8703733333333332E-2</v>
      </c>
      <c r="O64" s="29">
        <f t="shared" si="2"/>
        <v>0.43055599999999999</v>
      </c>
      <c r="P64" s="29">
        <f t="shared" si="3"/>
        <v>0.45925973333333331</v>
      </c>
      <c r="Q64">
        <f t="shared" si="5"/>
        <v>6.25</v>
      </c>
    </row>
    <row r="65" spans="1:17" x14ac:dyDescent="0.2">
      <c r="A65">
        <v>4</v>
      </c>
      <c r="B65">
        <v>4</v>
      </c>
      <c r="C65" s="28">
        <v>402</v>
      </c>
      <c r="D65" t="s">
        <v>20</v>
      </c>
      <c r="E65" t="s">
        <v>22</v>
      </c>
      <c r="F65">
        <v>25</v>
      </c>
      <c r="G65">
        <v>75</v>
      </c>
      <c r="H65">
        <v>0</v>
      </c>
      <c r="I65" t="s">
        <v>29</v>
      </c>
      <c r="J65">
        <v>34</v>
      </c>
      <c r="K65" s="24">
        <v>0.5</v>
      </c>
      <c r="L65" s="24">
        <v>36.9</v>
      </c>
      <c r="M65" s="24">
        <v>132.5</v>
      </c>
      <c r="N65" s="29">
        <f t="shared" si="1"/>
        <v>1.7939833333333332E-2</v>
      </c>
      <c r="O65" s="29">
        <f t="shared" si="2"/>
        <v>1.3239596999999999</v>
      </c>
      <c r="P65" s="29">
        <f t="shared" si="3"/>
        <v>1.3418995333333334</v>
      </c>
      <c r="Q65">
        <f t="shared" si="5"/>
        <v>1.3368983957219251</v>
      </c>
    </row>
    <row r="66" spans="1:17" x14ac:dyDescent="0.2">
      <c r="A66">
        <v>4</v>
      </c>
      <c r="B66">
        <v>5</v>
      </c>
      <c r="C66" s="28">
        <v>411</v>
      </c>
      <c r="D66" t="s">
        <v>20</v>
      </c>
      <c r="E66" t="s">
        <v>22</v>
      </c>
      <c r="F66">
        <v>0</v>
      </c>
      <c r="G66">
        <v>100</v>
      </c>
      <c r="H66">
        <v>0</v>
      </c>
      <c r="I66" t="s">
        <v>29</v>
      </c>
      <c r="J66">
        <v>34</v>
      </c>
      <c r="K66" s="24">
        <v>0</v>
      </c>
      <c r="L66" s="24">
        <v>53.8</v>
      </c>
      <c r="M66" s="24">
        <v>93.6</v>
      </c>
      <c r="N66" s="29">
        <f t="shared" si="1"/>
        <v>0</v>
      </c>
      <c r="O66" s="29">
        <f t="shared" si="2"/>
        <v>1.9303260666666668</v>
      </c>
      <c r="P66" s="29">
        <f t="shared" si="3"/>
        <v>1.9303260666666668</v>
      </c>
      <c r="Q66">
        <f t="shared" si="5"/>
        <v>0</v>
      </c>
    </row>
    <row r="67" spans="1:17" x14ac:dyDescent="0.2">
      <c r="A67">
        <v>4</v>
      </c>
      <c r="B67">
        <v>6</v>
      </c>
      <c r="C67" s="28">
        <v>418</v>
      </c>
      <c r="D67" t="s">
        <v>20</v>
      </c>
      <c r="E67" t="s">
        <v>23</v>
      </c>
      <c r="F67">
        <v>100</v>
      </c>
      <c r="G67">
        <v>0</v>
      </c>
      <c r="H67">
        <v>0</v>
      </c>
      <c r="I67" t="s">
        <v>29</v>
      </c>
      <c r="J67">
        <v>34</v>
      </c>
      <c r="K67" s="24">
        <v>2.1</v>
      </c>
      <c r="L67" s="24">
        <v>0</v>
      </c>
      <c r="M67" s="24">
        <v>187.6</v>
      </c>
      <c r="N67" s="29">
        <f t="shared" ref="N67:N130" si="6">(K67)/3*107639/1000/1000</f>
        <v>7.5347300000000006E-2</v>
      </c>
      <c r="O67" s="29">
        <f t="shared" ref="O67:O130" si="7">(L67)/3*107639/1000/1000</f>
        <v>0</v>
      </c>
      <c r="P67" s="29">
        <f t="shared" ref="P67:P130" si="8">(K67+L67)/3*107639/1000/1000</f>
        <v>7.5347300000000006E-2</v>
      </c>
      <c r="Q67">
        <f t="shared" si="5"/>
        <v>100</v>
      </c>
    </row>
    <row r="68" spans="1:17" x14ac:dyDescent="0.2">
      <c r="A68">
        <v>4</v>
      </c>
      <c r="B68">
        <v>7</v>
      </c>
      <c r="C68" s="28">
        <v>416</v>
      </c>
      <c r="D68" t="s">
        <v>20</v>
      </c>
      <c r="E68" t="s">
        <v>23</v>
      </c>
      <c r="F68">
        <v>75</v>
      </c>
      <c r="G68">
        <v>25</v>
      </c>
      <c r="H68">
        <v>0</v>
      </c>
      <c r="I68" t="s">
        <v>29</v>
      </c>
      <c r="J68">
        <v>34</v>
      </c>
      <c r="K68" s="24">
        <v>0.5</v>
      </c>
      <c r="L68" s="24">
        <v>6.5</v>
      </c>
      <c r="M68" s="24">
        <v>137.4</v>
      </c>
      <c r="N68" s="29">
        <f t="shared" si="6"/>
        <v>1.7939833333333332E-2</v>
      </c>
      <c r="O68" s="29">
        <f t="shared" si="7"/>
        <v>0.23321783333333332</v>
      </c>
      <c r="P68" s="29">
        <f t="shared" si="8"/>
        <v>0.25115766666666672</v>
      </c>
      <c r="Q68">
        <f t="shared" si="5"/>
        <v>7.1428571428571423</v>
      </c>
    </row>
    <row r="69" spans="1:17" x14ac:dyDescent="0.2">
      <c r="A69">
        <v>4</v>
      </c>
      <c r="B69">
        <v>8</v>
      </c>
      <c r="C69" s="28">
        <v>403</v>
      </c>
      <c r="D69" t="s">
        <v>20</v>
      </c>
      <c r="E69" t="s">
        <v>23</v>
      </c>
      <c r="F69">
        <v>50</v>
      </c>
      <c r="G69">
        <v>50</v>
      </c>
      <c r="H69">
        <v>0</v>
      </c>
      <c r="I69" t="s">
        <v>29</v>
      </c>
      <c r="J69">
        <v>34</v>
      </c>
      <c r="K69" s="24">
        <v>0.3</v>
      </c>
      <c r="L69" s="24">
        <v>28.2</v>
      </c>
      <c r="M69" s="24">
        <v>111.7</v>
      </c>
      <c r="N69" s="29">
        <f t="shared" si="6"/>
        <v>1.07639E-2</v>
      </c>
      <c r="O69" s="29">
        <f t="shared" si="7"/>
        <v>1.0118066000000001</v>
      </c>
      <c r="P69" s="29">
        <f t="shared" si="8"/>
        <v>1.0225705</v>
      </c>
      <c r="Q69">
        <f t="shared" si="5"/>
        <v>1.0526315789473684</v>
      </c>
    </row>
    <row r="70" spans="1:17" x14ac:dyDescent="0.2">
      <c r="A70">
        <v>4</v>
      </c>
      <c r="B70">
        <v>9</v>
      </c>
      <c r="C70" s="28">
        <v>412</v>
      </c>
      <c r="D70" t="s">
        <v>20</v>
      </c>
      <c r="E70" t="s">
        <v>23</v>
      </c>
      <c r="F70">
        <v>25</v>
      </c>
      <c r="G70">
        <v>75</v>
      </c>
      <c r="H70">
        <v>0</v>
      </c>
      <c r="I70" t="s">
        <v>29</v>
      </c>
      <c r="J70">
        <v>34</v>
      </c>
      <c r="K70" s="24">
        <v>0.6</v>
      </c>
      <c r="L70" s="24">
        <v>49.2</v>
      </c>
      <c r="M70" s="24">
        <v>65.400000000000006</v>
      </c>
      <c r="N70" s="29">
        <f t="shared" si="6"/>
        <v>2.15278E-2</v>
      </c>
      <c r="O70" s="29">
        <f t="shared" si="7"/>
        <v>1.7652796000000004</v>
      </c>
      <c r="P70" s="29">
        <f t="shared" si="8"/>
        <v>1.7868074</v>
      </c>
      <c r="Q70">
        <f t="shared" si="5"/>
        <v>1.2048192771084336</v>
      </c>
    </row>
    <row r="71" spans="1:17" x14ac:dyDescent="0.2">
      <c r="A71">
        <v>4</v>
      </c>
      <c r="B71">
        <v>10</v>
      </c>
      <c r="C71" s="28">
        <v>408</v>
      </c>
      <c r="D71" t="s">
        <v>20</v>
      </c>
      <c r="E71" t="s">
        <v>23</v>
      </c>
      <c r="F71">
        <v>0</v>
      </c>
      <c r="G71">
        <v>100</v>
      </c>
      <c r="H71">
        <v>0</v>
      </c>
      <c r="I71" t="s">
        <v>29</v>
      </c>
      <c r="J71">
        <v>34</v>
      </c>
      <c r="K71" s="24">
        <v>0</v>
      </c>
      <c r="L71" s="24">
        <v>31.6</v>
      </c>
      <c r="M71" s="24">
        <v>70</v>
      </c>
      <c r="N71" s="29">
        <f t="shared" si="6"/>
        <v>0</v>
      </c>
      <c r="O71" s="29">
        <f t="shared" si="7"/>
        <v>1.1337974666666666</v>
      </c>
      <c r="P71" s="29">
        <f t="shared" si="8"/>
        <v>1.1337974666666666</v>
      </c>
      <c r="Q71">
        <f t="shared" si="5"/>
        <v>0</v>
      </c>
    </row>
    <row r="72" spans="1:17" x14ac:dyDescent="0.2">
      <c r="A72">
        <v>4</v>
      </c>
      <c r="B72">
        <v>11</v>
      </c>
      <c r="C72" s="28">
        <v>419</v>
      </c>
      <c r="D72" t="s">
        <v>21</v>
      </c>
      <c r="E72" t="s">
        <v>22</v>
      </c>
      <c r="F72">
        <v>100</v>
      </c>
      <c r="G72">
        <v>0</v>
      </c>
      <c r="H72">
        <v>0</v>
      </c>
      <c r="I72" t="s">
        <v>29</v>
      </c>
      <c r="J72">
        <v>34</v>
      </c>
      <c r="K72" s="24">
        <v>6.8</v>
      </c>
      <c r="L72" s="24">
        <v>0</v>
      </c>
      <c r="M72" s="24">
        <v>102.7</v>
      </c>
      <c r="N72" s="29">
        <f t="shared" si="6"/>
        <v>0.24398173333333331</v>
      </c>
      <c r="O72" s="29">
        <f t="shared" si="7"/>
        <v>0</v>
      </c>
      <c r="P72" s="29">
        <f t="shared" si="8"/>
        <v>0.24398173333333331</v>
      </c>
      <c r="Q72">
        <f t="shared" si="5"/>
        <v>100</v>
      </c>
    </row>
    <row r="73" spans="1:17" x14ac:dyDescent="0.2">
      <c r="A73">
        <v>4</v>
      </c>
      <c r="B73">
        <v>12</v>
      </c>
      <c r="C73" s="28">
        <v>401</v>
      </c>
      <c r="D73" t="s">
        <v>21</v>
      </c>
      <c r="E73" t="s">
        <v>22</v>
      </c>
      <c r="F73">
        <v>75</v>
      </c>
      <c r="G73">
        <v>25</v>
      </c>
      <c r="H73">
        <v>0</v>
      </c>
      <c r="I73" t="s">
        <v>29</v>
      </c>
      <c r="J73">
        <v>34</v>
      </c>
      <c r="K73" s="24">
        <v>1</v>
      </c>
      <c r="L73" s="24">
        <v>18</v>
      </c>
      <c r="M73" s="24">
        <v>102.7</v>
      </c>
      <c r="N73" s="29">
        <f t="shared" si="6"/>
        <v>3.5879666666666664E-2</v>
      </c>
      <c r="O73" s="29">
        <f t="shared" si="7"/>
        <v>0.64583399999999991</v>
      </c>
      <c r="P73" s="29">
        <f t="shared" si="8"/>
        <v>0.68171366666666666</v>
      </c>
      <c r="Q73">
        <f t="shared" si="5"/>
        <v>5.2631578947368416</v>
      </c>
    </row>
    <row r="74" spans="1:17" x14ac:dyDescent="0.2">
      <c r="A74">
        <v>4</v>
      </c>
      <c r="B74">
        <v>13</v>
      </c>
      <c r="C74" s="28">
        <v>420</v>
      </c>
      <c r="D74" t="s">
        <v>21</v>
      </c>
      <c r="E74" t="s">
        <v>22</v>
      </c>
      <c r="F74">
        <v>50</v>
      </c>
      <c r="G74">
        <v>50</v>
      </c>
      <c r="H74">
        <v>0</v>
      </c>
      <c r="I74" t="s">
        <v>29</v>
      </c>
      <c r="J74">
        <v>34</v>
      </c>
      <c r="K74" s="24">
        <v>2.4</v>
      </c>
      <c r="L74" s="24">
        <v>160.69999999999899</v>
      </c>
      <c r="M74" s="24">
        <v>64.599999999999895</v>
      </c>
      <c r="N74" s="29">
        <f t="shared" si="6"/>
        <v>8.6111199999999999E-2</v>
      </c>
      <c r="O74" s="29">
        <f t="shared" si="7"/>
        <v>5.7658624333332975</v>
      </c>
      <c r="P74" s="29">
        <f t="shared" si="8"/>
        <v>5.8519736333332979</v>
      </c>
      <c r="Q74">
        <f t="shared" si="5"/>
        <v>1.4714898835070598</v>
      </c>
    </row>
    <row r="75" spans="1:17" x14ac:dyDescent="0.2">
      <c r="A75">
        <v>4</v>
      </c>
      <c r="B75">
        <v>14</v>
      </c>
      <c r="C75" s="28">
        <v>413</v>
      </c>
      <c r="D75" t="s">
        <v>21</v>
      </c>
      <c r="E75" t="s">
        <v>22</v>
      </c>
      <c r="F75">
        <v>25</v>
      </c>
      <c r="G75">
        <v>75</v>
      </c>
      <c r="H75">
        <v>0</v>
      </c>
      <c r="I75" t="s">
        <v>29</v>
      </c>
      <c r="J75">
        <v>34</v>
      </c>
      <c r="K75" s="24">
        <v>3.4</v>
      </c>
      <c r="L75" s="24">
        <v>62</v>
      </c>
      <c r="M75" s="24">
        <v>85.9</v>
      </c>
      <c r="N75" s="29">
        <f t="shared" si="6"/>
        <v>0.12199086666666666</v>
      </c>
      <c r="O75" s="29">
        <f t="shared" si="7"/>
        <v>2.2245393333333334</v>
      </c>
      <c r="P75" s="29">
        <f t="shared" si="8"/>
        <v>2.3465302000000001</v>
      </c>
      <c r="Q75">
        <f t="shared" si="5"/>
        <v>5.1987767584097853</v>
      </c>
    </row>
    <row r="76" spans="1:17" x14ac:dyDescent="0.2">
      <c r="A76">
        <v>4</v>
      </c>
      <c r="B76">
        <v>15</v>
      </c>
      <c r="C76" s="28">
        <v>404</v>
      </c>
      <c r="D76" t="s">
        <v>21</v>
      </c>
      <c r="E76" t="s">
        <v>22</v>
      </c>
      <c r="F76">
        <v>0</v>
      </c>
      <c r="G76">
        <v>100</v>
      </c>
      <c r="H76">
        <v>0</v>
      </c>
      <c r="I76" t="s">
        <v>29</v>
      </c>
      <c r="J76">
        <v>34</v>
      </c>
      <c r="K76" s="24">
        <v>0</v>
      </c>
      <c r="L76" s="24">
        <v>143.69999999999899</v>
      </c>
      <c r="M76" s="24">
        <v>41.5</v>
      </c>
      <c r="N76" s="29">
        <f t="shared" si="6"/>
        <v>0</v>
      </c>
      <c r="O76" s="29">
        <f t="shared" si="7"/>
        <v>5.155908099999964</v>
      </c>
      <c r="P76" s="29">
        <f t="shared" si="8"/>
        <v>5.155908099999964</v>
      </c>
      <c r="Q76">
        <f t="shared" si="5"/>
        <v>0</v>
      </c>
    </row>
    <row r="77" spans="1:17" x14ac:dyDescent="0.2">
      <c r="A77">
        <v>4</v>
      </c>
      <c r="B77">
        <v>16</v>
      </c>
      <c r="C77" s="28">
        <v>407</v>
      </c>
      <c r="D77" t="s">
        <v>21</v>
      </c>
      <c r="E77" t="s">
        <v>23</v>
      </c>
      <c r="F77">
        <v>100</v>
      </c>
      <c r="G77">
        <v>0</v>
      </c>
      <c r="H77">
        <v>0</v>
      </c>
      <c r="I77" t="s">
        <v>29</v>
      </c>
      <c r="J77">
        <v>34</v>
      </c>
      <c r="K77" s="24">
        <v>0</v>
      </c>
      <c r="L77" s="24">
        <v>0</v>
      </c>
      <c r="M77" s="24">
        <v>240.8</v>
      </c>
      <c r="N77" s="29">
        <f t="shared" si="6"/>
        <v>0</v>
      </c>
      <c r="O77" s="29">
        <f t="shared" si="7"/>
        <v>0</v>
      </c>
      <c r="P77" s="29">
        <f t="shared" si="8"/>
        <v>0</v>
      </c>
    </row>
    <row r="78" spans="1:17" x14ac:dyDescent="0.2">
      <c r="A78">
        <v>4</v>
      </c>
      <c r="B78">
        <v>17</v>
      </c>
      <c r="C78" s="28">
        <v>414</v>
      </c>
      <c r="D78" t="s">
        <v>21</v>
      </c>
      <c r="E78" t="s">
        <v>23</v>
      </c>
      <c r="F78">
        <v>75</v>
      </c>
      <c r="G78">
        <v>25</v>
      </c>
      <c r="H78">
        <v>0</v>
      </c>
      <c r="I78" t="s">
        <v>29</v>
      </c>
      <c r="J78">
        <v>34</v>
      </c>
      <c r="K78" s="24">
        <v>2.6</v>
      </c>
      <c r="L78" s="24">
        <v>13.9</v>
      </c>
      <c r="M78" s="24">
        <v>56.8</v>
      </c>
      <c r="N78" s="29">
        <f t="shared" si="6"/>
        <v>9.3287133333333327E-2</v>
      </c>
      <c r="O78" s="29">
        <f t="shared" si="7"/>
        <v>0.49872736666666667</v>
      </c>
      <c r="P78" s="29">
        <f t="shared" si="8"/>
        <v>0.5920145</v>
      </c>
      <c r="Q78">
        <f t="shared" ref="Q78:Q109" si="9">K78/(K78+L78)*100</f>
        <v>15.75757575757576</v>
      </c>
    </row>
    <row r="79" spans="1:17" x14ac:dyDescent="0.2">
      <c r="A79">
        <v>4</v>
      </c>
      <c r="B79">
        <v>18</v>
      </c>
      <c r="C79" s="28">
        <v>405</v>
      </c>
      <c r="D79" t="s">
        <v>21</v>
      </c>
      <c r="E79" t="s">
        <v>23</v>
      </c>
      <c r="F79">
        <v>50</v>
      </c>
      <c r="G79">
        <v>50</v>
      </c>
      <c r="H79">
        <v>0</v>
      </c>
      <c r="I79" t="s">
        <v>29</v>
      </c>
      <c r="J79">
        <v>34</v>
      </c>
      <c r="K79" s="24">
        <v>1.2</v>
      </c>
      <c r="L79" s="24">
        <v>14.4</v>
      </c>
      <c r="M79" s="24">
        <v>116.2</v>
      </c>
      <c r="N79" s="29">
        <f t="shared" si="6"/>
        <v>4.3055599999999999E-2</v>
      </c>
      <c r="O79" s="29">
        <f t="shared" si="7"/>
        <v>0.51666719999999999</v>
      </c>
      <c r="P79" s="29">
        <f t="shared" si="8"/>
        <v>0.55972279999999996</v>
      </c>
      <c r="Q79">
        <f t="shared" si="9"/>
        <v>7.6923076923076925</v>
      </c>
    </row>
    <row r="80" spans="1:17" x14ac:dyDescent="0.2">
      <c r="A80">
        <v>4</v>
      </c>
      <c r="B80">
        <v>19</v>
      </c>
      <c r="C80" s="28">
        <v>415</v>
      </c>
      <c r="D80" t="s">
        <v>21</v>
      </c>
      <c r="E80" t="s">
        <v>23</v>
      </c>
      <c r="F80">
        <v>25</v>
      </c>
      <c r="G80">
        <v>75</v>
      </c>
      <c r="H80">
        <v>0</v>
      </c>
      <c r="I80" t="s">
        <v>29</v>
      </c>
      <c r="J80">
        <v>34</v>
      </c>
      <c r="K80" s="24">
        <v>0.1</v>
      </c>
      <c r="L80" s="24">
        <v>17.7</v>
      </c>
      <c r="M80" s="24">
        <v>126.9</v>
      </c>
      <c r="N80" s="29">
        <f t="shared" si="6"/>
        <v>3.5879666666666665E-3</v>
      </c>
      <c r="O80" s="29">
        <f t="shared" si="7"/>
        <v>0.63507009999999997</v>
      </c>
      <c r="P80" s="29">
        <f t="shared" si="8"/>
        <v>0.63865806666666658</v>
      </c>
      <c r="Q80">
        <f t="shared" si="9"/>
        <v>0.5617977528089888</v>
      </c>
    </row>
    <row r="81" spans="1:17" x14ac:dyDescent="0.2">
      <c r="A81">
        <v>4</v>
      </c>
      <c r="B81">
        <v>20</v>
      </c>
      <c r="C81" s="28">
        <v>406</v>
      </c>
      <c r="D81" t="s">
        <v>21</v>
      </c>
      <c r="E81" t="s">
        <v>23</v>
      </c>
      <c r="F81">
        <v>0</v>
      </c>
      <c r="G81">
        <v>100</v>
      </c>
      <c r="H81">
        <v>0</v>
      </c>
      <c r="I81" t="s">
        <v>29</v>
      </c>
      <c r="J81">
        <v>34</v>
      </c>
      <c r="K81" s="24">
        <v>0</v>
      </c>
      <c r="L81" s="24">
        <v>4.2</v>
      </c>
      <c r="M81" s="24">
        <v>74.2</v>
      </c>
      <c r="N81" s="29">
        <f t="shared" si="6"/>
        <v>0</v>
      </c>
      <c r="O81" s="29">
        <f t="shared" si="7"/>
        <v>0.15069460000000001</v>
      </c>
      <c r="P81" s="29">
        <f t="shared" si="8"/>
        <v>0.15069460000000001</v>
      </c>
      <c r="Q81">
        <f t="shared" si="9"/>
        <v>0</v>
      </c>
    </row>
    <row r="82" spans="1:17" x14ac:dyDescent="0.2">
      <c r="A82">
        <v>1</v>
      </c>
      <c r="B82">
        <v>1</v>
      </c>
      <c r="C82" s="28">
        <v>105</v>
      </c>
      <c r="D82" t="s">
        <v>20</v>
      </c>
      <c r="E82" t="s">
        <v>22</v>
      </c>
      <c r="F82">
        <v>100</v>
      </c>
      <c r="G82">
        <v>0</v>
      </c>
      <c r="H82">
        <v>0</v>
      </c>
      <c r="I82" t="s">
        <v>28</v>
      </c>
      <c r="J82">
        <v>41</v>
      </c>
      <c r="K82" s="24">
        <v>0.9</v>
      </c>
      <c r="L82" s="24">
        <v>0</v>
      </c>
      <c r="N82" s="29">
        <f t="shared" si="6"/>
        <v>3.22917E-2</v>
      </c>
      <c r="O82" s="29">
        <f t="shared" si="7"/>
        <v>0</v>
      </c>
      <c r="P82" s="29">
        <f t="shared" si="8"/>
        <v>3.22917E-2</v>
      </c>
      <c r="Q82">
        <f t="shared" si="9"/>
        <v>100</v>
      </c>
    </row>
    <row r="83" spans="1:17" x14ac:dyDescent="0.2">
      <c r="A83">
        <v>1</v>
      </c>
      <c r="B83">
        <v>2</v>
      </c>
      <c r="C83" s="28">
        <v>112</v>
      </c>
      <c r="D83" t="s">
        <v>20</v>
      </c>
      <c r="E83" t="s">
        <v>22</v>
      </c>
      <c r="F83">
        <v>75</v>
      </c>
      <c r="G83">
        <v>25</v>
      </c>
      <c r="H83">
        <v>0</v>
      </c>
      <c r="I83" t="s">
        <v>28</v>
      </c>
      <c r="J83">
        <v>41</v>
      </c>
      <c r="K83" s="24">
        <v>1.1000000000000001</v>
      </c>
      <c r="L83" s="24">
        <v>23.3</v>
      </c>
      <c r="N83" s="29">
        <f t="shared" si="6"/>
        <v>3.9467633333333342E-2</v>
      </c>
      <c r="O83" s="29">
        <f t="shared" si="7"/>
        <v>0.83599623333333328</v>
      </c>
      <c r="P83" s="29">
        <f t="shared" si="8"/>
        <v>0.87546386666666687</v>
      </c>
      <c r="Q83">
        <f t="shared" si="9"/>
        <v>4.5081967213114753</v>
      </c>
    </row>
    <row r="84" spans="1:17" x14ac:dyDescent="0.2">
      <c r="A84">
        <v>1</v>
      </c>
      <c r="B84">
        <v>3</v>
      </c>
      <c r="C84" s="28">
        <v>111</v>
      </c>
      <c r="D84" t="s">
        <v>20</v>
      </c>
      <c r="E84" t="s">
        <v>22</v>
      </c>
      <c r="F84">
        <v>50</v>
      </c>
      <c r="G84">
        <v>50</v>
      </c>
      <c r="H84">
        <v>0</v>
      </c>
      <c r="I84" t="s">
        <v>28</v>
      </c>
      <c r="J84">
        <v>41</v>
      </c>
      <c r="K84" s="24">
        <v>0.4</v>
      </c>
      <c r="L84" s="24">
        <v>47.6</v>
      </c>
      <c r="N84" s="29">
        <f t="shared" si="6"/>
        <v>1.4351866666666666E-2</v>
      </c>
      <c r="O84" s="29">
        <f t="shared" si="7"/>
        <v>1.7078721333333333</v>
      </c>
      <c r="P84" s="29">
        <f t="shared" si="8"/>
        <v>1.722224</v>
      </c>
      <c r="Q84">
        <f t="shared" si="9"/>
        <v>0.83333333333333337</v>
      </c>
    </row>
    <row r="85" spans="1:17" x14ac:dyDescent="0.2">
      <c r="A85">
        <v>1</v>
      </c>
      <c r="B85">
        <v>4</v>
      </c>
      <c r="C85" s="28">
        <v>120</v>
      </c>
      <c r="D85" t="s">
        <v>20</v>
      </c>
      <c r="E85" t="s">
        <v>22</v>
      </c>
      <c r="F85">
        <v>25</v>
      </c>
      <c r="G85">
        <v>75</v>
      </c>
      <c r="H85">
        <v>0</v>
      </c>
      <c r="I85" t="s">
        <v>28</v>
      </c>
      <c r="J85">
        <v>41</v>
      </c>
      <c r="K85" s="24">
        <v>0.3</v>
      </c>
      <c r="L85" s="24">
        <v>85.1</v>
      </c>
      <c r="N85" s="29">
        <f t="shared" si="6"/>
        <v>1.07639E-2</v>
      </c>
      <c r="O85" s="29">
        <f t="shared" si="7"/>
        <v>3.0533596333333328</v>
      </c>
      <c r="P85" s="29">
        <f t="shared" si="8"/>
        <v>3.0641235333333334</v>
      </c>
      <c r="Q85">
        <f t="shared" si="9"/>
        <v>0.35128805620608905</v>
      </c>
    </row>
    <row r="86" spans="1:17" x14ac:dyDescent="0.2">
      <c r="A86">
        <v>1</v>
      </c>
      <c r="B86">
        <v>5</v>
      </c>
      <c r="C86" s="28">
        <v>102</v>
      </c>
      <c r="D86" t="s">
        <v>20</v>
      </c>
      <c r="E86" t="s">
        <v>22</v>
      </c>
      <c r="F86">
        <v>0</v>
      </c>
      <c r="G86">
        <v>100</v>
      </c>
      <c r="H86">
        <v>0</v>
      </c>
      <c r="I86" t="s">
        <v>28</v>
      </c>
      <c r="J86">
        <v>41</v>
      </c>
      <c r="K86" s="24">
        <v>0</v>
      </c>
      <c r="L86" s="24">
        <v>135.1</v>
      </c>
      <c r="N86" s="29">
        <f t="shared" si="6"/>
        <v>0</v>
      </c>
      <c r="O86" s="29">
        <f t="shared" si="7"/>
        <v>4.847342966666667</v>
      </c>
      <c r="P86" s="29">
        <f t="shared" si="8"/>
        <v>4.847342966666667</v>
      </c>
      <c r="Q86">
        <f t="shared" si="9"/>
        <v>0</v>
      </c>
    </row>
    <row r="87" spans="1:17" x14ac:dyDescent="0.2">
      <c r="A87">
        <v>1</v>
      </c>
      <c r="B87">
        <v>6</v>
      </c>
      <c r="C87" s="28">
        <v>113</v>
      </c>
      <c r="D87" t="s">
        <v>20</v>
      </c>
      <c r="E87" t="s">
        <v>23</v>
      </c>
      <c r="F87">
        <v>100</v>
      </c>
      <c r="G87">
        <v>0</v>
      </c>
      <c r="H87">
        <v>0</v>
      </c>
      <c r="I87" t="s">
        <v>28</v>
      </c>
      <c r="J87">
        <v>41</v>
      </c>
      <c r="K87" s="24">
        <v>1.7</v>
      </c>
      <c r="L87" s="24">
        <v>0</v>
      </c>
      <c r="N87" s="29">
        <f t="shared" si="6"/>
        <v>6.0995433333333328E-2</v>
      </c>
      <c r="O87" s="29">
        <f t="shared" si="7"/>
        <v>0</v>
      </c>
      <c r="P87" s="29">
        <f t="shared" si="8"/>
        <v>6.0995433333333328E-2</v>
      </c>
      <c r="Q87">
        <f t="shared" si="9"/>
        <v>100</v>
      </c>
    </row>
    <row r="88" spans="1:17" x14ac:dyDescent="0.2">
      <c r="A88">
        <v>1</v>
      </c>
      <c r="B88">
        <v>7</v>
      </c>
      <c r="C88" s="28">
        <v>119</v>
      </c>
      <c r="D88" t="s">
        <v>20</v>
      </c>
      <c r="E88" t="s">
        <v>23</v>
      </c>
      <c r="F88">
        <v>75</v>
      </c>
      <c r="G88">
        <v>25</v>
      </c>
      <c r="H88">
        <v>0</v>
      </c>
      <c r="I88" t="s">
        <v>28</v>
      </c>
      <c r="J88">
        <v>41</v>
      </c>
      <c r="K88" s="24">
        <v>1</v>
      </c>
      <c r="L88" s="24">
        <v>3.1</v>
      </c>
      <c r="N88" s="29">
        <f t="shared" si="6"/>
        <v>3.5879666666666664E-2</v>
      </c>
      <c r="O88" s="29">
        <f t="shared" si="7"/>
        <v>0.11122696666666666</v>
      </c>
      <c r="P88" s="29">
        <f t="shared" si="8"/>
        <v>0.14710663333333329</v>
      </c>
      <c r="Q88">
        <f t="shared" si="9"/>
        <v>24.390243902439028</v>
      </c>
    </row>
    <row r="89" spans="1:17" x14ac:dyDescent="0.2">
      <c r="A89">
        <v>1</v>
      </c>
      <c r="B89">
        <v>8</v>
      </c>
      <c r="C89" s="28">
        <v>104</v>
      </c>
      <c r="D89" t="s">
        <v>20</v>
      </c>
      <c r="E89" t="s">
        <v>23</v>
      </c>
      <c r="F89">
        <v>50</v>
      </c>
      <c r="G89">
        <v>50</v>
      </c>
      <c r="H89">
        <v>0</v>
      </c>
      <c r="I89" t="s">
        <v>28</v>
      </c>
      <c r="J89">
        <v>41</v>
      </c>
      <c r="K89" s="24">
        <v>1</v>
      </c>
      <c r="L89" s="24">
        <v>10.5</v>
      </c>
      <c r="N89" s="29">
        <f t="shared" si="6"/>
        <v>3.5879666666666664E-2</v>
      </c>
      <c r="O89" s="29">
        <f t="shared" si="7"/>
        <v>0.37673649999999997</v>
      </c>
      <c r="P89" s="29">
        <f t="shared" si="8"/>
        <v>0.41261616666666667</v>
      </c>
      <c r="Q89">
        <f t="shared" si="9"/>
        <v>8.695652173913043</v>
      </c>
    </row>
    <row r="90" spans="1:17" x14ac:dyDescent="0.2">
      <c r="A90">
        <v>1</v>
      </c>
      <c r="B90">
        <v>9</v>
      </c>
      <c r="C90" s="28">
        <v>110</v>
      </c>
      <c r="D90" t="s">
        <v>20</v>
      </c>
      <c r="E90" t="s">
        <v>23</v>
      </c>
      <c r="F90">
        <v>25</v>
      </c>
      <c r="G90">
        <v>75</v>
      </c>
      <c r="H90">
        <v>0</v>
      </c>
      <c r="I90" t="s">
        <v>28</v>
      </c>
      <c r="J90">
        <v>41</v>
      </c>
      <c r="K90" s="24">
        <v>0.5</v>
      </c>
      <c r="L90" s="24">
        <v>48.6</v>
      </c>
      <c r="N90" s="29">
        <f t="shared" si="6"/>
        <v>1.7939833333333332E-2</v>
      </c>
      <c r="O90" s="29">
        <f t="shared" si="7"/>
        <v>1.7437517999999999</v>
      </c>
      <c r="P90" s="29">
        <f t="shared" si="8"/>
        <v>1.7616916333333335</v>
      </c>
      <c r="Q90">
        <f t="shared" si="9"/>
        <v>1.0183299389002036</v>
      </c>
    </row>
    <row r="91" spans="1:17" x14ac:dyDescent="0.2">
      <c r="A91">
        <v>1</v>
      </c>
      <c r="B91">
        <v>10</v>
      </c>
      <c r="C91" s="28">
        <v>106</v>
      </c>
      <c r="D91" t="s">
        <v>20</v>
      </c>
      <c r="E91" t="s">
        <v>23</v>
      </c>
      <c r="F91">
        <v>0</v>
      </c>
      <c r="G91">
        <v>100</v>
      </c>
      <c r="H91">
        <v>0</v>
      </c>
      <c r="I91" t="s">
        <v>28</v>
      </c>
      <c r="J91">
        <v>41</v>
      </c>
      <c r="K91" s="24">
        <v>0</v>
      </c>
      <c r="L91" s="24">
        <v>37.799999999999898</v>
      </c>
      <c r="N91" s="29">
        <f t="shared" si="6"/>
        <v>0</v>
      </c>
      <c r="O91" s="29">
        <f t="shared" si="7"/>
        <v>1.3562513999999966</v>
      </c>
      <c r="P91" s="29">
        <f t="shared" si="8"/>
        <v>1.3562513999999966</v>
      </c>
      <c r="Q91">
        <f t="shared" si="9"/>
        <v>0</v>
      </c>
    </row>
    <row r="92" spans="1:17" x14ac:dyDescent="0.2">
      <c r="A92">
        <v>1</v>
      </c>
      <c r="B92">
        <v>11</v>
      </c>
      <c r="C92" s="28">
        <v>109</v>
      </c>
      <c r="D92" t="s">
        <v>21</v>
      </c>
      <c r="E92" t="s">
        <v>22</v>
      </c>
      <c r="F92">
        <v>100</v>
      </c>
      <c r="G92">
        <v>0</v>
      </c>
      <c r="H92">
        <v>0</v>
      </c>
      <c r="I92" t="s">
        <v>28</v>
      </c>
      <c r="J92">
        <v>41</v>
      </c>
      <c r="K92" s="24">
        <v>2</v>
      </c>
      <c r="L92" s="24">
        <v>0</v>
      </c>
      <c r="N92" s="29">
        <f t="shared" si="6"/>
        <v>7.1759333333333328E-2</v>
      </c>
      <c r="O92" s="29">
        <f t="shared" si="7"/>
        <v>0</v>
      </c>
      <c r="P92" s="29">
        <f t="shared" si="8"/>
        <v>7.1759333333333328E-2</v>
      </c>
      <c r="Q92">
        <f t="shared" si="9"/>
        <v>100</v>
      </c>
    </row>
    <row r="93" spans="1:17" x14ac:dyDescent="0.2">
      <c r="A93">
        <v>1</v>
      </c>
      <c r="B93">
        <v>12</v>
      </c>
      <c r="C93" s="28">
        <v>114</v>
      </c>
      <c r="D93" t="s">
        <v>21</v>
      </c>
      <c r="E93" t="s">
        <v>22</v>
      </c>
      <c r="F93">
        <v>75</v>
      </c>
      <c r="G93">
        <v>25</v>
      </c>
      <c r="H93">
        <v>0</v>
      </c>
      <c r="I93" t="s">
        <v>28</v>
      </c>
      <c r="J93">
        <v>41</v>
      </c>
      <c r="K93" s="24">
        <v>1.8</v>
      </c>
      <c r="L93" s="24">
        <v>6.4</v>
      </c>
      <c r="N93" s="29">
        <f t="shared" si="6"/>
        <v>6.4583399999999999E-2</v>
      </c>
      <c r="O93" s="29">
        <f t="shared" si="7"/>
        <v>0.22962986666666665</v>
      </c>
      <c r="P93" s="29">
        <f t="shared" si="8"/>
        <v>0.2942132666666667</v>
      </c>
      <c r="Q93">
        <f t="shared" si="9"/>
        <v>21.95121951219512</v>
      </c>
    </row>
    <row r="94" spans="1:17" x14ac:dyDescent="0.2">
      <c r="A94">
        <v>1</v>
      </c>
      <c r="B94">
        <v>13</v>
      </c>
      <c r="C94" s="28">
        <v>101</v>
      </c>
      <c r="D94" t="s">
        <v>21</v>
      </c>
      <c r="E94" t="s">
        <v>22</v>
      </c>
      <c r="F94">
        <v>50</v>
      </c>
      <c r="G94">
        <v>50</v>
      </c>
      <c r="H94">
        <v>0</v>
      </c>
      <c r="I94" t="s">
        <v>28</v>
      </c>
      <c r="J94">
        <v>41</v>
      </c>
      <c r="K94" s="24">
        <v>5</v>
      </c>
      <c r="L94" s="24">
        <v>35.5</v>
      </c>
      <c r="N94" s="29">
        <f t="shared" si="6"/>
        <v>0.17939833333333335</v>
      </c>
      <c r="O94" s="29">
        <f t="shared" si="7"/>
        <v>1.2737281666666667</v>
      </c>
      <c r="P94" s="29">
        <f t="shared" si="8"/>
        <v>1.4531265</v>
      </c>
      <c r="Q94">
        <f t="shared" si="9"/>
        <v>12.345679012345679</v>
      </c>
    </row>
    <row r="95" spans="1:17" x14ac:dyDescent="0.2">
      <c r="A95">
        <v>1</v>
      </c>
      <c r="B95">
        <v>14</v>
      </c>
      <c r="C95" s="28">
        <v>118</v>
      </c>
      <c r="D95" t="s">
        <v>21</v>
      </c>
      <c r="E95" t="s">
        <v>22</v>
      </c>
      <c r="F95">
        <v>25</v>
      </c>
      <c r="G95">
        <v>75</v>
      </c>
      <c r="H95">
        <v>0</v>
      </c>
      <c r="I95" t="s">
        <v>28</v>
      </c>
      <c r="J95">
        <v>41</v>
      </c>
      <c r="K95" s="24">
        <v>4.0999999999999899</v>
      </c>
      <c r="L95" s="24">
        <v>40.9</v>
      </c>
      <c r="N95" s="29">
        <f t="shared" si="6"/>
        <v>0.14710663333333299</v>
      </c>
      <c r="O95" s="29">
        <f t="shared" si="7"/>
        <v>1.4674783666666666</v>
      </c>
      <c r="P95" s="29">
        <f t="shared" si="8"/>
        <v>1.6145849999999995</v>
      </c>
      <c r="Q95">
        <f t="shared" si="9"/>
        <v>9.111111111111093</v>
      </c>
    </row>
    <row r="96" spans="1:17" x14ac:dyDescent="0.2">
      <c r="A96">
        <v>1</v>
      </c>
      <c r="B96">
        <v>15</v>
      </c>
      <c r="C96" s="28">
        <v>108</v>
      </c>
      <c r="D96" t="s">
        <v>21</v>
      </c>
      <c r="E96" t="s">
        <v>22</v>
      </c>
      <c r="F96">
        <v>0</v>
      </c>
      <c r="G96">
        <v>100</v>
      </c>
      <c r="H96">
        <v>0</v>
      </c>
      <c r="I96" t="s">
        <v>28</v>
      </c>
      <c r="J96">
        <v>41</v>
      </c>
      <c r="K96" s="24">
        <v>0</v>
      </c>
      <c r="L96" s="24">
        <v>36.9</v>
      </c>
      <c r="N96" s="29">
        <f t="shared" si="6"/>
        <v>0</v>
      </c>
      <c r="O96" s="29">
        <f t="shared" si="7"/>
        <v>1.3239596999999999</v>
      </c>
      <c r="P96" s="29">
        <f t="shared" si="8"/>
        <v>1.3239596999999999</v>
      </c>
      <c r="Q96">
        <f t="shared" si="9"/>
        <v>0</v>
      </c>
    </row>
    <row r="97" spans="1:17" x14ac:dyDescent="0.2">
      <c r="A97">
        <v>1</v>
      </c>
      <c r="B97">
        <v>16</v>
      </c>
      <c r="C97" s="28">
        <v>116</v>
      </c>
      <c r="D97" t="s">
        <v>21</v>
      </c>
      <c r="E97" t="s">
        <v>23</v>
      </c>
      <c r="F97">
        <v>100</v>
      </c>
      <c r="G97">
        <v>0</v>
      </c>
      <c r="H97">
        <v>0</v>
      </c>
      <c r="I97" t="s">
        <v>28</v>
      </c>
      <c r="J97">
        <v>41</v>
      </c>
      <c r="K97" s="24">
        <v>5.8</v>
      </c>
      <c r="L97" s="24">
        <v>0</v>
      </c>
      <c r="N97" s="29">
        <f t="shared" si="6"/>
        <v>0.20810206666666667</v>
      </c>
      <c r="O97" s="29">
        <f t="shared" si="7"/>
        <v>0</v>
      </c>
      <c r="P97" s="29">
        <f t="shared" si="8"/>
        <v>0.20810206666666667</v>
      </c>
      <c r="Q97">
        <f t="shared" si="9"/>
        <v>100</v>
      </c>
    </row>
    <row r="98" spans="1:17" x14ac:dyDescent="0.2">
      <c r="A98">
        <v>1</v>
      </c>
      <c r="B98">
        <v>17</v>
      </c>
      <c r="C98" s="28">
        <v>103</v>
      </c>
      <c r="D98" t="s">
        <v>21</v>
      </c>
      <c r="E98" t="s">
        <v>23</v>
      </c>
      <c r="F98">
        <v>75</v>
      </c>
      <c r="G98">
        <v>25</v>
      </c>
      <c r="H98">
        <v>0</v>
      </c>
      <c r="I98" t="s">
        <v>28</v>
      </c>
      <c r="J98">
        <v>41</v>
      </c>
      <c r="K98" s="24">
        <v>2.8</v>
      </c>
      <c r="L98" s="24">
        <v>66</v>
      </c>
      <c r="N98" s="29">
        <f t="shared" si="6"/>
        <v>0.10046306666666664</v>
      </c>
      <c r="O98" s="29">
        <f t="shared" si="7"/>
        <v>2.368058</v>
      </c>
      <c r="P98" s="29">
        <f t="shared" si="8"/>
        <v>2.4685210666666668</v>
      </c>
      <c r="Q98">
        <f t="shared" si="9"/>
        <v>4.0697674418604644</v>
      </c>
    </row>
    <row r="99" spans="1:17" x14ac:dyDescent="0.2">
      <c r="A99">
        <v>1</v>
      </c>
      <c r="B99">
        <v>18</v>
      </c>
      <c r="C99" s="28">
        <v>117</v>
      </c>
      <c r="D99" t="s">
        <v>21</v>
      </c>
      <c r="E99" t="s">
        <v>23</v>
      </c>
      <c r="F99">
        <v>50</v>
      </c>
      <c r="G99">
        <v>50</v>
      </c>
      <c r="H99">
        <v>0</v>
      </c>
      <c r="I99" t="s">
        <v>28</v>
      </c>
      <c r="J99">
        <v>41</v>
      </c>
      <c r="K99" s="24">
        <v>0.9</v>
      </c>
      <c r="L99" s="24">
        <v>16</v>
      </c>
      <c r="N99" s="29">
        <f t="shared" si="6"/>
        <v>3.22917E-2</v>
      </c>
      <c r="O99" s="29">
        <f t="shared" si="7"/>
        <v>0.57407466666666662</v>
      </c>
      <c r="P99" s="29">
        <f t="shared" si="8"/>
        <v>0.60636636666666666</v>
      </c>
      <c r="Q99">
        <f t="shared" si="9"/>
        <v>5.3254437869822491</v>
      </c>
    </row>
    <row r="100" spans="1:17" x14ac:dyDescent="0.2">
      <c r="A100">
        <v>1</v>
      </c>
      <c r="B100">
        <v>19</v>
      </c>
      <c r="C100" s="28">
        <v>115</v>
      </c>
      <c r="D100" t="s">
        <v>21</v>
      </c>
      <c r="E100" t="s">
        <v>23</v>
      </c>
      <c r="F100">
        <v>25</v>
      </c>
      <c r="G100">
        <v>75</v>
      </c>
      <c r="H100">
        <v>0</v>
      </c>
      <c r="I100" t="s">
        <v>28</v>
      </c>
      <c r="J100">
        <v>41</v>
      </c>
      <c r="K100" s="24">
        <v>1.3</v>
      </c>
      <c r="L100" s="24">
        <v>55.9</v>
      </c>
      <c r="N100" s="29">
        <f t="shared" si="6"/>
        <v>4.6643566666666664E-2</v>
      </c>
      <c r="O100" s="29">
        <f t="shared" si="7"/>
        <v>2.0056733666666666</v>
      </c>
      <c r="P100" s="29">
        <f t="shared" si="8"/>
        <v>2.0523169333333335</v>
      </c>
      <c r="Q100">
        <f t="shared" si="9"/>
        <v>2.2727272727272729</v>
      </c>
    </row>
    <row r="101" spans="1:17" x14ac:dyDescent="0.2">
      <c r="A101">
        <v>1</v>
      </c>
      <c r="B101">
        <v>20</v>
      </c>
      <c r="C101" s="28">
        <v>107</v>
      </c>
      <c r="D101" t="s">
        <v>21</v>
      </c>
      <c r="E101" t="s">
        <v>23</v>
      </c>
      <c r="F101">
        <v>0</v>
      </c>
      <c r="G101">
        <v>100</v>
      </c>
      <c r="H101">
        <v>0</v>
      </c>
      <c r="I101" t="s">
        <v>28</v>
      </c>
      <c r="J101">
        <v>41</v>
      </c>
      <c r="K101" s="24">
        <v>0</v>
      </c>
      <c r="L101" s="24">
        <v>49.9</v>
      </c>
      <c r="N101" s="29">
        <f t="shared" si="6"/>
        <v>0</v>
      </c>
      <c r="O101" s="29">
        <f t="shared" si="7"/>
        <v>1.7903953666666665</v>
      </c>
      <c r="P101" s="29">
        <f t="shared" si="8"/>
        <v>1.7903953666666665</v>
      </c>
      <c r="Q101">
        <f t="shared" si="9"/>
        <v>0</v>
      </c>
    </row>
    <row r="102" spans="1:17" x14ac:dyDescent="0.2">
      <c r="A102">
        <v>2</v>
      </c>
      <c r="B102">
        <v>1</v>
      </c>
      <c r="C102" s="28">
        <v>210</v>
      </c>
      <c r="D102" t="s">
        <v>20</v>
      </c>
      <c r="E102" t="s">
        <v>22</v>
      </c>
      <c r="F102">
        <v>100</v>
      </c>
      <c r="G102">
        <v>0</v>
      </c>
      <c r="H102">
        <v>0</v>
      </c>
      <c r="I102" t="s">
        <v>28</v>
      </c>
      <c r="J102">
        <v>41</v>
      </c>
      <c r="K102" s="24">
        <v>2</v>
      </c>
      <c r="L102" s="24">
        <v>0</v>
      </c>
      <c r="N102" s="29">
        <f t="shared" si="6"/>
        <v>7.1759333333333328E-2</v>
      </c>
      <c r="O102" s="29">
        <f t="shared" si="7"/>
        <v>0</v>
      </c>
      <c r="P102" s="29">
        <f t="shared" si="8"/>
        <v>7.1759333333333328E-2</v>
      </c>
      <c r="Q102">
        <f t="shared" si="9"/>
        <v>100</v>
      </c>
    </row>
    <row r="103" spans="1:17" x14ac:dyDescent="0.2">
      <c r="A103">
        <v>2</v>
      </c>
      <c r="B103">
        <v>2</v>
      </c>
      <c r="C103" s="28">
        <v>204</v>
      </c>
      <c r="D103" t="s">
        <v>20</v>
      </c>
      <c r="E103" t="s">
        <v>22</v>
      </c>
      <c r="F103">
        <v>75</v>
      </c>
      <c r="G103">
        <v>25</v>
      </c>
      <c r="H103">
        <v>0</v>
      </c>
      <c r="I103" t="s">
        <v>28</v>
      </c>
      <c r="J103">
        <v>41</v>
      </c>
      <c r="K103" s="24">
        <v>1.8</v>
      </c>
      <c r="L103" s="24">
        <v>28.9</v>
      </c>
      <c r="N103" s="29">
        <f t="shared" si="6"/>
        <v>6.4583399999999999E-2</v>
      </c>
      <c r="O103" s="29">
        <f t="shared" si="7"/>
        <v>1.0369223666666667</v>
      </c>
      <c r="P103" s="29">
        <f t="shared" si="8"/>
        <v>1.1015057666666666</v>
      </c>
      <c r="Q103">
        <f t="shared" si="9"/>
        <v>5.8631921824104243</v>
      </c>
    </row>
    <row r="104" spans="1:17" x14ac:dyDescent="0.2">
      <c r="A104">
        <v>2</v>
      </c>
      <c r="B104">
        <v>3</v>
      </c>
      <c r="C104" s="28">
        <v>217</v>
      </c>
      <c r="D104" t="s">
        <v>20</v>
      </c>
      <c r="E104" t="s">
        <v>22</v>
      </c>
      <c r="F104">
        <v>50</v>
      </c>
      <c r="G104">
        <v>50</v>
      </c>
      <c r="H104">
        <v>0</v>
      </c>
      <c r="I104" t="s">
        <v>28</v>
      </c>
      <c r="J104">
        <v>41</v>
      </c>
      <c r="K104" s="24">
        <v>1.6</v>
      </c>
      <c r="L104" s="24">
        <v>15.1</v>
      </c>
      <c r="N104" s="29">
        <f t="shared" si="6"/>
        <v>5.7407466666666664E-2</v>
      </c>
      <c r="O104" s="29">
        <f t="shared" si="7"/>
        <v>0.5417829666666667</v>
      </c>
      <c r="P104" s="29">
        <f t="shared" si="8"/>
        <v>0.59919043333333333</v>
      </c>
      <c r="Q104">
        <f t="shared" si="9"/>
        <v>9.5808383233532943</v>
      </c>
    </row>
    <row r="105" spans="1:17" x14ac:dyDescent="0.2">
      <c r="A105">
        <v>2</v>
      </c>
      <c r="B105">
        <v>4</v>
      </c>
      <c r="C105" s="28">
        <v>209</v>
      </c>
      <c r="D105" t="s">
        <v>20</v>
      </c>
      <c r="E105" t="s">
        <v>22</v>
      </c>
      <c r="F105">
        <v>25</v>
      </c>
      <c r="G105">
        <v>75</v>
      </c>
      <c r="H105">
        <v>0</v>
      </c>
      <c r="I105" t="s">
        <v>28</v>
      </c>
      <c r="J105">
        <v>41</v>
      </c>
      <c r="K105" s="24">
        <v>0.4</v>
      </c>
      <c r="L105" s="24">
        <v>54</v>
      </c>
      <c r="N105" s="29">
        <f t="shared" si="6"/>
        <v>1.4351866666666666E-2</v>
      </c>
      <c r="O105" s="29">
        <f t="shared" si="7"/>
        <v>1.9375020000000001</v>
      </c>
      <c r="P105" s="29">
        <f t="shared" si="8"/>
        <v>1.9518538666666665</v>
      </c>
      <c r="Q105">
        <f t="shared" si="9"/>
        <v>0.73529411764705888</v>
      </c>
    </row>
    <row r="106" spans="1:17" x14ac:dyDescent="0.2">
      <c r="A106">
        <v>2</v>
      </c>
      <c r="B106">
        <v>5</v>
      </c>
      <c r="C106" s="28">
        <v>211</v>
      </c>
      <c r="D106" t="s">
        <v>20</v>
      </c>
      <c r="E106" t="s">
        <v>22</v>
      </c>
      <c r="F106">
        <v>0</v>
      </c>
      <c r="G106">
        <v>100</v>
      </c>
      <c r="H106">
        <v>0</v>
      </c>
      <c r="I106" t="s">
        <v>28</v>
      </c>
      <c r="J106">
        <v>41</v>
      </c>
      <c r="K106" s="24">
        <v>0</v>
      </c>
      <c r="L106" s="24">
        <v>40.799999999999898</v>
      </c>
      <c r="N106" s="29">
        <f t="shared" si="6"/>
        <v>0</v>
      </c>
      <c r="O106" s="29">
        <f t="shared" si="7"/>
        <v>1.4638903999999964</v>
      </c>
      <c r="P106" s="29">
        <f t="shared" si="8"/>
        <v>1.4638903999999964</v>
      </c>
      <c r="Q106">
        <f t="shared" si="9"/>
        <v>0</v>
      </c>
    </row>
    <row r="107" spans="1:17" x14ac:dyDescent="0.2">
      <c r="A107">
        <v>2</v>
      </c>
      <c r="B107">
        <v>6</v>
      </c>
      <c r="C107" s="28">
        <v>201</v>
      </c>
      <c r="D107" t="s">
        <v>20</v>
      </c>
      <c r="E107" t="s">
        <v>23</v>
      </c>
      <c r="F107">
        <v>100</v>
      </c>
      <c r="G107">
        <v>0</v>
      </c>
      <c r="H107">
        <v>0</v>
      </c>
      <c r="I107" t="s">
        <v>28</v>
      </c>
      <c r="J107">
        <v>41</v>
      </c>
      <c r="K107" s="24">
        <v>0.8</v>
      </c>
      <c r="L107" s="24">
        <v>0</v>
      </c>
      <c r="N107" s="29">
        <f t="shared" si="6"/>
        <v>2.8703733333333332E-2</v>
      </c>
      <c r="O107" s="29">
        <f t="shared" si="7"/>
        <v>0</v>
      </c>
      <c r="P107" s="29">
        <f t="shared" si="8"/>
        <v>2.8703733333333332E-2</v>
      </c>
      <c r="Q107">
        <f t="shared" si="9"/>
        <v>100</v>
      </c>
    </row>
    <row r="108" spans="1:17" x14ac:dyDescent="0.2">
      <c r="A108">
        <v>2</v>
      </c>
      <c r="B108">
        <v>7</v>
      </c>
      <c r="C108" s="28">
        <v>216</v>
      </c>
      <c r="D108" t="s">
        <v>20</v>
      </c>
      <c r="E108" t="s">
        <v>23</v>
      </c>
      <c r="F108">
        <v>75</v>
      </c>
      <c r="G108">
        <v>25</v>
      </c>
      <c r="H108">
        <v>0</v>
      </c>
      <c r="I108" t="s">
        <v>28</v>
      </c>
      <c r="J108">
        <v>41</v>
      </c>
      <c r="K108" s="24">
        <v>0.3</v>
      </c>
      <c r="L108" s="24">
        <v>0.2</v>
      </c>
      <c r="N108" s="29">
        <f t="shared" si="6"/>
        <v>1.07639E-2</v>
      </c>
      <c r="O108" s="29">
        <f t="shared" si="7"/>
        <v>7.1759333333333329E-3</v>
      </c>
      <c r="P108" s="29">
        <f t="shared" si="8"/>
        <v>1.7939833333333332E-2</v>
      </c>
      <c r="Q108">
        <f t="shared" si="9"/>
        <v>60</v>
      </c>
    </row>
    <row r="109" spans="1:17" x14ac:dyDescent="0.2">
      <c r="A109">
        <v>2</v>
      </c>
      <c r="B109">
        <v>8</v>
      </c>
      <c r="C109" s="28">
        <v>212</v>
      </c>
      <c r="D109" t="s">
        <v>20</v>
      </c>
      <c r="E109" t="s">
        <v>23</v>
      </c>
      <c r="F109">
        <v>50</v>
      </c>
      <c r="G109">
        <v>50</v>
      </c>
      <c r="H109">
        <v>0</v>
      </c>
      <c r="I109" t="s">
        <v>28</v>
      </c>
      <c r="J109">
        <v>41</v>
      </c>
      <c r="K109" s="24">
        <v>0.6</v>
      </c>
      <c r="L109" s="24">
        <v>25.1</v>
      </c>
      <c r="N109" s="29">
        <f t="shared" si="6"/>
        <v>2.15278E-2</v>
      </c>
      <c r="O109" s="29">
        <f t="shared" si="7"/>
        <v>0.90057963333333335</v>
      </c>
      <c r="P109" s="29">
        <f t="shared" si="8"/>
        <v>0.92210743333333345</v>
      </c>
      <c r="Q109">
        <f t="shared" si="9"/>
        <v>2.3346303501945522</v>
      </c>
    </row>
    <row r="110" spans="1:17" x14ac:dyDescent="0.2">
      <c r="A110">
        <v>2</v>
      </c>
      <c r="B110">
        <v>9</v>
      </c>
      <c r="C110" s="28">
        <v>215</v>
      </c>
      <c r="D110" t="s">
        <v>20</v>
      </c>
      <c r="E110" t="s">
        <v>23</v>
      </c>
      <c r="F110">
        <v>25</v>
      </c>
      <c r="G110">
        <v>75</v>
      </c>
      <c r="H110">
        <v>0</v>
      </c>
      <c r="I110" t="s">
        <v>28</v>
      </c>
      <c r="J110">
        <v>41</v>
      </c>
      <c r="K110" s="24">
        <v>0.1</v>
      </c>
      <c r="L110" s="24">
        <v>23.1</v>
      </c>
      <c r="N110" s="29">
        <f t="shared" si="6"/>
        <v>3.5879666666666665E-3</v>
      </c>
      <c r="O110" s="29">
        <f t="shared" si="7"/>
        <v>0.82882030000000007</v>
      </c>
      <c r="P110" s="29">
        <f t="shared" si="8"/>
        <v>0.83240826666666667</v>
      </c>
      <c r="Q110">
        <f t="shared" ref="Q110:Q141" si="10">K110/(K110+L110)*100</f>
        <v>0.43103448275862066</v>
      </c>
    </row>
    <row r="111" spans="1:17" x14ac:dyDescent="0.2">
      <c r="A111">
        <v>2</v>
      </c>
      <c r="B111">
        <v>10</v>
      </c>
      <c r="C111" s="28">
        <v>203</v>
      </c>
      <c r="D111" t="s">
        <v>20</v>
      </c>
      <c r="E111" t="s">
        <v>23</v>
      </c>
      <c r="F111">
        <v>0</v>
      </c>
      <c r="G111">
        <v>100</v>
      </c>
      <c r="H111">
        <v>0</v>
      </c>
      <c r="I111" t="s">
        <v>28</v>
      </c>
      <c r="J111">
        <v>41</v>
      </c>
      <c r="K111" s="24">
        <v>0</v>
      </c>
      <c r="L111" s="24">
        <v>32.299999999999898</v>
      </c>
      <c r="N111" s="29">
        <f t="shared" si="6"/>
        <v>0</v>
      </c>
      <c r="O111" s="29">
        <f t="shared" si="7"/>
        <v>1.1589132333333296</v>
      </c>
      <c r="P111" s="29">
        <f t="shared" si="8"/>
        <v>1.1589132333333296</v>
      </c>
      <c r="Q111">
        <f t="shared" si="10"/>
        <v>0</v>
      </c>
    </row>
    <row r="112" spans="1:17" x14ac:dyDescent="0.2">
      <c r="A112">
        <v>2</v>
      </c>
      <c r="B112">
        <v>11</v>
      </c>
      <c r="C112" s="28">
        <v>218</v>
      </c>
      <c r="D112" t="s">
        <v>21</v>
      </c>
      <c r="E112" t="s">
        <v>22</v>
      </c>
      <c r="F112">
        <v>100</v>
      </c>
      <c r="G112">
        <v>0</v>
      </c>
      <c r="H112">
        <v>0</v>
      </c>
      <c r="I112" t="s">
        <v>28</v>
      </c>
      <c r="J112">
        <v>41</v>
      </c>
      <c r="K112" s="24">
        <v>3.7</v>
      </c>
      <c r="L112" s="24">
        <v>0</v>
      </c>
      <c r="N112" s="29">
        <f t="shared" si="6"/>
        <v>0.13275476666666666</v>
      </c>
      <c r="O112" s="29">
        <f t="shared" si="7"/>
        <v>0</v>
      </c>
      <c r="P112" s="29">
        <f t="shared" si="8"/>
        <v>0.13275476666666666</v>
      </c>
      <c r="Q112">
        <f t="shared" si="10"/>
        <v>100</v>
      </c>
    </row>
    <row r="113" spans="1:17" x14ac:dyDescent="0.2">
      <c r="A113">
        <v>2</v>
      </c>
      <c r="B113">
        <v>12</v>
      </c>
      <c r="C113" s="28">
        <v>205</v>
      </c>
      <c r="D113" t="s">
        <v>21</v>
      </c>
      <c r="E113" t="s">
        <v>22</v>
      </c>
      <c r="F113">
        <v>75</v>
      </c>
      <c r="G113">
        <v>25</v>
      </c>
      <c r="H113">
        <v>0</v>
      </c>
      <c r="I113" t="s">
        <v>28</v>
      </c>
      <c r="J113">
        <v>41</v>
      </c>
      <c r="K113" s="24">
        <v>2.5</v>
      </c>
      <c r="L113" s="24">
        <v>31.2</v>
      </c>
      <c r="N113" s="29">
        <f t="shared" si="6"/>
        <v>8.9699166666666677E-2</v>
      </c>
      <c r="O113" s="29">
        <f t="shared" si="7"/>
        <v>1.1194455999999999</v>
      </c>
      <c r="P113" s="29">
        <f t="shared" si="8"/>
        <v>1.2091447666666668</v>
      </c>
      <c r="Q113">
        <f t="shared" si="10"/>
        <v>7.4183976261127587</v>
      </c>
    </row>
    <row r="114" spans="1:17" x14ac:dyDescent="0.2">
      <c r="A114">
        <v>2</v>
      </c>
      <c r="B114">
        <v>13</v>
      </c>
      <c r="C114" s="28">
        <v>213</v>
      </c>
      <c r="D114" t="s">
        <v>21</v>
      </c>
      <c r="E114" t="s">
        <v>22</v>
      </c>
      <c r="F114">
        <v>50</v>
      </c>
      <c r="G114">
        <v>50</v>
      </c>
      <c r="H114">
        <v>0</v>
      </c>
      <c r="I114" t="s">
        <v>28</v>
      </c>
      <c r="J114">
        <v>41</v>
      </c>
      <c r="K114" s="24">
        <v>1.8</v>
      </c>
      <c r="L114" s="24">
        <v>49.2</v>
      </c>
      <c r="N114" s="29">
        <f t="shared" si="6"/>
        <v>6.4583399999999999E-2</v>
      </c>
      <c r="O114" s="29">
        <f t="shared" si="7"/>
        <v>1.7652796000000004</v>
      </c>
      <c r="P114" s="29">
        <f t="shared" si="8"/>
        <v>1.829863</v>
      </c>
      <c r="Q114">
        <f t="shared" si="10"/>
        <v>3.5294117647058822</v>
      </c>
    </row>
    <row r="115" spans="1:17" x14ac:dyDescent="0.2">
      <c r="A115">
        <v>2</v>
      </c>
      <c r="B115">
        <v>14</v>
      </c>
      <c r="C115" s="28">
        <v>202</v>
      </c>
      <c r="D115" t="s">
        <v>21</v>
      </c>
      <c r="E115" t="s">
        <v>22</v>
      </c>
      <c r="F115">
        <v>25</v>
      </c>
      <c r="G115">
        <v>75</v>
      </c>
      <c r="H115">
        <v>0</v>
      </c>
      <c r="I115" t="s">
        <v>28</v>
      </c>
      <c r="J115">
        <v>41</v>
      </c>
      <c r="K115" s="24">
        <v>0.6</v>
      </c>
      <c r="L115" s="24">
        <v>82.8</v>
      </c>
      <c r="N115" s="29">
        <f t="shared" si="6"/>
        <v>2.15278E-2</v>
      </c>
      <c r="O115" s="29">
        <f t="shared" si="7"/>
        <v>2.9708363999999996</v>
      </c>
      <c r="P115" s="29">
        <f t="shared" si="8"/>
        <v>2.9923641999999995</v>
      </c>
      <c r="Q115">
        <f t="shared" si="10"/>
        <v>0.71942446043165476</v>
      </c>
    </row>
    <row r="116" spans="1:17" x14ac:dyDescent="0.2">
      <c r="A116">
        <v>2</v>
      </c>
      <c r="B116">
        <v>15</v>
      </c>
      <c r="C116" s="28">
        <v>214</v>
      </c>
      <c r="D116" t="s">
        <v>21</v>
      </c>
      <c r="E116" t="s">
        <v>22</v>
      </c>
      <c r="F116">
        <v>0</v>
      </c>
      <c r="G116">
        <v>100</v>
      </c>
      <c r="H116">
        <v>0</v>
      </c>
      <c r="I116" t="s">
        <v>28</v>
      </c>
      <c r="J116">
        <v>41</v>
      </c>
      <c r="K116" s="24">
        <v>0</v>
      </c>
      <c r="L116" s="24">
        <v>19.899999999999899</v>
      </c>
      <c r="N116" s="29">
        <f t="shared" si="6"/>
        <v>0</v>
      </c>
      <c r="O116" s="29">
        <f t="shared" si="7"/>
        <v>0.71400536666666314</v>
      </c>
      <c r="P116" s="29">
        <f t="shared" si="8"/>
        <v>0.71400536666666314</v>
      </c>
      <c r="Q116">
        <f t="shared" si="10"/>
        <v>0</v>
      </c>
    </row>
    <row r="117" spans="1:17" x14ac:dyDescent="0.2">
      <c r="A117">
        <v>2</v>
      </c>
      <c r="B117">
        <v>16</v>
      </c>
      <c r="C117" s="28">
        <v>207</v>
      </c>
      <c r="D117" t="s">
        <v>21</v>
      </c>
      <c r="E117" t="s">
        <v>23</v>
      </c>
      <c r="F117">
        <v>100</v>
      </c>
      <c r="G117">
        <v>0</v>
      </c>
      <c r="H117">
        <v>0</v>
      </c>
      <c r="I117" t="s">
        <v>28</v>
      </c>
      <c r="J117">
        <v>41</v>
      </c>
      <c r="K117" s="24">
        <v>2.6</v>
      </c>
      <c r="L117" s="24">
        <v>0</v>
      </c>
      <c r="N117" s="29">
        <f t="shared" si="6"/>
        <v>9.3287133333333327E-2</v>
      </c>
      <c r="O117" s="29">
        <f t="shared" si="7"/>
        <v>0</v>
      </c>
      <c r="P117" s="29">
        <f t="shared" si="8"/>
        <v>9.3287133333333327E-2</v>
      </c>
      <c r="Q117">
        <f t="shared" si="10"/>
        <v>100</v>
      </c>
    </row>
    <row r="118" spans="1:17" x14ac:dyDescent="0.2">
      <c r="A118">
        <v>2</v>
      </c>
      <c r="B118">
        <v>17</v>
      </c>
      <c r="C118" s="28">
        <v>219</v>
      </c>
      <c r="D118" t="s">
        <v>21</v>
      </c>
      <c r="E118" t="s">
        <v>23</v>
      </c>
      <c r="F118">
        <v>75</v>
      </c>
      <c r="G118">
        <v>25</v>
      </c>
      <c r="H118">
        <v>0</v>
      </c>
      <c r="I118" t="s">
        <v>28</v>
      </c>
      <c r="J118">
        <v>41</v>
      </c>
      <c r="K118" s="24">
        <v>4.5</v>
      </c>
      <c r="L118" s="24">
        <v>4.0999999999999899</v>
      </c>
      <c r="N118" s="29">
        <f t="shared" si="6"/>
        <v>0.16145849999999998</v>
      </c>
      <c r="O118" s="29">
        <f t="shared" si="7"/>
        <v>0.14710663333333299</v>
      </c>
      <c r="P118" s="29">
        <f t="shared" si="8"/>
        <v>0.30856513333333302</v>
      </c>
      <c r="Q118">
        <f t="shared" si="10"/>
        <v>52.325581395348898</v>
      </c>
    </row>
    <row r="119" spans="1:17" x14ac:dyDescent="0.2">
      <c r="A119">
        <v>2</v>
      </c>
      <c r="B119">
        <v>18</v>
      </c>
      <c r="C119" s="28">
        <v>206</v>
      </c>
      <c r="D119" t="s">
        <v>21</v>
      </c>
      <c r="E119" t="s">
        <v>23</v>
      </c>
      <c r="F119">
        <v>50</v>
      </c>
      <c r="G119">
        <v>50</v>
      </c>
      <c r="H119">
        <v>0</v>
      </c>
      <c r="I119" t="s">
        <v>28</v>
      </c>
      <c r="J119">
        <v>41</v>
      </c>
      <c r="K119" s="24">
        <v>0.9</v>
      </c>
      <c r="L119" s="24">
        <v>19.5</v>
      </c>
      <c r="N119" s="29">
        <f t="shared" si="6"/>
        <v>3.22917E-2</v>
      </c>
      <c r="O119" s="29">
        <f t="shared" si="7"/>
        <v>0.69965350000000004</v>
      </c>
      <c r="P119" s="29">
        <f t="shared" si="8"/>
        <v>0.73194519999999996</v>
      </c>
      <c r="Q119">
        <f t="shared" si="10"/>
        <v>4.4117647058823533</v>
      </c>
    </row>
    <row r="120" spans="1:17" x14ac:dyDescent="0.2">
      <c r="A120">
        <v>2</v>
      </c>
      <c r="B120">
        <v>19</v>
      </c>
      <c r="C120" s="28">
        <v>220</v>
      </c>
      <c r="D120" t="s">
        <v>21</v>
      </c>
      <c r="E120" t="s">
        <v>23</v>
      </c>
      <c r="F120">
        <v>25</v>
      </c>
      <c r="G120">
        <v>75</v>
      </c>
      <c r="H120">
        <v>0</v>
      </c>
      <c r="I120" t="s">
        <v>28</v>
      </c>
      <c r="J120">
        <v>41</v>
      </c>
      <c r="K120" s="24">
        <v>0.4</v>
      </c>
      <c r="L120" s="24">
        <v>40.299999999999898</v>
      </c>
      <c r="N120" s="29">
        <f t="shared" si="6"/>
        <v>1.4351866666666666E-2</v>
      </c>
      <c r="O120" s="29">
        <f t="shared" si="7"/>
        <v>1.4459505666666632</v>
      </c>
      <c r="P120" s="29">
        <f t="shared" si="8"/>
        <v>1.4603024333333297</v>
      </c>
      <c r="Q120">
        <f t="shared" si="10"/>
        <v>0.98280098280098538</v>
      </c>
    </row>
    <row r="121" spans="1:17" x14ac:dyDescent="0.2">
      <c r="A121">
        <v>2</v>
      </c>
      <c r="B121">
        <v>20</v>
      </c>
      <c r="C121" s="28">
        <v>208</v>
      </c>
      <c r="D121" t="s">
        <v>21</v>
      </c>
      <c r="E121" t="s">
        <v>23</v>
      </c>
      <c r="F121">
        <v>0</v>
      </c>
      <c r="G121">
        <v>100</v>
      </c>
      <c r="H121">
        <v>0</v>
      </c>
      <c r="I121" t="s">
        <v>28</v>
      </c>
      <c r="J121">
        <v>41</v>
      </c>
      <c r="K121" s="24">
        <v>0</v>
      </c>
      <c r="L121" s="24">
        <v>36.6</v>
      </c>
      <c r="N121" s="29">
        <f t="shared" si="6"/>
        <v>0</v>
      </c>
      <c r="O121" s="29">
        <f t="shared" si="7"/>
        <v>1.3131957999999999</v>
      </c>
      <c r="P121" s="29">
        <f t="shared" si="8"/>
        <v>1.3131957999999999</v>
      </c>
      <c r="Q121">
        <f t="shared" si="10"/>
        <v>0</v>
      </c>
    </row>
    <row r="122" spans="1:17" x14ac:dyDescent="0.2">
      <c r="A122">
        <v>3</v>
      </c>
      <c r="B122">
        <v>1</v>
      </c>
      <c r="C122" s="28">
        <v>313</v>
      </c>
      <c r="D122" t="s">
        <v>20</v>
      </c>
      <c r="E122" t="s">
        <v>22</v>
      </c>
      <c r="F122">
        <v>100</v>
      </c>
      <c r="G122">
        <v>0</v>
      </c>
      <c r="H122">
        <v>0</v>
      </c>
      <c r="I122" t="s">
        <v>28</v>
      </c>
      <c r="J122">
        <v>41</v>
      </c>
      <c r="K122" s="24">
        <v>1.1000000000000001</v>
      </c>
      <c r="L122" s="24">
        <v>0</v>
      </c>
      <c r="N122" s="29">
        <f t="shared" si="6"/>
        <v>3.9467633333333342E-2</v>
      </c>
      <c r="O122" s="29">
        <f t="shared" si="7"/>
        <v>0</v>
      </c>
      <c r="P122" s="29">
        <f t="shared" si="8"/>
        <v>3.9467633333333342E-2</v>
      </c>
      <c r="Q122">
        <f t="shared" si="10"/>
        <v>100</v>
      </c>
    </row>
    <row r="123" spans="1:17" x14ac:dyDescent="0.2">
      <c r="A123">
        <v>3</v>
      </c>
      <c r="B123">
        <v>2</v>
      </c>
      <c r="C123" s="28">
        <v>304</v>
      </c>
      <c r="D123" t="s">
        <v>20</v>
      </c>
      <c r="E123" t="s">
        <v>22</v>
      </c>
      <c r="F123">
        <v>75</v>
      </c>
      <c r="G123">
        <v>25</v>
      </c>
      <c r="H123">
        <v>0</v>
      </c>
      <c r="I123" t="s">
        <v>28</v>
      </c>
      <c r="J123">
        <v>41</v>
      </c>
      <c r="K123" s="24">
        <v>0.7</v>
      </c>
      <c r="L123" s="24">
        <v>38.299999999999898</v>
      </c>
      <c r="N123" s="29">
        <f t="shared" si="6"/>
        <v>2.5115766666666661E-2</v>
      </c>
      <c r="O123" s="29">
        <f t="shared" si="7"/>
        <v>1.3741912333333295</v>
      </c>
      <c r="P123" s="29">
        <f t="shared" si="8"/>
        <v>1.3993069999999963</v>
      </c>
      <c r="Q123">
        <f t="shared" si="10"/>
        <v>1.7948717948717992</v>
      </c>
    </row>
    <row r="124" spans="1:17" x14ac:dyDescent="0.2">
      <c r="A124">
        <v>3</v>
      </c>
      <c r="B124">
        <v>3</v>
      </c>
      <c r="C124" s="28">
        <v>314</v>
      </c>
      <c r="D124" t="s">
        <v>20</v>
      </c>
      <c r="E124" t="s">
        <v>22</v>
      </c>
      <c r="F124">
        <v>50</v>
      </c>
      <c r="G124">
        <v>50</v>
      </c>
      <c r="H124">
        <v>0</v>
      </c>
      <c r="I124" t="s">
        <v>28</v>
      </c>
      <c r="J124">
        <v>41</v>
      </c>
      <c r="K124" s="24">
        <v>0.6</v>
      </c>
      <c r="L124" s="24">
        <v>133.80000000000001</v>
      </c>
      <c r="N124" s="29">
        <f t="shared" si="6"/>
        <v>2.15278E-2</v>
      </c>
      <c r="O124" s="29">
        <f t="shared" si="7"/>
        <v>4.8006994000000001</v>
      </c>
      <c r="P124" s="29">
        <f t="shared" si="8"/>
        <v>4.8222272000000004</v>
      </c>
      <c r="Q124">
        <f t="shared" si="10"/>
        <v>0.4464285714285714</v>
      </c>
    </row>
    <row r="125" spans="1:17" x14ac:dyDescent="0.2">
      <c r="A125">
        <v>3</v>
      </c>
      <c r="B125">
        <v>4</v>
      </c>
      <c r="C125" s="28">
        <v>301</v>
      </c>
      <c r="D125" t="s">
        <v>20</v>
      </c>
      <c r="E125" t="s">
        <v>22</v>
      </c>
      <c r="F125">
        <v>25</v>
      </c>
      <c r="G125">
        <v>75</v>
      </c>
      <c r="H125">
        <v>0</v>
      </c>
      <c r="I125" t="s">
        <v>28</v>
      </c>
      <c r="J125">
        <v>41</v>
      </c>
      <c r="K125" s="24">
        <v>0.2</v>
      </c>
      <c r="L125" s="24">
        <v>109.2</v>
      </c>
      <c r="N125" s="29">
        <f t="shared" si="6"/>
        <v>7.1759333333333329E-3</v>
      </c>
      <c r="O125" s="29">
        <f t="shared" si="7"/>
        <v>3.9180595999999994</v>
      </c>
      <c r="P125" s="29">
        <f t="shared" si="8"/>
        <v>3.9252355333333333</v>
      </c>
      <c r="Q125">
        <f t="shared" si="10"/>
        <v>0.18281535648994515</v>
      </c>
    </row>
    <row r="126" spans="1:17" x14ac:dyDescent="0.2">
      <c r="A126">
        <v>3</v>
      </c>
      <c r="B126">
        <v>5</v>
      </c>
      <c r="C126" s="28">
        <v>312</v>
      </c>
      <c r="D126" t="s">
        <v>20</v>
      </c>
      <c r="E126" t="s">
        <v>22</v>
      </c>
      <c r="F126">
        <v>0</v>
      </c>
      <c r="G126">
        <v>100</v>
      </c>
      <c r="H126">
        <v>0</v>
      </c>
      <c r="I126" t="s">
        <v>28</v>
      </c>
      <c r="J126">
        <v>41</v>
      </c>
      <c r="K126" s="24">
        <v>0</v>
      </c>
      <c r="L126" s="24">
        <v>196</v>
      </c>
      <c r="N126" s="29">
        <f t="shared" si="6"/>
        <v>0</v>
      </c>
      <c r="O126" s="29">
        <f t="shared" si="7"/>
        <v>7.032414666666666</v>
      </c>
      <c r="P126" s="29">
        <f t="shared" si="8"/>
        <v>7.032414666666666</v>
      </c>
      <c r="Q126">
        <f t="shared" si="10"/>
        <v>0</v>
      </c>
    </row>
    <row r="127" spans="1:17" x14ac:dyDescent="0.2">
      <c r="A127">
        <v>3</v>
      </c>
      <c r="B127">
        <v>6</v>
      </c>
      <c r="C127" s="28">
        <v>305</v>
      </c>
      <c r="D127" t="s">
        <v>20</v>
      </c>
      <c r="E127" t="s">
        <v>23</v>
      </c>
      <c r="F127">
        <v>100</v>
      </c>
      <c r="G127">
        <v>0</v>
      </c>
      <c r="H127">
        <v>0</v>
      </c>
      <c r="I127" t="s">
        <v>28</v>
      </c>
      <c r="J127">
        <v>41</v>
      </c>
      <c r="K127" s="24">
        <v>2</v>
      </c>
      <c r="L127" s="24">
        <v>0</v>
      </c>
      <c r="N127" s="29">
        <f t="shared" si="6"/>
        <v>7.1759333333333328E-2</v>
      </c>
      <c r="O127" s="29">
        <f t="shared" si="7"/>
        <v>0</v>
      </c>
      <c r="P127" s="29">
        <f t="shared" si="8"/>
        <v>7.1759333333333328E-2</v>
      </c>
      <c r="Q127">
        <f t="shared" si="10"/>
        <v>100</v>
      </c>
    </row>
    <row r="128" spans="1:17" x14ac:dyDescent="0.2">
      <c r="A128">
        <v>3</v>
      </c>
      <c r="B128">
        <v>7</v>
      </c>
      <c r="C128" s="28">
        <v>315</v>
      </c>
      <c r="D128" t="s">
        <v>20</v>
      </c>
      <c r="E128" t="s">
        <v>23</v>
      </c>
      <c r="F128">
        <v>75</v>
      </c>
      <c r="G128">
        <v>25</v>
      </c>
      <c r="H128">
        <v>0</v>
      </c>
      <c r="I128" t="s">
        <v>28</v>
      </c>
      <c r="J128">
        <v>41</v>
      </c>
      <c r="K128" s="24">
        <v>1.5</v>
      </c>
      <c r="L128" s="24">
        <v>14.1</v>
      </c>
      <c r="N128" s="29">
        <f t="shared" si="6"/>
        <v>5.3819499999999999E-2</v>
      </c>
      <c r="O128" s="29">
        <f t="shared" si="7"/>
        <v>0.50590330000000006</v>
      </c>
      <c r="P128" s="29">
        <f t="shared" si="8"/>
        <v>0.55972279999999996</v>
      </c>
      <c r="Q128">
        <f t="shared" si="10"/>
        <v>9.6153846153846168</v>
      </c>
    </row>
    <row r="129" spans="1:17" x14ac:dyDescent="0.2">
      <c r="A129">
        <v>3</v>
      </c>
      <c r="B129">
        <v>8</v>
      </c>
      <c r="C129" s="28">
        <v>303</v>
      </c>
      <c r="D129" t="s">
        <v>20</v>
      </c>
      <c r="E129" t="s">
        <v>23</v>
      </c>
      <c r="F129">
        <v>50</v>
      </c>
      <c r="G129">
        <v>50</v>
      </c>
      <c r="H129">
        <v>0</v>
      </c>
      <c r="I129" t="s">
        <v>28</v>
      </c>
      <c r="J129">
        <v>41</v>
      </c>
      <c r="K129" s="24">
        <v>0.4</v>
      </c>
      <c r="L129" s="24">
        <v>15</v>
      </c>
      <c r="N129" s="29">
        <f t="shared" si="6"/>
        <v>1.4351866666666666E-2</v>
      </c>
      <c r="O129" s="29">
        <f t="shared" si="7"/>
        <v>0.53819500000000009</v>
      </c>
      <c r="P129" s="29">
        <f t="shared" si="8"/>
        <v>0.55254686666666664</v>
      </c>
      <c r="Q129">
        <f t="shared" si="10"/>
        <v>2.5974025974025974</v>
      </c>
    </row>
    <row r="130" spans="1:17" x14ac:dyDescent="0.2">
      <c r="A130">
        <v>3</v>
      </c>
      <c r="B130">
        <v>9</v>
      </c>
      <c r="C130" s="28">
        <v>311</v>
      </c>
      <c r="D130" t="s">
        <v>20</v>
      </c>
      <c r="E130" t="s">
        <v>23</v>
      </c>
      <c r="F130">
        <v>25</v>
      </c>
      <c r="G130">
        <v>75</v>
      </c>
      <c r="H130">
        <v>0</v>
      </c>
      <c r="I130" t="s">
        <v>28</v>
      </c>
      <c r="J130">
        <v>41</v>
      </c>
      <c r="K130" s="24">
        <v>0</v>
      </c>
      <c r="L130" s="24">
        <v>34.799999999999898</v>
      </c>
      <c r="N130" s="29">
        <f t="shared" si="6"/>
        <v>0</v>
      </c>
      <c r="O130" s="29">
        <f t="shared" si="7"/>
        <v>1.2486123999999963</v>
      </c>
      <c r="P130" s="29">
        <f t="shared" si="8"/>
        <v>1.2486123999999963</v>
      </c>
      <c r="Q130">
        <f t="shared" si="10"/>
        <v>0</v>
      </c>
    </row>
    <row r="131" spans="1:17" x14ac:dyDescent="0.2">
      <c r="A131">
        <v>3</v>
      </c>
      <c r="B131">
        <v>10</v>
      </c>
      <c r="C131" s="28">
        <v>308</v>
      </c>
      <c r="D131" t="s">
        <v>20</v>
      </c>
      <c r="E131" t="s">
        <v>23</v>
      </c>
      <c r="F131">
        <v>0</v>
      </c>
      <c r="G131">
        <v>100</v>
      </c>
      <c r="H131">
        <v>0</v>
      </c>
      <c r="I131" t="s">
        <v>28</v>
      </c>
      <c r="J131">
        <v>41</v>
      </c>
      <c r="K131" s="24">
        <v>0</v>
      </c>
      <c r="L131" s="24">
        <v>49.7</v>
      </c>
      <c r="N131" s="29">
        <f t="shared" ref="N131:N194" si="11">(K131)/3*107639/1000/1000</f>
        <v>0</v>
      </c>
      <c r="O131" s="29">
        <f t="shared" ref="O131:O194" si="12">(L131)/3*107639/1000/1000</f>
        <v>1.7832194333333333</v>
      </c>
      <c r="P131" s="29">
        <f t="shared" ref="P131:P194" si="13">(K131+L131)/3*107639/1000/1000</f>
        <v>1.7832194333333333</v>
      </c>
      <c r="Q131">
        <f t="shared" si="10"/>
        <v>0</v>
      </c>
    </row>
    <row r="132" spans="1:17" x14ac:dyDescent="0.2">
      <c r="A132">
        <v>3</v>
      </c>
      <c r="B132">
        <v>11</v>
      </c>
      <c r="C132" s="28">
        <v>316</v>
      </c>
      <c r="D132" t="s">
        <v>21</v>
      </c>
      <c r="E132" t="s">
        <v>22</v>
      </c>
      <c r="F132">
        <v>100</v>
      </c>
      <c r="G132">
        <v>0</v>
      </c>
      <c r="H132">
        <v>0</v>
      </c>
      <c r="I132" t="s">
        <v>28</v>
      </c>
      <c r="J132">
        <v>41</v>
      </c>
      <c r="K132" s="24">
        <v>4</v>
      </c>
      <c r="L132" s="24">
        <v>0</v>
      </c>
      <c r="N132" s="29">
        <f t="shared" si="11"/>
        <v>0.14351866666666666</v>
      </c>
      <c r="O132" s="29">
        <f t="shared" si="12"/>
        <v>0</v>
      </c>
      <c r="P132" s="29">
        <f t="shared" si="13"/>
        <v>0.14351866666666666</v>
      </c>
      <c r="Q132">
        <f t="shared" si="10"/>
        <v>100</v>
      </c>
    </row>
    <row r="133" spans="1:17" x14ac:dyDescent="0.2">
      <c r="A133">
        <v>3</v>
      </c>
      <c r="B133">
        <v>12</v>
      </c>
      <c r="C133" s="28">
        <v>309</v>
      </c>
      <c r="D133" t="s">
        <v>21</v>
      </c>
      <c r="E133" t="s">
        <v>22</v>
      </c>
      <c r="F133">
        <v>75</v>
      </c>
      <c r="G133">
        <v>25</v>
      </c>
      <c r="H133">
        <v>0</v>
      </c>
      <c r="I133" t="s">
        <v>28</v>
      </c>
      <c r="J133">
        <v>41</v>
      </c>
      <c r="K133" s="24">
        <v>1</v>
      </c>
      <c r="L133" s="24">
        <v>44.4</v>
      </c>
      <c r="N133" s="29">
        <f t="shared" si="11"/>
        <v>3.5879666666666664E-2</v>
      </c>
      <c r="O133" s="29">
        <f t="shared" si="12"/>
        <v>1.5930572000000001</v>
      </c>
      <c r="P133" s="29">
        <f t="shared" si="13"/>
        <v>1.6289368666666666</v>
      </c>
      <c r="Q133">
        <f t="shared" si="10"/>
        <v>2.2026431718061676</v>
      </c>
    </row>
    <row r="134" spans="1:17" x14ac:dyDescent="0.2">
      <c r="A134">
        <v>3</v>
      </c>
      <c r="B134">
        <v>13</v>
      </c>
      <c r="C134" s="28">
        <v>302</v>
      </c>
      <c r="D134" t="s">
        <v>21</v>
      </c>
      <c r="E134" t="s">
        <v>22</v>
      </c>
      <c r="F134">
        <v>50</v>
      </c>
      <c r="G134">
        <v>50</v>
      </c>
      <c r="H134">
        <v>0</v>
      </c>
      <c r="I134" t="s">
        <v>28</v>
      </c>
      <c r="J134">
        <v>41</v>
      </c>
      <c r="K134" s="24">
        <v>0.2</v>
      </c>
      <c r="L134" s="24">
        <v>25.7</v>
      </c>
      <c r="N134" s="29">
        <f t="shared" si="11"/>
        <v>7.1759333333333329E-3</v>
      </c>
      <c r="O134" s="29">
        <f t="shared" si="12"/>
        <v>0.92210743333333334</v>
      </c>
      <c r="P134" s="29">
        <f t="shared" si="13"/>
        <v>0.92928336666666655</v>
      </c>
      <c r="Q134">
        <f t="shared" si="10"/>
        <v>0.77220077220077232</v>
      </c>
    </row>
    <row r="135" spans="1:17" x14ac:dyDescent="0.2">
      <c r="A135">
        <v>3</v>
      </c>
      <c r="B135">
        <v>14</v>
      </c>
      <c r="C135" s="28">
        <v>317</v>
      </c>
      <c r="D135" t="s">
        <v>21</v>
      </c>
      <c r="E135" t="s">
        <v>22</v>
      </c>
      <c r="F135">
        <v>25</v>
      </c>
      <c r="G135">
        <v>75</v>
      </c>
      <c r="H135">
        <v>0</v>
      </c>
      <c r="I135" t="s">
        <v>28</v>
      </c>
      <c r="J135">
        <v>41</v>
      </c>
      <c r="K135" s="24">
        <v>1.2</v>
      </c>
      <c r="L135" s="24">
        <v>73.7</v>
      </c>
      <c r="N135" s="29">
        <f t="shared" si="11"/>
        <v>4.3055599999999999E-2</v>
      </c>
      <c r="O135" s="29">
        <f t="shared" si="12"/>
        <v>2.6443314333333334</v>
      </c>
      <c r="P135" s="29">
        <f t="shared" si="13"/>
        <v>2.6873870333333341</v>
      </c>
      <c r="Q135">
        <f t="shared" si="10"/>
        <v>1.6021361815754336</v>
      </c>
    </row>
    <row r="136" spans="1:17" x14ac:dyDescent="0.2">
      <c r="A136">
        <v>3</v>
      </c>
      <c r="B136">
        <v>15</v>
      </c>
      <c r="C136" s="28">
        <v>306</v>
      </c>
      <c r="D136" t="s">
        <v>21</v>
      </c>
      <c r="E136" t="s">
        <v>22</v>
      </c>
      <c r="F136">
        <v>0</v>
      </c>
      <c r="G136">
        <v>100</v>
      </c>
      <c r="H136">
        <v>0</v>
      </c>
      <c r="I136" t="s">
        <v>28</v>
      </c>
      <c r="J136">
        <v>41</v>
      </c>
      <c r="K136" s="24">
        <v>0</v>
      </c>
      <c r="L136" s="24">
        <v>72.900000000000006</v>
      </c>
      <c r="N136" s="29">
        <f t="shared" si="11"/>
        <v>0</v>
      </c>
      <c r="O136" s="29">
        <f t="shared" si="12"/>
        <v>2.6156277000000001</v>
      </c>
      <c r="P136" s="29">
        <f t="shared" si="13"/>
        <v>2.6156277000000001</v>
      </c>
      <c r="Q136">
        <f t="shared" si="10"/>
        <v>0</v>
      </c>
    </row>
    <row r="137" spans="1:17" x14ac:dyDescent="0.2">
      <c r="A137">
        <v>3</v>
      </c>
      <c r="B137">
        <v>16</v>
      </c>
      <c r="C137" s="28">
        <v>318</v>
      </c>
      <c r="D137" t="s">
        <v>21</v>
      </c>
      <c r="E137" t="s">
        <v>23</v>
      </c>
      <c r="F137">
        <v>100</v>
      </c>
      <c r="G137">
        <v>0</v>
      </c>
      <c r="H137">
        <v>0</v>
      </c>
      <c r="I137" t="s">
        <v>28</v>
      </c>
      <c r="J137">
        <v>41</v>
      </c>
      <c r="K137" s="24">
        <v>0.8</v>
      </c>
      <c r="L137" s="24">
        <v>0</v>
      </c>
      <c r="N137" s="29">
        <f t="shared" si="11"/>
        <v>2.8703733333333332E-2</v>
      </c>
      <c r="O137" s="29">
        <f t="shared" si="12"/>
        <v>0</v>
      </c>
      <c r="P137" s="29">
        <f t="shared" si="13"/>
        <v>2.8703733333333332E-2</v>
      </c>
      <c r="Q137">
        <f t="shared" si="10"/>
        <v>100</v>
      </c>
    </row>
    <row r="138" spans="1:17" x14ac:dyDescent="0.2">
      <c r="A138">
        <v>3</v>
      </c>
      <c r="B138">
        <v>17</v>
      </c>
      <c r="C138" s="28">
        <v>310</v>
      </c>
      <c r="D138" t="s">
        <v>21</v>
      </c>
      <c r="E138" t="s">
        <v>23</v>
      </c>
      <c r="F138">
        <v>75</v>
      </c>
      <c r="G138">
        <v>25</v>
      </c>
      <c r="H138">
        <v>0</v>
      </c>
      <c r="I138" t="s">
        <v>28</v>
      </c>
      <c r="J138">
        <v>41</v>
      </c>
      <c r="K138" s="24">
        <v>1.7</v>
      </c>
      <c r="L138" s="24">
        <v>33.6</v>
      </c>
      <c r="N138" s="29">
        <f t="shared" si="11"/>
        <v>6.0995433333333328E-2</v>
      </c>
      <c r="O138" s="29">
        <f t="shared" si="12"/>
        <v>1.2055568000000001</v>
      </c>
      <c r="P138" s="29">
        <f t="shared" si="13"/>
        <v>1.2665522333333334</v>
      </c>
      <c r="Q138">
        <f t="shared" si="10"/>
        <v>4.8158640226628888</v>
      </c>
    </row>
    <row r="139" spans="1:17" x14ac:dyDescent="0.2">
      <c r="A139">
        <v>3</v>
      </c>
      <c r="B139">
        <v>18</v>
      </c>
      <c r="C139" s="28">
        <v>319</v>
      </c>
      <c r="D139" t="s">
        <v>21</v>
      </c>
      <c r="E139" t="s">
        <v>23</v>
      </c>
      <c r="F139">
        <v>50</v>
      </c>
      <c r="G139">
        <v>50</v>
      </c>
      <c r="H139">
        <v>0</v>
      </c>
      <c r="I139" t="s">
        <v>28</v>
      </c>
      <c r="J139">
        <v>41</v>
      </c>
      <c r="K139" s="24">
        <v>1.4</v>
      </c>
      <c r="L139" s="24">
        <v>22</v>
      </c>
      <c r="N139" s="29">
        <f t="shared" si="11"/>
        <v>5.0231533333333321E-2</v>
      </c>
      <c r="O139" s="29">
        <f t="shared" si="12"/>
        <v>0.7893526666666667</v>
      </c>
      <c r="P139" s="29">
        <f t="shared" si="13"/>
        <v>0.8395842</v>
      </c>
      <c r="Q139">
        <f t="shared" si="10"/>
        <v>5.982905982905983</v>
      </c>
    </row>
    <row r="140" spans="1:17" x14ac:dyDescent="0.2">
      <c r="A140">
        <v>3</v>
      </c>
      <c r="B140">
        <v>19</v>
      </c>
      <c r="C140" s="28">
        <v>307</v>
      </c>
      <c r="D140" t="s">
        <v>21</v>
      </c>
      <c r="E140" t="s">
        <v>23</v>
      </c>
      <c r="F140">
        <v>25</v>
      </c>
      <c r="G140">
        <v>75</v>
      </c>
      <c r="H140">
        <v>0</v>
      </c>
      <c r="I140" t="s">
        <v>28</v>
      </c>
      <c r="J140">
        <v>41</v>
      </c>
      <c r="K140" s="24">
        <v>0.4</v>
      </c>
      <c r="L140" s="24">
        <v>59.1</v>
      </c>
      <c r="N140" s="29">
        <f t="shared" si="11"/>
        <v>1.4351866666666666E-2</v>
      </c>
      <c r="O140" s="29">
        <f t="shared" si="12"/>
        <v>2.1204882999999999</v>
      </c>
      <c r="P140" s="29">
        <f t="shared" si="13"/>
        <v>2.1348401666666663</v>
      </c>
      <c r="Q140">
        <f t="shared" si="10"/>
        <v>0.67226890756302526</v>
      </c>
    </row>
    <row r="141" spans="1:17" x14ac:dyDescent="0.2">
      <c r="A141">
        <v>3</v>
      </c>
      <c r="B141">
        <v>20</v>
      </c>
      <c r="C141" s="28">
        <v>320</v>
      </c>
      <c r="D141" t="s">
        <v>21</v>
      </c>
      <c r="E141" t="s">
        <v>23</v>
      </c>
      <c r="F141">
        <v>0</v>
      </c>
      <c r="G141">
        <v>100</v>
      </c>
      <c r="H141">
        <v>0</v>
      </c>
      <c r="I141" t="s">
        <v>28</v>
      </c>
      <c r="J141">
        <v>41</v>
      </c>
      <c r="K141" s="24">
        <v>0</v>
      </c>
      <c r="L141" s="24">
        <v>67.5</v>
      </c>
      <c r="N141" s="29">
        <f t="shared" si="11"/>
        <v>0</v>
      </c>
      <c r="O141" s="29">
        <f t="shared" si="12"/>
        <v>2.4218774999999999</v>
      </c>
      <c r="P141" s="29">
        <f t="shared" si="13"/>
        <v>2.4218774999999999</v>
      </c>
      <c r="Q141">
        <f t="shared" si="10"/>
        <v>0</v>
      </c>
    </row>
    <row r="142" spans="1:17" x14ac:dyDescent="0.2">
      <c r="A142">
        <v>4</v>
      </c>
      <c r="B142">
        <v>1</v>
      </c>
      <c r="C142" s="28">
        <v>409</v>
      </c>
      <c r="D142" t="s">
        <v>20</v>
      </c>
      <c r="E142" t="s">
        <v>22</v>
      </c>
      <c r="F142">
        <v>100</v>
      </c>
      <c r="G142">
        <v>0</v>
      </c>
      <c r="H142">
        <v>0</v>
      </c>
      <c r="I142" t="s">
        <v>28</v>
      </c>
      <c r="J142">
        <v>41</v>
      </c>
      <c r="K142" s="24">
        <v>3.5</v>
      </c>
      <c r="L142" s="24">
        <v>0</v>
      </c>
      <c r="N142" s="29">
        <f t="shared" si="11"/>
        <v>0.12557883333333336</v>
      </c>
      <c r="O142" s="29">
        <f t="shared" si="12"/>
        <v>0</v>
      </c>
      <c r="P142" s="29">
        <f t="shared" si="13"/>
        <v>0.12557883333333336</v>
      </c>
      <c r="Q142">
        <f t="shared" ref="Q142:Q173" si="14">K142/(K142+L142)*100</f>
        <v>100</v>
      </c>
    </row>
    <row r="143" spans="1:17" x14ac:dyDescent="0.2">
      <c r="A143">
        <v>4</v>
      </c>
      <c r="B143">
        <v>2</v>
      </c>
      <c r="C143" s="28">
        <v>410</v>
      </c>
      <c r="D143" t="s">
        <v>20</v>
      </c>
      <c r="E143" t="s">
        <v>22</v>
      </c>
      <c r="F143">
        <v>75</v>
      </c>
      <c r="G143">
        <v>25</v>
      </c>
      <c r="H143">
        <v>0</v>
      </c>
      <c r="I143" t="s">
        <v>28</v>
      </c>
      <c r="J143">
        <v>41</v>
      </c>
      <c r="K143" s="24">
        <v>3.8</v>
      </c>
      <c r="L143" s="24">
        <v>17.3</v>
      </c>
      <c r="N143" s="29">
        <f t="shared" si="11"/>
        <v>0.13634273333333335</v>
      </c>
      <c r="O143" s="29">
        <f t="shared" si="12"/>
        <v>0.62071823333333331</v>
      </c>
      <c r="P143" s="29">
        <f t="shared" si="13"/>
        <v>0.75706096666666678</v>
      </c>
      <c r="Q143">
        <f t="shared" si="14"/>
        <v>18.009478672985779</v>
      </c>
    </row>
    <row r="144" spans="1:17" x14ac:dyDescent="0.2">
      <c r="A144">
        <v>4</v>
      </c>
      <c r="B144">
        <v>3</v>
      </c>
      <c r="C144" s="28">
        <v>417</v>
      </c>
      <c r="D144" t="s">
        <v>20</v>
      </c>
      <c r="E144" t="s">
        <v>22</v>
      </c>
      <c r="F144">
        <v>50</v>
      </c>
      <c r="G144">
        <v>50</v>
      </c>
      <c r="H144">
        <v>0</v>
      </c>
      <c r="I144" t="s">
        <v>28</v>
      </c>
      <c r="J144">
        <v>41</v>
      </c>
      <c r="K144" s="24">
        <v>0.6</v>
      </c>
      <c r="L144" s="24">
        <v>64</v>
      </c>
      <c r="N144" s="29">
        <f t="shared" si="11"/>
        <v>2.15278E-2</v>
      </c>
      <c r="O144" s="29">
        <f t="shared" si="12"/>
        <v>2.2962986666666665</v>
      </c>
      <c r="P144" s="29">
        <f t="shared" si="13"/>
        <v>2.3178264666666664</v>
      </c>
      <c r="Q144">
        <f t="shared" si="14"/>
        <v>0.92879256965944268</v>
      </c>
    </row>
    <row r="145" spans="1:17" x14ac:dyDescent="0.2">
      <c r="A145">
        <v>4</v>
      </c>
      <c r="B145">
        <v>4</v>
      </c>
      <c r="C145" s="28">
        <v>402</v>
      </c>
      <c r="D145" t="s">
        <v>20</v>
      </c>
      <c r="E145" t="s">
        <v>22</v>
      </c>
      <c r="F145">
        <v>25</v>
      </c>
      <c r="G145">
        <v>75</v>
      </c>
      <c r="H145">
        <v>0</v>
      </c>
      <c r="I145" t="s">
        <v>28</v>
      </c>
      <c r="J145">
        <v>41</v>
      </c>
      <c r="K145" s="24">
        <v>0.8</v>
      </c>
      <c r="L145" s="24">
        <v>62.6</v>
      </c>
      <c r="N145" s="29">
        <f t="shared" si="11"/>
        <v>2.8703733333333332E-2</v>
      </c>
      <c r="O145" s="29">
        <f t="shared" si="12"/>
        <v>2.2460671333333333</v>
      </c>
      <c r="P145" s="29">
        <f t="shared" si="13"/>
        <v>2.2747708666666666</v>
      </c>
      <c r="Q145">
        <f t="shared" si="14"/>
        <v>1.2618296529968456</v>
      </c>
    </row>
    <row r="146" spans="1:17" x14ac:dyDescent="0.2">
      <c r="A146">
        <v>4</v>
      </c>
      <c r="B146">
        <v>5</v>
      </c>
      <c r="C146" s="28">
        <v>411</v>
      </c>
      <c r="D146" t="s">
        <v>20</v>
      </c>
      <c r="E146" t="s">
        <v>22</v>
      </c>
      <c r="F146">
        <v>0</v>
      </c>
      <c r="G146">
        <v>100</v>
      </c>
      <c r="H146">
        <v>0</v>
      </c>
      <c r="I146" t="s">
        <v>28</v>
      </c>
      <c r="J146">
        <v>41</v>
      </c>
      <c r="K146" s="24">
        <v>0</v>
      </c>
      <c r="L146" s="24">
        <v>149.9</v>
      </c>
      <c r="N146" s="29">
        <f t="shared" si="11"/>
        <v>0</v>
      </c>
      <c r="O146" s="29">
        <f t="shared" si="12"/>
        <v>5.3783620333333326</v>
      </c>
      <c r="P146" s="29">
        <f t="shared" si="13"/>
        <v>5.3783620333333326</v>
      </c>
      <c r="Q146">
        <f t="shared" si="14"/>
        <v>0</v>
      </c>
    </row>
    <row r="147" spans="1:17" x14ac:dyDescent="0.2">
      <c r="A147">
        <v>4</v>
      </c>
      <c r="B147">
        <v>6</v>
      </c>
      <c r="C147" s="28">
        <v>418</v>
      </c>
      <c r="D147" t="s">
        <v>20</v>
      </c>
      <c r="E147" t="s">
        <v>23</v>
      </c>
      <c r="F147">
        <v>100</v>
      </c>
      <c r="G147">
        <v>0</v>
      </c>
      <c r="H147">
        <v>0</v>
      </c>
      <c r="I147" t="s">
        <v>28</v>
      </c>
      <c r="J147">
        <v>41</v>
      </c>
      <c r="K147" s="24">
        <v>1.8</v>
      </c>
      <c r="L147" s="24">
        <v>0</v>
      </c>
      <c r="N147" s="29">
        <f t="shared" si="11"/>
        <v>6.4583399999999999E-2</v>
      </c>
      <c r="O147" s="29">
        <f t="shared" si="12"/>
        <v>0</v>
      </c>
      <c r="P147" s="29">
        <f t="shared" si="13"/>
        <v>6.4583399999999999E-2</v>
      </c>
      <c r="Q147">
        <f t="shared" si="14"/>
        <v>100</v>
      </c>
    </row>
    <row r="148" spans="1:17" x14ac:dyDescent="0.2">
      <c r="A148">
        <v>4</v>
      </c>
      <c r="B148">
        <v>7</v>
      </c>
      <c r="C148" s="28">
        <v>416</v>
      </c>
      <c r="D148" t="s">
        <v>20</v>
      </c>
      <c r="E148" t="s">
        <v>23</v>
      </c>
      <c r="F148">
        <v>75</v>
      </c>
      <c r="G148">
        <v>25</v>
      </c>
      <c r="H148">
        <v>0</v>
      </c>
      <c r="I148" t="s">
        <v>28</v>
      </c>
      <c r="J148">
        <v>41</v>
      </c>
      <c r="K148" s="24">
        <v>1.5</v>
      </c>
      <c r="L148" s="24">
        <v>9.4</v>
      </c>
      <c r="N148" s="29">
        <f t="shared" si="11"/>
        <v>5.3819499999999999E-2</v>
      </c>
      <c r="O148" s="29">
        <f t="shared" si="12"/>
        <v>0.33726886666666667</v>
      </c>
      <c r="P148" s="29">
        <f t="shared" si="13"/>
        <v>0.39108836666666663</v>
      </c>
      <c r="Q148">
        <f t="shared" si="14"/>
        <v>13.761467889908257</v>
      </c>
    </row>
    <row r="149" spans="1:17" x14ac:dyDescent="0.2">
      <c r="A149">
        <v>4</v>
      </c>
      <c r="B149">
        <v>8</v>
      </c>
      <c r="C149" s="28">
        <v>403</v>
      </c>
      <c r="D149" t="s">
        <v>20</v>
      </c>
      <c r="E149" t="s">
        <v>23</v>
      </c>
      <c r="F149">
        <v>50</v>
      </c>
      <c r="G149">
        <v>50</v>
      </c>
      <c r="H149">
        <v>0</v>
      </c>
      <c r="I149" t="s">
        <v>28</v>
      </c>
      <c r="J149">
        <v>41</v>
      </c>
      <c r="K149" s="24">
        <v>0.1</v>
      </c>
      <c r="L149" s="24">
        <v>42.5</v>
      </c>
      <c r="N149" s="29">
        <f t="shared" si="11"/>
        <v>3.5879666666666665E-3</v>
      </c>
      <c r="O149" s="29">
        <f t="shared" si="12"/>
        <v>1.5248858333333333</v>
      </c>
      <c r="P149" s="29">
        <f t="shared" si="13"/>
        <v>1.5284738</v>
      </c>
      <c r="Q149">
        <f t="shared" si="14"/>
        <v>0.23474178403755869</v>
      </c>
    </row>
    <row r="150" spans="1:17" x14ac:dyDescent="0.2">
      <c r="A150">
        <v>4</v>
      </c>
      <c r="B150">
        <v>9</v>
      </c>
      <c r="C150" s="28">
        <v>412</v>
      </c>
      <c r="D150" t="s">
        <v>20</v>
      </c>
      <c r="E150" t="s">
        <v>23</v>
      </c>
      <c r="F150">
        <v>25</v>
      </c>
      <c r="G150">
        <v>75</v>
      </c>
      <c r="H150">
        <v>0</v>
      </c>
      <c r="I150" t="s">
        <v>28</v>
      </c>
      <c r="J150">
        <v>41</v>
      </c>
      <c r="K150" s="24">
        <v>0.2</v>
      </c>
      <c r="L150" s="24">
        <v>40</v>
      </c>
      <c r="N150" s="29">
        <f t="shared" si="11"/>
        <v>7.1759333333333329E-3</v>
      </c>
      <c r="O150" s="29">
        <f t="shared" si="12"/>
        <v>1.4351866666666668</v>
      </c>
      <c r="P150" s="29">
        <f t="shared" si="13"/>
        <v>1.4423626000000001</v>
      </c>
      <c r="Q150">
        <f t="shared" si="14"/>
        <v>0.49751243781094528</v>
      </c>
    </row>
    <row r="151" spans="1:17" x14ac:dyDescent="0.2">
      <c r="A151">
        <v>4</v>
      </c>
      <c r="B151">
        <v>10</v>
      </c>
      <c r="C151" s="28">
        <v>408</v>
      </c>
      <c r="D151" t="s">
        <v>20</v>
      </c>
      <c r="E151" t="s">
        <v>23</v>
      </c>
      <c r="F151">
        <v>0</v>
      </c>
      <c r="G151">
        <v>100</v>
      </c>
      <c r="H151">
        <v>0</v>
      </c>
      <c r="I151" t="s">
        <v>28</v>
      </c>
      <c r="J151">
        <v>41</v>
      </c>
      <c r="K151" s="24">
        <v>0</v>
      </c>
      <c r="L151" s="24">
        <v>45.9</v>
      </c>
      <c r="N151" s="29">
        <f t="shared" si="11"/>
        <v>0</v>
      </c>
      <c r="O151" s="29">
        <f t="shared" si="12"/>
        <v>1.6468767</v>
      </c>
      <c r="P151" s="29">
        <f t="shared" si="13"/>
        <v>1.6468767</v>
      </c>
      <c r="Q151">
        <f t="shared" si="14"/>
        <v>0</v>
      </c>
    </row>
    <row r="152" spans="1:17" x14ac:dyDescent="0.2">
      <c r="A152">
        <v>4</v>
      </c>
      <c r="B152">
        <v>11</v>
      </c>
      <c r="C152" s="28">
        <v>419</v>
      </c>
      <c r="D152" t="s">
        <v>21</v>
      </c>
      <c r="E152" t="s">
        <v>22</v>
      </c>
      <c r="F152">
        <v>100</v>
      </c>
      <c r="G152">
        <v>0</v>
      </c>
      <c r="H152">
        <v>0</v>
      </c>
      <c r="I152" t="s">
        <v>28</v>
      </c>
      <c r="J152">
        <v>41</v>
      </c>
      <c r="K152" s="24">
        <v>9</v>
      </c>
      <c r="L152" s="24">
        <v>0</v>
      </c>
      <c r="N152" s="29">
        <f t="shared" si="11"/>
        <v>0.32291699999999995</v>
      </c>
      <c r="O152" s="29">
        <f t="shared" si="12"/>
        <v>0</v>
      </c>
      <c r="P152" s="29">
        <f t="shared" si="13"/>
        <v>0.32291699999999995</v>
      </c>
      <c r="Q152">
        <f t="shared" si="14"/>
        <v>100</v>
      </c>
    </row>
    <row r="153" spans="1:17" x14ac:dyDescent="0.2">
      <c r="A153">
        <v>4</v>
      </c>
      <c r="B153">
        <v>12</v>
      </c>
      <c r="C153" s="28">
        <v>401</v>
      </c>
      <c r="D153" t="s">
        <v>21</v>
      </c>
      <c r="E153" t="s">
        <v>22</v>
      </c>
      <c r="F153">
        <v>75</v>
      </c>
      <c r="G153">
        <v>25</v>
      </c>
      <c r="H153">
        <v>0</v>
      </c>
      <c r="I153" t="s">
        <v>28</v>
      </c>
      <c r="J153">
        <v>41</v>
      </c>
      <c r="K153" s="24">
        <v>2.4</v>
      </c>
      <c r="L153" s="24">
        <v>23.7</v>
      </c>
      <c r="N153" s="29">
        <f t="shared" si="11"/>
        <v>8.6111199999999999E-2</v>
      </c>
      <c r="O153" s="29">
        <f t="shared" si="12"/>
        <v>0.85034809999999994</v>
      </c>
      <c r="P153" s="29">
        <f t="shared" si="13"/>
        <v>0.93645929999999999</v>
      </c>
      <c r="Q153">
        <f t="shared" si="14"/>
        <v>9.1954022988505741</v>
      </c>
    </row>
    <row r="154" spans="1:17" x14ac:dyDescent="0.2">
      <c r="A154">
        <v>4</v>
      </c>
      <c r="B154">
        <v>13</v>
      </c>
      <c r="C154" s="28">
        <v>420</v>
      </c>
      <c r="D154" t="s">
        <v>21</v>
      </c>
      <c r="E154" t="s">
        <v>22</v>
      </c>
      <c r="F154">
        <v>50</v>
      </c>
      <c r="G154">
        <v>50</v>
      </c>
      <c r="H154">
        <v>0</v>
      </c>
      <c r="I154" t="s">
        <v>28</v>
      </c>
      <c r="J154">
        <v>41</v>
      </c>
      <c r="K154" s="24">
        <v>1.2</v>
      </c>
      <c r="L154" s="24">
        <v>264.7</v>
      </c>
      <c r="N154" s="29">
        <f t="shared" si="11"/>
        <v>4.3055599999999999E-2</v>
      </c>
      <c r="O154" s="29">
        <f t="shared" si="12"/>
        <v>9.4973477666666675</v>
      </c>
      <c r="P154" s="29">
        <f t="shared" si="13"/>
        <v>9.5404033666666663</v>
      </c>
      <c r="Q154">
        <f t="shared" si="14"/>
        <v>0.45129748025573524</v>
      </c>
    </row>
    <row r="155" spans="1:17" x14ac:dyDescent="0.2">
      <c r="A155">
        <v>4</v>
      </c>
      <c r="B155">
        <v>14</v>
      </c>
      <c r="C155" s="28">
        <v>413</v>
      </c>
      <c r="D155" t="s">
        <v>21</v>
      </c>
      <c r="E155" t="s">
        <v>22</v>
      </c>
      <c r="F155">
        <v>25</v>
      </c>
      <c r="G155">
        <v>75</v>
      </c>
      <c r="H155">
        <v>0</v>
      </c>
      <c r="I155" t="s">
        <v>28</v>
      </c>
      <c r="J155">
        <v>41</v>
      </c>
      <c r="K155" s="24">
        <v>3.4</v>
      </c>
      <c r="L155" s="24">
        <v>103.2</v>
      </c>
      <c r="N155" s="29">
        <f t="shared" si="11"/>
        <v>0.12199086666666666</v>
      </c>
      <c r="O155" s="29">
        <f t="shared" si="12"/>
        <v>3.7027815999999998</v>
      </c>
      <c r="P155" s="29">
        <f t="shared" si="13"/>
        <v>3.8247724666666674</v>
      </c>
      <c r="Q155">
        <f t="shared" si="14"/>
        <v>3.1894934333958722</v>
      </c>
    </row>
    <row r="156" spans="1:17" x14ac:dyDescent="0.2">
      <c r="A156">
        <v>4</v>
      </c>
      <c r="B156">
        <v>15</v>
      </c>
      <c r="C156" s="28">
        <v>404</v>
      </c>
      <c r="D156" t="s">
        <v>21</v>
      </c>
      <c r="E156" t="s">
        <v>22</v>
      </c>
      <c r="F156">
        <v>0</v>
      </c>
      <c r="G156">
        <v>100</v>
      </c>
      <c r="H156">
        <v>0</v>
      </c>
      <c r="I156" t="s">
        <v>28</v>
      </c>
      <c r="J156">
        <v>41</v>
      </c>
      <c r="K156" s="24">
        <v>0</v>
      </c>
      <c r="L156" s="24">
        <v>159.4</v>
      </c>
      <c r="N156" s="29">
        <f t="shared" si="11"/>
        <v>0</v>
      </c>
      <c r="O156" s="29">
        <f t="shared" si="12"/>
        <v>5.7192188666666661</v>
      </c>
      <c r="P156" s="29">
        <f t="shared" si="13"/>
        <v>5.7192188666666661</v>
      </c>
      <c r="Q156">
        <f t="shared" si="14"/>
        <v>0</v>
      </c>
    </row>
    <row r="157" spans="1:17" x14ac:dyDescent="0.2">
      <c r="A157">
        <v>4</v>
      </c>
      <c r="B157">
        <v>16</v>
      </c>
      <c r="C157" s="28">
        <v>407</v>
      </c>
      <c r="D157" t="s">
        <v>21</v>
      </c>
      <c r="E157" t="s">
        <v>23</v>
      </c>
      <c r="F157">
        <v>100</v>
      </c>
      <c r="G157">
        <v>0</v>
      </c>
      <c r="H157">
        <v>0</v>
      </c>
      <c r="I157" t="s">
        <v>28</v>
      </c>
      <c r="J157">
        <v>41</v>
      </c>
      <c r="K157" s="24">
        <v>2.9</v>
      </c>
      <c r="L157" s="24">
        <v>0</v>
      </c>
      <c r="N157" s="29">
        <f t="shared" si="11"/>
        <v>0.10405103333333333</v>
      </c>
      <c r="O157" s="29">
        <f t="shared" si="12"/>
        <v>0</v>
      </c>
      <c r="P157" s="29">
        <f t="shared" si="13"/>
        <v>0.10405103333333333</v>
      </c>
      <c r="Q157">
        <f t="shared" si="14"/>
        <v>100</v>
      </c>
    </row>
    <row r="158" spans="1:17" x14ac:dyDescent="0.2">
      <c r="A158">
        <v>4</v>
      </c>
      <c r="B158">
        <v>17</v>
      </c>
      <c r="C158" s="28">
        <v>414</v>
      </c>
      <c r="D158" t="s">
        <v>21</v>
      </c>
      <c r="E158" t="s">
        <v>23</v>
      </c>
      <c r="F158">
        <v>75</v>
      </c>
      <c r="G158">
        <v>25</v>
      </c>
      <c r="H158">
        <v>0</v>
      </c>
      <c r="I158" t="s">
        <v>28</v>
      </c>
      <c r="J158">
        <v>41</v>
      </c>
      <c r="K158" s="24">
        <v>1.8</v>
      </c>
      <c r="L158" s="24">
        <v>20.6</v>
      </c>
      <c r="N158" s="29">
        <f t="shared" si="11"/>
        <v>6.4583399999999999E-2</v>
      </c>
      <c r="O158" s="29">
        <f t="shared" si="12"/>
        <v>0.7391211333333334</v>
      </c>
      <c r="P158" s="29">
        <f t="shared" si="13"/>
        <v>0.80370453333333347</v>
      </c>
      <c r="Q158">
        <f t="shared" si="14"/>
        <v>8.0357142857142847</v>
      </c>
    </row>
    <row r="159" spans="1:17" x14ac:dyDescent="0.2">
      <c r="A159">
        <v>4</v>
      </c>
      <c r="B159">
        <v>18</v>
      </c>
      <c r="C159" s="28">
        <v>405</v>
      </c>
      <c r="D159" t="s">
        <v>21</v>
      </c>
      <c r="E159" t="s">
        <v>23</v>
      </c>
      <c r="F159">
        <v>50</v>
      </c>
      <c r="G159">
        <v>50</v>
      </c>
      <c r="H159">
        <v>0</v>
      </c>
      <c r="I159" t="s">
        <v>28</v>
      </c>
      <c r="J159">
        <v>41</v>
      </c>
      <c r="K159" s="24">
        <v>2.2000000000000002</v>
      </c>
      <c r="L159" s="24">
        <v>17.7</v>
      </c>
      <c r="N159" s="29">
        <f t="shared" si="11"/>
        <v>7.8935266666666684E-2</v>
      </c>
      <c r="O159" s="29">
        <f t="shared" si="12"/>
        <v>0.63507009999999997</v>
      </c>
      <c r="P159" s="29">
        <f t="shared" si="13"/>
        <v>0.71400536666666659</v>
      </c>
      <c r="Q159">
        <f t="shared" si="14"/>
        <v>11.05527638190955</v>
      </c>
    </row>
    <row r="160" spans="1:17" x14ac:dyDescent="0.2">
      <c r="A160">
        <v>4</v>
      </c>
      <c r="B160">
        <v>19</v>
      </c>
      <c r="C160" s="28">
        <v>415</v>
      </c>
      <c r="D160" t="s">
        <v>21</v>
      </c>
      <c r="E160" t="s">
        <v>23</v>
      </c>
      <c r="F160">
        <v>25</v>
      </c>
      <c r="G160">
        <v>75</v>
      </c>
      <c r="H160">
        <v>0</v>
      </c>
      <c r="I160" t="s">
        <v>28</v>
      </c>
      <c r="J160">
        <v>41</v>
      </c>
      <c r="K160" s="24">
        <v>0.1</v>
      </c>
      <c r="L160" s="24">
        <v>39.6</v>
      </c>
      <c r="N160" s="29">
        <f t="shared" si="11"/>
        <v>3.5879666666666665E-3</v>
      </c>
      <c r="O160" s="29">
        <f t="shared" si="12"/>
        <v>1.4208348000000002</v>
      </c>
      <c r="P160" s="29">
        <f t="shared" si="13"/>
        <v>1.4244227666666669</v>
      </c>
      <c r="Q160">
        <f t="shared" si="14"/>
        <v>0.25188916876574308</v>
      </c>
    </row>
    <row r="161" spans="1:17" x14ac:dyDescent="0.2">
      <c r="A161">
        <v>4</v>
      </c>
      <c r="B161">
        <v>20</v>
      </c>
      <c r="C161" s="28">
        <v>406</v>
      </c>
      <c r="D161" t="s">
        <v>21</v>
      </c>
      <c r="E161" t="s">
        <v>23</v>
      </c>
      <c r="F161">
        <v>0</v>
      </c>
      <c r="G161">
        <v>100</v>
      </c>
      <c r="H161">
        <v>0</v>
      </c>
      <c r="I161" t="s">
        <v>28</v>
      </c>
      <c r="J161">
        <v>41</v>
      </c>
      <c r="K161" s="24">
        <v>0</v>
      </c>
      <c r="L161" s="24">
        <v>25.7</v>
      </c>
      <c r="N161" s="29">
        <f t="shared" si="11"/>
        <v>0</v>
      </c>
      <c r="O161" s="29">
        <f t="shared" si="12"/>
        <v>0.92210743333333334</v>
      </c>
      <c r="P161" s="29">
        <f t="shared" si="13"/>
        <v>0.92210743333333334</v>
      </c>
      <c r="Q161">
        <f t="shared" si="14"/>
        <v>0</v>
      </c>
    </row>
    <row r="162" spans="1:17" x14ac:dyDescent="0.2">
      <c r="A162">
        <v>1</v>
      </c>
      <c r="B162">
        <v>1</v>
      </c>
      <c r="C162" s="28">
        <v>105</v>
      </c>
      <c r="D162" t="s">
        <v>20</v>
      </c>
      <c r="E162" t="s">
        <v>22</v>
      </c>
      <c r="F162">
        <v>100</v>
      </c>
      <c r="G162">
        <v>0</v>
      </c>
      <c r="H162">
        <v>0</v>
      </c>
      <c r="I162" t="s">
        <v>26</v>
      </c>
      <c r="J162">
        <v>57</v>
      </c>
      <c r="K162" s="24">
        <v>0.1</v>
      </c>
      <c r="L162" s="24">
        <v>0</v>
      </c>
      <c r="N162" s="29">
        <f t="shared" si="11"/>
        <v>3.5879666666666665E-3</v>
      </c>
      <c r="O162" s="29">
        <f t="shared" si="12"/>
        <v>0</v>
      </c>
      <c r="P162" s="29">
        <f t="shared" si="13"/>
        <v>3.5879666666666665E-3</v>
      </c>
      <c r="Q162">
        <f t="shared" si="14"/>
        <v>100</v>
      </c>
    </row>
    <row r="163" spans="1:17" x14ac:dyDescent="0.2">
      <c r="A163">
        <v>1</v>
      </c>
      <c r="B163">
        <v>2</v>
      </c>
      <c r="C163" s="28">
        <v>112</v>
      </c>
      <c r="D163" t="s">
        <v>20</v>
      </c>
      <c r="E163" t="s">
        <v>22</v>
      </c>
      <c r="F163">
        <v>75</v>
      </c>
      <c r="G163">
        <v>25</v>
      </c>
      <c r="H163">
        <v>0</v>
      </c>
      <c r="I163" t="s">
        <v>26</v>
      </c>
      <c r="J163">
        <v>57</v>
      </c>
      <c r="K163" s="24">
        <v>2.8</v>
      </c>
      <c r="L163" s="24">
        <v>49.45952088661695</v>
      </c>
      <c r="N163" s="29">
        <f t="shared" si="11"/>
        <v>0.10046306666666664</v>
      </c>
      <c r="O163" s="29">
        <f t="shared" si="12"/>
        <v>1.7745911229048539</v>
      </c>
      <c r="P163" s="29">
        <f t="shared" si="13"/>
        <v>1.8750541895715205</v>
      </c>
      <c r="Q163">
        <f t="shared" si="14"/>
        <v>5.3578753737044824</v>
      </c>
    </row>
    <row r="164" spans="1:17" x14ac:dyDescent="0.2">
      <c r="A164">
        <v>1</v>
      </c>
      <c r="B164">
        <v>3</v>
      </c>
      <c r="C164" s="28">
        <v>111</v>
      </c>
      <c r="D164" t="s">
        <v>20</v>
      </c>
      <c r="E164" t="s">
        <v>22</v>
      </c>
      <c r="F164">
        <v>50</v>
      </c>
      <c r="G164">
        <v>50</v>
      </c>
      <c r="H164">
        <v>0</v>
      </c>
      <c r="I164" t="s">
        <v>26</v>
      </c>
      <c r="J164">
        <v>57</v>
      </c>
      <c r="K164" s="24">
        <v>3.8</v>
      </c>
      <c r="L164" s="24">
        <v>44.114035063773663</v>
      </c>
      <c r="N164" s="29">
        <f t="shared" si="11"/>
        <v>0.13634273333333335</v>
      </c>
      <c r="O164" s="29">
        <f t="shared" si="12"/>
        <v>1.5827968734098445</v>
      </c>
      <c r="P164" s="29">
        <f t="shared" si="13"/>
        <v>1.7191396067431777</v>
      </c>
      <c r="Q164">
        <f t="shared" si="14"/>
        <v>7.930870349245672</v>
      </c>
    </row>
    <row r="165" spans="1:17" x14ac:dyDescent="0.2">
      <c r="A165">
        <v>1</v>
      </c>
      <c r="B165">
        <v>4</v>
      </c>
      <c r="C165" s="28">
        <v>120</v>
      </c>
      <c r="D165" t="s">
        <v>20</v>
      </c>
      <c r="E165" t="s">
        <v>22</v>
      </c>
      <c r="F165">
        <v>25</v>
      </c>
      <c r="G165">
        <v>75</v>
      </c>
      <c r="H165">
        <v>0</v>
      </c>
      <c r="I165" t="s">
        <v>26</v>
      </c>
      <c r="J165">
        <v>57</v>
      </c>
      <c r="K165" s="24">
        <v>0.1</v>
      </c>
      <c r="L165" s="24">
        <v>485.11661544834425</v>
      </c>
      <c r="N165" s="29">
        <f t="shared" si="11"/>
        <v>3.5879666666666665E-3</v>
      </c>
      <c r="O165" s="29">
        <f t="shared" si="12"/>
        <v>17.405822456748108</v>
      </c>
      <c r="P165" s="29">
        <f t="shared" si="13"/>
        <v>17.409410423414776</v>
      </c>
      <c r="Q165">
        <f t="shared" si="14"/>
        <v>2.0609351950488991E-2</v>
      </c>
    </row>
    <row r="166" spans="1:17" x14ac:dyDescent="0.2">
      <c r="A166">
        <v>1</v>
      </c>
      <c r="B166">
        <v>5</v>
      </c>
      <c r="C166" s="28">
        <v>102</v>
      </c>
      <c r="D166" t="s">
        <v>20</v>
      </c>
      <c r="E166" t="s">
        <v>22</v>
      </c>
      <c r="F166">
        <v>0</v>
      </c>
      <c r="G166">
        <v>100</v>
      </c>
      <c r="H166">
        <v>0</v>
      </c>
      <c r="I166" t="s">
        <v>26</v>
      </c>
      <c r="J166">
        <v>57</v>
      </c>
      <c r="K166" s="24">
        <v>0</v>
      </c>
      <c r="L166" s="24">
        <v>161.90760152075833</v>
      </c>
      <c r="N166" s="29">
        <f t="shared" si="11"/>
        <v>0</v>
      </c>
      <c r="O166" s="29">
        <f t="shared" si="12"/>
        <v>5.8091907733643016</v>
      </c>
      <c r="P166" s="29">
        <f t="shared" si="13"/>
        <v>5.8091907733643016</v>
      </c>
      <c r="Q166">
        <f t="shared" si="14"/>
        <v>0</v>
      </c>
    </row>
    <row r="167" spans="1:17" x14ac:dyDescent="0.2">
      <c r="A167">
        <v>1</v>
      </c>
      <c r="B167">
        <v>6</v>
      </c>
      <c r="C167" s="28">
        <v>113</v>
      </c>
      <c r="D167" t="s">
        <v>20</v>
      </c>
      <c r="E167" t="s">
        <v>23</v>
      </c>
      <c r="F167">
        <v>100</v>
      </c>
      <c r="G167">
        <v>0</v>
      </c>
      <c r="H167">
        <v>0</v>
      </c>
      <c r="I167" t="s">
        <v>26</v>
      </c>
      <c r="J167">
        <v>57</v>
      </c>
      <c r="K167" s="24">
        <v>5.2</v>
      </c>
      <c r="L167" s="24">
        <v>0</v>
      </c>
      <c r="N167" s="29">
        <f t="shared" si="11"/>
        <v>0.18657426666666665</v>
      </c>
      <c r="O167" s="29">
        <f t="shared" si="12"/>
        <v>0</v>
      </c>
      <c r="P167" s="29">
        <f t="shared" si="13"/>
        <v>0.18657426666666665</v>
      </c>
      <c r="Q167">
        <f t="shared" si="14"/>
        <v>100</v>
      </c>
    </row>
    <row r="168" spans="1:17" x14ac:dyDescent="0.2">
      <c r="A168">
        <v>1</v>
      </c>
      <c r="B168">
        <v>7</v>
      </c>
      <c r="C168" s="28">
        <v>119</v>
      </c>
      <c r="D168" t="s">
        <v>20</v>
      </c>
      <c r="E168" t="s">
        <v>23</v>
      </c>
      <c r="F168">
        <v>75</v>
      </c>
      <c r="G168">
        <v>25</v>
      </c>
      <c r="H168">
        <v>0</v>
      </c>
      <c r="I168" t="s">
        <v>26</v>
      </c>
      <c r="J168">
        <v>57</v>
      </c>
      <c r="K168" s="24">
        <v>0</v>
      </c>
      <c r="L168" s="24">
        <v>0</v>
      </c>
      <c r="N168" s="29">
        <f t="shared" si="11"/>
        <v>0</v>
      </c>
      <c r="O168" s="29">
        <f t="shared" si="12"/>
        <v>0</v>
      </c>
      <c r="P168" s="29">
        <f t="shared" si="13"/>
        <v>0</v>
      </c>
      <c r="Q168" t="e">
        <f t="shared" si="14"/>
        <v>#DIV/0!</v>
      </c>
    </row>
    <row r="169" spans="1:17" x14ac:dyDescent="0.2">
      <c r="A169">
        <v>1</v>
      </c>
      <c r="B169">
        <v>8</v>
      </c>
      <c r="C169" s="28">
        <v>104</v>
      </c>
      <c r="D169" t="s">
        <v>20</v>
      </c>
      <c r="E169" t="s">
        <v>23</v>
      </c>
      <c r="F169">
        <v>50</v>
      </c>
      <c r="G169">
        <v>50</v>
      </c>
      <c r="H169">
        <v>0</v>
      </c>
      <c r="I169" t="s">
        <v>26</v>
      </c>
      <c r="J169">
        <v>57</v>
      </c>
      <c r="K169" s="24">
        <v>0.5</v>
      </c>
      <c r="L169" s="24">
        <v>96.393318798059582</v>
      </c>
      <c r="N169" s="29">
        <f t="shared" si="11"/>
        <v>1.7939833333333332E-2</v>
      </c>
      <c r="O169" s="29">
        <f t="shared" si="12"/>
        <v>3.4585601473681122</v>
      </c>
      <c r="P169" s="29">
        <f t="shared" si="13"/>
        <v>3.4764999807014449</v>
      </c>
      <c r="Q169">
        <f t="shared" si="14"/>
        <v>0.51603145211908374</v>
      </c>
    </row>
    <row r="170" spans="1:17" x14ac:dyDescent="0.2">
      <c r="A170">
        <v>1</v>
      </c>
      <c r="B170">
        <v>9</v>
      </c>
      <c r="C170" s="28">
        <v>110</v>
      </c>
      <c r="D170" t="s">
        <v>20</v>
      </c>
      <c r="E170" t="s">
        <v>23</v>
      </c>
      <c r="F170">
        <v>25</v>
      </c>
      <c r="G170">
        <v>75</v>
      </c>
      <c r="H170">
        <v>0</v>
      </c>
      <c r="I170" t="s">
        <v>26</v>
      </c>
      <c r="J170">
        <v>57</v>
      </c>
      <c r="K170" s="24">
        <v>0.8</v>
      </c>
      <c r="L170" s="24">
        <v>48.093051180661746</v>
      </c>
      <c r="N170" s="29">
        <f t="shared" si="11"/>
        <v>2.8703733333333332E-2</v>
      </c>
      <c r="O170" s="29">
        <f t="shared" si="12"/>
        <v>1.7255626453450832</v>
      </c>
      <c r="P170" s="29">
        <f t="shared" si="13"/>
        <v>1.7542663786784165</v>
      </c>
      <c r="Q170">
        <f t="shared" si="14"/>
        <v>1.6362243318461935</v>
      </c>
    </row>
    <row r="171" spans="1:17" x14ac:dyDescent="0.2">
      <c r="A171">
        <v>1</v>
      </c>
      <c r="B171">
        <v>10</v>
      </c>
      <c r="C171" s="28">
        <v>106</v>
      </c>
      <c r="D171" t="s">
        <v>20</v>
      </c>
      <c r="E171" t="s">
        <v>23</v>
      </c>
      <c r="F171">
        <v>0</v>
      </c>
      <c r="G171">
        <v>100</v>
      </c>
      <c r="H171">
        <v>0</v>
      </c>
      <c r="I171" t="s">
        <v>26</v>
      </c>
      <c r="J171">
        <v>57</v>
      </c>
      <c r="K171" s="24">
        <v>0</v>
      </c>
      <c r="L171" s="24">
        <v>121.57953479043904</v>
      </c>
      <c r="N171" s="29">
        <f t="shared" si="11"/>
        <v>0</v>
      </c>
      <c r="O171" s="29">
        <f t="shared" si="12"/>
        <v>4.3622331817693558</v>
      </c>
      <c r="P171" s="29">
        <f t="shared" si="13"/>
        <v>4.3622331817693558</v>
      </c>
      <c r="Q171">
        <f t="shared" si="14"/>
        <v>0</v>
      </c>
    </row>
    <row r="172" spans="1:17" x14ac:dyDescent="0.2">
      <c r="A172">
        <v>1</v>
      </c>
      <c r="B172">
        <v>11</v>
      </c>
      <c r="C172" s="28">
        <v>109</v>
      </c>
      <c r="D172" t="s">
        <v>21</v>
      </c>
      <c r="E172" t="s">
        <v>22</v>
      </c>
      <c r="F172">
        <v>100</v>
      </c>
      <c r="G172">
        <v>0</v>
      </c>
      <c r="H172">
        <v>0</v>
      </c>
      <c r="I172" t="s">
        <v>26</v>
      </c>
      <c r="J172">
        <v>57</v>
      </c>
      <c r="K172" s="24">
        <v>0.7</v>
      </c>
      <c r="L172" s="24">
        <v>0</v>
      </c>
      <c r="N172" s="29">
        <f t="shared" si="11"/>
        <v>2.5115766666666661E-2</v>
      </c>
      <c r="O172" s="29">
        <f t="shared" si="12"/>
        <v>0</v>
      </c>
      <c r="P172" s="29">
        <f t="shared" si="13"/>
        <v>2.5115766666666661E-2</v>
      </c>
      <c r="Q172">
        <f t="shared" si="14"/>
        <v>100</v>
      </c>
    </row>
    <row r="173" spans="1:17" x14ac:dyDescent="0.2">
      <c r="A173">
        <v>1</v>
      </c>
      <c r="B173">
        <v>12</v>
      </c>
      <c r="C173" s="28">
        <v>114</v>
      </c>
      <c r="D173" t="s">
        <v>21</v>
      </c>
      <c r="E173" t="s">
        <v>22</v>
      </c>
      <c r="F173">
        <v>75</v>
      </c>
      <c r="G173">
        <v>25</v>
      </c>
      <c r="H173">
        <v>0</v>
      </c>
      <c r="I173" t="s">
        <v>26</v>
      </c>
      <c r="J173">
        <v>57</v>
      </c>
      <c r="K173" s="24">
        <v>0</v>
      </c>
      <c r="L173" s="24">
        <v>163.83638506508322</v>
      </c>
      <c r="N173" s="29">
        <f t="shared" si="11"/>
        <v>0</v>
      </c>
      <c r="O173" s="29">
        <f t="shared" si="12"/>
        <v>5.8783948840068305</v>
      </c>
      <c r="P173" s="29">
        <f t="shared" si="13"/>
        <v>5.8783948840068305</v>
      </c>
      <c r="Q173">
        <f t="shared" si="14"/>
        <v>0</v>
      </c>
    </row>
    <row r="174" spans="1:17" x14ac:dyDescent="0.2">
      <c r="A174">
        <v>1</v>
      </c>
      <c r="B174">
        <v>13</v>
      </c>
      <c r="C174" s="28">
        <v>101</v>
      </c>
      <c r="D174" t="s">
        <v>21</v>
      </c>
      <c r="E174" t="s">
        <v>22</v>
      </c>
      <c r="F174">
        <v>50</v>
      </c>
      <c r="G174">
        <v>50</v>
      </c>
      <c r="H174">
        <v>0</v>
      </c>
      <c r="I174" t="s">
        <v>26</v>
      </c>
      <c r="J174">
        <v>57</v>
      </c>
      <c r="K174" s="24">
        <v>0.5</v>
      </c>
      <c r="L174" s="24">
        <v>177.42053202725711</v>
      </c>
      <c r="N174" s="29">
        <f t="shared" si="11"/>
        <v>1.7939833333333332E-2</v>
      </c>
      <c r="O174" s="29">
        <f t="shared" si="12"/>
        <v>6.3657895489606426</v>
      </c>
      <c r="P174" s="29">
        <f t="shared" si="13"/>
        <v>6.3837293822939758</v>
      </c>
      <c r="Q174">
        <f t="shared" ref="Q174:Q186" si="15">K174/(K174+L174)*100</f>
        <v>0.28102433951996103</v>
      </c>
    </row>
    <row r="175" spans="1:17" x14ac:dyDescent="0.2">
      <c r="A175">
        <v>1</v>
      </c>
      <c r="B175">
        <v>14</v>
      </c>
      <c r="C175" s="28">
        <v>118</v>
      </c>
      <c r="D175" t="s">
        <v>21</v>
      </c>
      <c r="E175" t="s">
        <v>22</v>
      </c>
      <c r="F175">
        <v>25</v>
      </c>
      <c r="G175">
        <v>75</v>
      </c>
      <c r="H175">
        <v>0</v>
      </c>
      <c r="I175" t="s">
        <v>26</v>
      </c>
      <c r="J175">
        <v>57</v>
      </c>
      <c r="K175" s="24">
        <v>2.9</v>
      </c>
      <c r="L175" s="24">
        <v>127.40993012797591</v>
      </c>
      <c r="N175" s="29">
        <f t="shared" si="11"/>
        <v>0.10405103333333333</v>
      </c>
      <c r="O175" s="29">
        <f t="shared" si="12"/>
        <v>4.5714258230150664</v>
      </c>
      <c r="P175" s="29">
        <f t="shared" si="13"/>
        <v>4.6754768563483999</v>
      </c>
      <c r="Q175">
        <f t="shared" si="15"/>
        <v>2.225463552280277</v>
      </c>
    </row>
    <row r="176" spans="1:17" x14ac:dyDescent="0.2">
      <c r="A176">
        <v>1</v>
      </c>
      <c r="B176">
        <v>15</v>
      </c>
      <c r="C176" s="28">
        <v>108</v>
      </c>
      <c r="D176" t="s">
        <v>21</v>
      </c>
      <c r="E176" t="s">
        <v>22</v>
      </c>
      <c r="F176">
        <v>0</v>
      </c>
      <c r="G176">
        <v>100</v>
      </c>
      <c r="H176">
        <v>0</v>
      </c>
      <c r="I176" t="s">
        <v>26</v>
      </c>
      <c r="J176">
        <v>57</v>
      </c>
      <c r="K176" s="24">
        <v>0</v>
      </c>
      <c r="L176" s="24">
        <v>403.06065266263658</v>
      </c>
      <c r="N176" s="29">
        <f t="shared" si="11"/>
        <v>0</v>
      </c>
      <c r="O176" s="29">
        <f t="shared" si="12"/>
        <v>14.461681863984513</v>
      </c>
      <c r="P176" s="29">
        <f t="shared" si="13"/>
        <v>14.461681863984513</v>
      </c>
      <c r="Q176">
        <f t="shared" si="15"/>
        <v>0</v>
      </c>
    </row>
    <row r="177" spans="1:17" x14ac:dyDescent="0.2">
      <c r="A177">
        <v>1</v>
      </c>
      <c r="B177">
        <v>16</v>
      </c>
      <c r="C177" s="28">
        <v>116</v>
      </c>
      <c r="D177" t="s">
        <v>21</v>
      </c>
      <c r="E177" t="s">
        <v>23</v>
      </c>
      <c r="F177">
        <v>100</v>
      </c>
      <c r="G177">
        <v>0</v>
      </c>
      <c r="H177">
        <v>0</v>
      </c>
      <c r="I177" t="s">
        <v>26</v>
      </c>
      <c r="J177">
        <v>57</v>
      </c>
      <c r="K177" s="24">
        <v>15.9</v>
      </c>
      <c r="L177" s="24">
        <v>0</v>
      </c>
      <c r="N177" s="29">
        <f t="shared" si="11"/>
        <v>0.5704866999999999</v>
      </c>
      <c r="O177" s="29">
        <f t="shared" si="12"/>
        <v>0</v>
      </c>
      <c r="P177" s="29">
        <f t="shared" si="13"/>
        <v>0.5704866999999999</v>
      </c>
      <c r="Q177">
        <f t="shared" si="15"/>
        <v>100</v>
      </c>
    </row>
    <row r="178" spans="1:17" x14ac:dyDescent="0.2">
      <c r="A178">
        <v>1</v>
      </c>
      <c r="B178">
        <v>17</v>
      </c>
      <c r="C178" s="28">
        <v>103</v>
      </c>
      <c r="D178" t="s">
        <v>21</v>
      </c>
      <c r="E178" t="s">
        <v>23</v>
      </c>
      <c r="F178">
        <v>75</v>
      </c>
      <c r="G178">
        <v>25</v>
      </c>
      <c r="H178">
        <v>0</v>
      </c>
      <c r="I178" t="s">
        <v>26</v>
      </c>
      <c r="J178">
        <v>57</v>
      </c>
      <c r="K178" s="24">
        <v>1.5</v>
      </c>
      <c r="L178" s="24">
        <v>29.198679721905876</v>
      </c>
      <c r="N178" s="29">
        <f t="shared" si="11"/>
        <v>5.3819499999999999E-2</v>
      </c>
      <c r="O178" s="29">
        <f t="shared" si="12"/>
        <v>1.0476388955287423</v>
      </c>
      <c r="P178" s="29">
        <f t="shared" si="13"/>
        <v>1.101458395528742</v>
      </c>
      <c r="Q178">
        <f t="shared" si="15"/>
        <v>4.8862036204431112</v>
      </c>
    </row>
    <row r="179" spans="1:17" x14ac:dyDescent="0.2">
      <c r="A179">
        <v>1</v>
      </c>
      <c r="B179">
        <v>18</v>
      </c>
      <c r="C179" s="28">
        <v>117</v>
      </c>
      <c r="D179" t="s">
        <v>21</v>
      </c>
      <c r="E179" t="s">
        <v>23</v>
      </c>
      <c r="F179">
        <v>50</v>
      </c>
      <c r="G179">
        <v>50</v>
      </c>
      <c r="H179">
        <v>0</v>
      </c>
      <c r="I179" t="s">
        <v>26</v>
      </c>
      <c r="J179">
        <v>57</v>
      </c>
      <c r="K179" s="24">
        <v>3.6</v>
      </c>
      <c r="L179" s="24">
        <v>54.479085003710829</v>
      </c>
      <c r="N179" s="29">
        <f t="shared" si="11"/>
        <v>0.1291668</v>
      </c>
      <c r="O179" s="29">
        <f t="shared" si="12"/>
        <v>1.9546914102381436</v>
      </c>
      <c r="P179" s="29">
        <f t="shared" si="13"/>
        <v>2.0838582102381435</v>
      </c>
      <c r="Q179">
        <f t="shared" si="15"/>
        <v>6.1984447581603366</v>
      </c>
    </row>
    <row r="180" spans="1:17" x14ac:dyDescent="0.2">
      <c r="A180">
        <v>1</v>
      </c>
      <c r="B180">
        <v>19</v>
      </c>
      <c r="C180" s="28">
        <v>115</v>
      </c>
      <c r="D180" t="s">
        <v>21</v>
      </c>
      <c r="E180" t="s">
        <v>23</v>
      </c>
      <c r="F180">
        <v>25</v>
      </c>
      <c r="G180">
        <v>75</v>
      </c>
      <c r="H180">
        <v>0</v>
      </c>
      <c r="I180" t="s">
        <v>26</v>
      </c>
      <c r="J180">
        <v>57</v>
      </c>
      <c r="K180" s="24">
        <v>0.1</v>
      </c>
      <c r="L180" s="24">
        <v>137.70474114008513</v>
      </c>
      <c r="N180" s="29">
        <f t="shared" si="11"/>
        <v>3.5879666666666665E-3</v>
      </c>
      <c r="O180" s="29">
        <f t="shared" si="12"/>
        <v>4.9408002105258744</v>
      </c>
      <c r="P180" s="29">
        <f t="shared" si="13"/>
        <v>4.9443881771925406</v>
      </c>
      <c r="Q180">
        <f t="shared" si="15"/>
        <v>7.2566443775940348E-2</v>
      </c>
    </row>
    <row r="181" spans="1:17" x14ac:dyDescent="0.2">
      <c r="A181">
        <v>1</v>
      </c>
      <c r="B181">
        <v>20</v>
      </c>
      <c r="C181" s="28">
        <v>107</v>
      </c>
      <c r="D181" t="s">
        <v>21</v>
      </c>
      <c r="E181" t="s">
        <v>23</v>
      </c>
      <c r="F181">
        <v>0</v>
      </c>
      <c r="G181">
        <v>100</v>
      </c>
      <c r="H181">
        <v>0</v>
      </c>
      <c r="I181" t="s">
        <v>26</v>
      </c>
      <c r="J181">
        <v>57</v>
      </c>
      <c r="K181" s="24">
        <v>0</v>
      </c>
      <c r="L181" s="24">
        <v>165.62244652580418</v>
      </c>
      <c r="N181" s="29">
        <f t="shared" si="11"/>
        <v>0</v>
      </c>
      <c r="O181" s="29">
        <f t="shared" si="12"/>
        <v>5.9424781738636794</v>
      </c>
      <c r="P181" s="29">
        <f t="shared" si="13"/>
        <v>5.9424781738636794</v>
      </c>
      <c r="Q181">
        <f t="shared" si="15"/>
        <v>0</v>
      </c>
    </row>
    <row r="182" spans="1:17" x14ac:dyDescent="0.2">
      <c r="A182">
        <v>2</v>
      </c>
      <c r="B182">
        <v>1</v>
      </c>
      <c r="C182" s="28">
        <v>210</v>
      </c>
      <c r="D182" t="s">
        <v>20</v>
      </c>
      <c r="E182" t="s">
        <v>22</v>
      </c>
      <c r="F182">
        <v>100</v>
      </c>
      <c r="G182">
        <v>0</v>
      </c>
      <c r="H182">
        <v>0</v>
      </c>
      <c r="I182" t="s">
        <v>26</v>
      </c>
      <c r="J182">
        <v>57</v>
      </c>
      <c r="K182" s="24">
        <v>1.3</v>
      </c>
      <c r="L182" s="24">
        <v>0</v>
      </c>
      <c r="N182" s="29">
        <f t="shared" si="11"/>
        <v>4.6643566666666664E-2</v>
      </c>
      <c r="O182" s="29">
        <f t="shared" si="12"/>
        <v>0</v>
      </c>
      <c r="P182" s="29">
        <f t="shared" si="13"/>
        <v>4.6643566666666664E-2</v>
      </c>
      <c r="Q182">
        <f t="shared" si="15"/>
        <v>100</v>
      </c>
    </row>
    <row r="183" spans="1:17" x14ac:dyDescent="0.2">
      <c r="A183">
        <v>2</v>
      </c>
      <c r="B183">
        <v>2</v>
      </c>
      <c r="C183" s="28">
        <v>204</v>
      </c>
      <c r="D183" t="s">
        <v>20</v>
      </c>
      <c r="E183" t="s">
        <v>22</v>
      </c>
      <c r="F183">
        <v>75</v>
      </c>
      <c r="G183">
        <v>25</v>
      </c>
      <c r="H183">
        <v>0</v>
      </c>
      <c r="I183" t="s">
        <v>26</v>
      </c>
      <c r="J183">
        <v>57</v>
      </c>
      <c r="K183" s="24">
        <v>0.1</v>
      </c>
      <c r="L183" s="24">
        <v>78.033071393258595</v>
      </c>
      <c r="N183" s="29">
        <f t="shared" si="11"/>
        <v>3.5879666666666665E-3</v>
      </c>
      <c r="O183" s="29">
        <f t="shared" si="12"/>
        <v>2.799800590566321</v>
      </c>
      <c r="P183" s="29">
        <f t="shared" si="13"/>
        <v>2.8033885572329873</v>
      </c>
      <c r="Q183">
        <f t="shared" si="15"/>
        <v>0.12798677719538376</v>
      </c>
    </row>
    <row r="184" spans="1:17" x14ac:dyDescent="0.2">
      <c r="A184">
        <v>2</v>
      </c>
      <c r="B184">
        <v>3</v>
      </c>
      <c r="C184" s="28">
        <v>217</v>
      </c>
      <c r="D184" t="s">
        <v>20</v>
      </c>
      <c r="E184" t="s">
        <v>22</v>
      </c>
      <c r="F184">
        <v>50</v>
      </c>
      <c r="G184">
        <v>50</v>
      </c>
      <c r="H184">
        <v>0</v>
      </c>
      <c r="I184" t="s">
        <v>26</v>
      </c>
      <c r="J184">
        <v>57</v>
      </c>
      <c r="K184" s="24">
        <v>0.3</v>
      </c>
      <c r="L184" s="24">
        <v>171.82705974871493</v>
      </c>
      <c r="N184" s="29">
        <f t="shared" si="11"/>
        <v>1.07639E-2</v>
      </c>
      <c r="O184" s="29">
        <f t="shared" si="12"/>
        <v>6.1650976280973087</v>
      </c>
      <c r="P184" s="29">
        <f t="shared" si="13"/>
        <v>6.1758615280973093</v>
      </c>
      <c r="Q184">
        <f t="shared" si="15"/>
        <v>0.17428985334320143</v>
      </c>
    </row>
    <row r="185" spans="1:17" x14ac:dyDescent="0.2">
      <c r="A185">
        <v>2</v>
      </c>
      <c r="B185">
        <v>4</v>
      </c>
      <c r="C185" s="28">
        <v>209</v>
      </c>
      <c r="D185" t="s">
        <v>20</v>
      </c>
      <c r="E185" t="s">
        <v>22</v>
      </c>
      <c r="F185">
        <v>25</v>
      </c>
      <c r="G185">
        <v>75</v>
      </c>
      <c r="H185">
        <v>0</v>
      </c>
      <c r="I185" t="s">
        <v>26</v>
      </c>
      <c r="J185">
        <v>57</v>
      </c>
      <c r="K185" s="24">
        <v>0.4</v>
      </c>
      <c r="L185" s="24">
        <v>422.95467721981623</v>
      </c>
      <c r="N185" s="29">
        <f t="shared" si="11"/>
        <v>1.4351866666666666E-2</v>
      </c>
      <c r="O185" s="29">
        <f t="shared" si="12"/>
        <v>15.175472833754599</v>
      </c>
      <c r="P185" s="29">
        <f t="shared" si="13"/>
        <v>15.189824700421266</v>
      </c>
      <c r="Q185">
        <f t="shared" si="15"/>
        <v>9.4483425251567527E-2</v>
      </c>
    </row>
    <row r="186" spans="1:17" x14ac:dyDescent="0.2">
      <c r="A186">
        <v>2</v>
      </c>
      <c r="B186">
        <v>5</v>
      </c>
      <c r="C186" s="28">
        <v>211</v>
      </c>
      <c r="D186" t="s">
        <v>20</v>
      </c>
      <c r="E186" t="s">
        <v>22</v>
      </c>
      <c r="F186">
        <v>0</v>
      </c>
      <c r="G186">
        <v>100</v>
      </c>
      <c r="H186">
        <v>0</v>
      </c>
      <c r="I186" t="s">
        <v>26</v>
      </c>
      <c r="J186">
        <v>57</v>
      </c>
      <c r="K186" s="24">
        <v>0</v>
      </c>
      <c r="L186" s="24">
        <v>642.03693380449101</v>
      </c>
      <c r="N186" s="29">
        <f t="shared" si="11"/>
        <v>0</v>
      </c>
      <c r="O186" s="29">
        <f t="shared" si="12"/>
        <v>23.036071172593871</v>
      </c>
      <c r="P186" s="29">
        <f t="shared" si="13"/>
        <v>23.036071172593871</v>
      </c>
      <c r="Q186">
        <f t="shared" si="15"/>
        <v>0</v>
      </c>
    </row>
    <row r="187" spans="1:17" x14ac:dyDescent="0.2">
      <c r="A187">
        <v>2</v>
      </c>
      <c r="B187">
        <v>6</v>
      </c>
      <c r="C187" s="28">
        <v>201</v>
      </c>
      <c r="D187" t="s">
        <v>20</v>
      </c>
      <c r="E187" t="s">
        <v>23</v>
      </c>
      <c r="F187">
        <v>100</v>
      </c>
      <c r="G187">
        <v>0</v>
      </c>
      <c r="H187">
        <v>0</v>
      </c>
      <c r="I187" t="s">
        <v>26</v>
      </c>
      <c r="J187">
        <v>57</v>
      </c>
      <c r="K187" s="24">
        <v>0</v>
      </c>
      <c r="L187" s="24">
        <v>0</v>
      </c>
      <c r="N187" s="29">
        <f t="shared" si="11"/>
        <v>0</v>
      </c>
      <c r="O187" s="29">
        <f t="shared" si="12"/>
        <v>0</v>
      </c>
      <c r="P187" s="29">
        <f t="shared" si="13"/>
        <v>0</v>
      </c>
    </row>
    <row r="188" spans="1:17" x14ac:dyDescent="0.2">
      <c r="A188">
        <v>2</v>
      </c>
      <c r="B188">
        <v>7</v>
      </c>
      <c r="C188" s="28">
        <v>216</v>
      </c>
      <c r="D188" t="s">
        <v>20</v>
      </c>
      <c r="E188" t="s">
        <v>23</v>
      </c>
      <c r="F188">
        <v>75</v>
      </c>
      <c r="G188">
        <v>25</v>
      </c>
      <c r="H188">
        <v>0</v>
      </c>
      <c r="I188" t="s">
        <v>26</v>
      </c>
      <c r="J188">
        <v>57</v>
      </c>
      <c r="K188" s="24">
        <v>0.5</v>
      </c>
      <c r="L188" s="24">
        <v>147.18018365629069</v>
      </c>
      <c r="N188" s="29">
        <f t="shared" si="11"/>
        <v>1.7939833333333332E-2</v>
      </c>
      <c r="O188" s="29">
        <f t="shared" si="12"/>
        <v>5.2807759295264916</v>
      </c>
      <c r="P188" s="29">
        <f t="shared" si="13"/>
        <v>5.2987157628598247</v>
      </c>
      <c r="Q188">
        <f t="shared" ref="Q188:Q219" si="16">K188/(K188+L188)*100</f>
        <v>0.33856945977511427</v>
      </c>
    </row>
    <row r="189" spans="1:17" x14ac:dyDescent="0.2">
      <c r="A189">
        <v>2</v>
      </c>
      <c r="B189">
        <v>8</v>
      </c>
      <c r="C189" s="28">
        <v>212</v>
      </c>
      <c r="D189" t="s">
        <v>20</v>
      </c>
      <c r="E189" t="s">
        <v>23</v>
      </c>
      <c r="F189">
        <v>50</v>
      </c>
      <c r="G189">
        <v>50</v>
      </c>
      <c r="H189">
        <v>0</v>
      </c>
      <c r="I189" t="s">
        <v>26</v>
      </c>
      <c r="J189">
        <v>57</v>
      </c>
      <c r="K189" s="24">
        <v>0.1</v>
      </c>
      <c r="L189" s="24">
        <v>160.1217920233548</v>
      </c>
      <c r="N189" s="29">
        <f t="shared" si="11"/>
        <v>3.5879666666666665E-3</v>
      </c>
      <c r="O189" s="29">
        <f t="shared" si="12"/>
        <v>5.7451165238672957</v>
      </c>
      <c r="P189" s="29">
        <f t="shared" si="13"/>
        <v>5.7487044905339619</v>
      </c>
      <c r="Q189">
        <f t="shared" si="16"/>
        <v>6.24134824215569E-2</v>
      </c>
    </row>
    <row r="190" spans="1:17" x14ac:dyDescent="0.2">
      <c r="A190">
        <v>2</v>
      </c>
      <c r="B190">
        <v>9</v>
      </c>
      <c r="C190" s="28">
        <v>215</v>
      </c>
      <c r="D190" t="s">
        <v>20</v>
      </c>
      <c r="E190" t="s">
        <v>23</v>
      </c>
      <c r="F190">
        <v>25</v>
      </c>
      <c r="G190">
        <v>75</v>
      </c>
      <c r="H190">
        <v>0</v>
      </c>
      <c r="I190" t="s">
        <v>26</v>
      </c>
      <c r="J190">
        <v>57</v>
      </c>
      <c r="K190" s="24">
        <v>0.1</v>
      </c>
      <c r="L190" s="24">
        <v>160.38552203374621</v>
      </c>
      <c r="N190" s="29">
        <f t="shared" si="11"/>
        <v>3.5879666666666665E-3</v>
      </c>
      <c r="O190" s="29">
        <f t="shared" si="12"/>
        <v>5.7545790687301359</v>
      </c>
      <c r="P190" s="29">
        <f t="shared" si="13"/>
        <v>5.7581670353968022</v>
      </c>
      <c r="Q190">
        <f t="shared" si="16"/>
        <v>6.2310916731150641E-2</v>
      </c>
    </row>
    <row r="191" spans="1:17" x14ac:dyDescent="0.2">
      <c r="A191">
        <v>2</v>
      </c>
      <c r="B191">
        <v>10</v>
      </c>
      <c r="C191" s="28">
        <v>203</v>
      </c>
      <c r="D191" t="s">
        <v>20</v>
      </c>
      <c r="E191" t="s">
        <v>23</v>
      </c>
      <c r="F191">
        <v>0</v>
      </c>
      <c r="G191">
        <v>100</v>
      </c>
      <c r="H191">
        <v>0</v>
      </c>
      <c r="I191" t="s">
        <v>26</v>
      </c>
      <c r="J191">
        <v>57</v>
      </c>
      <c r="K191" s="24">
        <v>0</v>
      </c>
      <c r="L191" s="24">
        <v>101.95048687416427</v>
      </c>
      <c r="N191" s="29">
        <f t="shared" si="11"/>
        <v>0</v>
      </c>
      <c r="O191" s="29">
        <f t="shared" si="12"/>
        <v>3.657949485549389</v>
      </c>
      <c r="P191" s="29">
        <f t="shared" si="13"/>
        <v>3.657949485549389</v>
      </c>
      <c r="Q191">
        <f t="shared" si="16"/>
        <v>0</v>
      </c>
    </row>
    <row r="192" spans="1:17" x14ac:dyDescent="0.2">
      <c r="A192">
        <v>2</v>
      </c>
      <c r="B192">
        <v>11</v>
      </c>
      <c r="C192" s="28">
        <v>218</v>
      </c>
      <c r="D192" t="s">
        <v>21</v>
      </c>
      <c r="E192" t="s">
        <v>22</v>
      </c>
      <c r="F192">
        <v>100</v>
      </c>
      <c r="G192">
        <v>0</v>
      </c>
      <c r="H192">
        <v>0</v>
      </c>
      <c r="I192" t="s">
        <v>26</v>
      </c>
      <c r="J192">
        <v>57</v>
      </c>
      <c r="K192" s="24">
        <v>6</v>
      </c>
      <c r="L192" s="24">
        <v>0</v>
      </c>
      <c r="N192" s="29">
        <f t="shared" si="11"/>
        <v>0.215278</v>
      </c>
      <c r="O192" s="29">
        <f t="shared" si="12"/>
        <v>0</v>
      </c>
      <c r="P192" s="29">
        <f t="shared" si="13"/>
        <v>0.215278</v>
      </c>
      <c r="Q192">
        <f t="shared" si="16"/>
        <v>100</v>
      </c>
    </row>
    <row r="193" spans="1:17" x14ac:dyDescent="0.2">
      <c r="A193">
        <v>2</v>
      </c>
      <c r="B193">
        <v>12</v>
      </c>
      <c r="C193" s="28">
        <v>205</v>
      </c>
      <c r="D193" t="s">
        <v>21</v>
      </c>
      <c r="E193" t="s">
        <v>22</v>
      </c>
      <c r="F193">
        <v>75</v>
      </c>
      <c r="G193">
        <v>25</v>
      </c>
      <c r="H193">
        <v>0</v>
      </c>
      <c r="I193" t="s">
        <v>26</v>
      </c>
      <c r="J193">
        <v>57</v>
      </c>
      <c r="K193" s="24">
        <v>6.6</v>
      </c>
      <c r="L193" s="24">
        <v>134.51887519134482</v>
      </c>
      <c r="N193" s="29">
        <f t="shared" si="11"/>
        <v>0.23680579999999996</v>
      </c>
      <c r="O193" s="29">
        <f t="shared" si="12"/>
        <v>4.8264924022403886</v>
      </c>
      <c r="P193" s="29">
        <f t="shared" si="13"/>
        <v>5.0632982022403876</v>
      </c>
      <c r="Q193">
        <f t="shared" si="16"/>
        <v>4.6769080259823346</v>
      </c>
    </row>
    <row r="194" spans="1:17" x14ac:dyDescent="0.2">
      <c r="A194">
        <v>2</v>
      </c>
      <c r="B194">
        <v>13</v>
      </c>
      <c r="C194" s="28">
        <v>213</v>
      </c>
      <c r="D194" t="s">
        <v>21</v>
      </c>
      <c r="E194" t="s">
        <v>22</v>
      </c>
      <c r="F194">
        <v>50</v>
      </c>
      <c r="G194">
        <v>50</v>
      </c>
      <c r="H194">
        <v>0</v>
      </c>
      <c r="I194" t="s">
        <v>26</v>
      </c>
      <c r="J194">
        <v>57</v>
      </c>
      <c r="K194" s="24">
        <v>2.2999999999999998</v>
      </c>
      <c r="L194" s="24">
        <v>161.71472316632583</v>
      </c>
      <c r="N194" s="29">
        <f t="shared" si="11"/>
        <v>8.2523233333333321E-2</v>
      </c>
      <c r="O194" s="29">
        <f t="shared" si="12"/>
        <v>5.8022703623000487</v>
      </c>
      <c r="P194" s="29">
        <f t="shared" si="13"/>
        <v>5.8847935956333819</v>
      </c>
      <c r="Q194">
        <f t="shared" si="16"/>
        <v>1.402313131161762</v>
      </c>
    </row>
    <row r="195" spans="1:17" x14ac:dyDescent="0.2">
      <c r="A195">
        <v>2</v>
      </c>
      <c r="B195">
        <v>14</v>
      </c>
      <c r="C195" s="28">
        <v>202</v>
      </c>
      <c r="D195" t="s">
        <v>21</v>
      </c>
      <c r="E195" t="s">
        <v>22</v>
      </c>
      <c r="F195">
        <v>25</v>
      </c>
      <c r="G195">
        <v>75</v>
      </c>
      <c r="H195">
        <v>0</v>
      </c>
      <c r="I195" t="s">
        <v>26</v>
      </c>
      <c r="J195">
        <v>57</v>
      </c>
      <c r="K195" s="24">
        <v>0.4</v>
      </c>
      <c r="L195" s="24">
        <v>257.43749506610703</v>
      </c>
      <c r="N195" s="29">
        <f t="shared" ref="N195:N258" si="17">(K195)/3*107639/1000/1000</f>
        <v>1.4351866666666666E-2</v>
      </c>
      <c r="O195" s="29">
        <f t="shared" ref="O195:O258" si="18">(L195)/3*107639/1000/1000</f>
        <v>9.2367715104735648</v>
      </c>
      <c r="P195" s="29">
        <f t="shared" ref="P195:P258" si="19">(K195+L195)/3*107639/1000/1000</f>
        <v>9.2511233771402317</v>
      </c>
      <c r="Q195">
        <f t="shared" si="16"/>
        <v>0.1551364745835139</v>
      </c>
    </row>
    <row r="196" spans="1:17" x14ac:dyDescent="0.2">
      <c r="A196">
        <v>2</v>
      </c>
      <c r="B196">
        <v>15</v>
      </c>
      <c r="C196" s="28">
        <v>214</v>
      </c>
      <c r="D196" t="s">
        <v>21</v>
      </c>
      <c r="E196" t="s">
        <v>22</v>
      </c>
      <c r="F196">
        <v>0</v>
      </c>
      <c r="G196">
        <v>100</v>
      </c>
      <c r="H196">
        <v>0</v>
      </c>
      <c r="I196" t="s">
        <v>26</v>
      </c>
      <c r="J196">
        <v>57</v>
      </c>
      <c r="K196" s="24">
        <v>0</v>
      </c>
      <c r="L196" s="24">
        <v>368.86607582681955</v>
      </c>
      <c r="N196" s="29">
        <f t="shared" si="17"/>
        <v>0</v>
      </c>
      <c r="O196" s="29">
        <f t="shared" si="18"/>
        <v>13.234791845307676</v>
      </c>
      <c r="P196" s="29">
        <f t="shared" si="19"/>
        <v>13.234791845307676</v>
      </c>
      <c r="Q196">
        <f t="shared" si="16"/>
        <v>0</v>
      </c>
    </row>
    <row r="197" spans="1:17" x14ac:dyDescent="0.2">
      <c r="A197">
        <v>2</v>
      </c>
      <c r="B197">
        <v>16</v>
      </c>
      <c r="C197" s="28">
        <v>207</v>
      </c>
      <c r="D197" t="s">
        <v>21</v>
      </c>
      <c r="E197" t="s">
        <v>23</v>
      </c>
      <c r="F197">
        <v>100</v>
      </c>
      <c r="G197">
        <v>0</v>
      </c>
      <c r="H197">
        <v>0</v>
      </c>
      <c r="I197" t="s">
        <v>26</v>
      </c>
      <c r="J197">
        <v>57</v>
      </c>
      <c r="K197" s="24">
        <v>2.4</v>
      </c>
      <c r="L197" s="24">
        <v>0</v>
      </c>
      <c r="N197" s="29">
        <f t="shared" si="17"/>
        <v>8.6111199999999999E-2</v>
      </c>
      <c r="O197" s="29">
        <f t="shared" si="18"/>
        <v>0</v>
      </c>
      <c r="P197" s="29">
        <f t="shared" si="19"/>
        <v>8.6111199999999999E-2</v>
      </c>
      <c r="Q197">
        <f t="shared" si="16"/>
        <v>100</v>
      </c>
    </row>
    <row r="198" spans="1:17" x14ac:dyDescent="0.2">
      <c r="A198">
        <v>2</v>
      </c>
      <c r="B198">
        <v>17</v>
      </c>
      <c r="C198" s="28">
        <v>219</v>
      </c>
      <c r="D198" t="s">
        <v>21</v>
      </c>
      <c r="E198" t="s">
        <v>23</v>
      </c>
      <c r="F198">
        <v>75</v>
      </c>
      <c r="G198">
        <v>25</v>
      </c>
      <c r="H198">
        <v>0</v>
      </c>
      <c r="I198" t="s">
        <v>26</v>
      </c>
      <c r="J198">
        <v>57</v>
      </c>
      <c r="K198" s="24">
        <v>1.9</v>
      </c>
      <c r="L198" s="24">
        <v>57.022195818199407</v>
      </c>
      <c r="N198" s="29">
        <f t="shared" si="17"/>
        <v>6.8171366666666677E-2</v>
      </c>
      <c r="O198" s="29">
        <f t="shared" si="18"/>
        <v>2.0459373785583885</v>
      </c>
      <c r="P198" s="29">
        <f t="shared" si="19"/>
        <v>2.1141087452250558</v>
      </c>
      <c r="Q198">
        <f t="shared" si="16"/>
        <v>3.2245912997918915</v>
      </c>
    </row>
    <row r="199" spans="1:17" x14ac:dyDescent="0.2">
      <c r="A199">
        <v>2</v>
      </c>
      <c r="B199">
        <v>18</v>
      </c>
      <c r="C199" s="28">
        <v>206</v>
      </c>
      <c r="D199" t="s">
        <v>21</v>
      </c>
      <c r="E199" t="s">
        <v>23</v>
      </c>
      <c r="F199">
        <v>50</v>
      </c>
      <c r="G199">
        <v>50</v>
      </c>
      <c r="H199">
        <v>0</v>
      </c>
      <c r="I199" t="s">
        <v>26</v>
      </c>
      <c r="J199">
        <v>57</v>
      </c>
      <c r="K199" s="24">
        <v>1.2</v>
      </c>
      <c r="L199" s="24">
        <v>63.634283935869711</v>
      </c>
      <c r="N199" s="29">
        <f t="shared" si="17"/>
        <v>4.3055599999999999E-2</v>
      </c>
      <c r="O199" s="29">
        <f t="shared" si="18"/>
        <v>2.2831768961910264</v>
      </c>
      <c r="P199" s="29">
        <f t="shared" si="19"/>
        <v>2.3262324961910266</v>
      </c>
      <c r="Q199">
        <f t="shared" si="16"/>
        <v>1.8508726049738899</v>
      </c>
    </row>
    <row r="200" spans="1:17" x14ac:dyDescent="0.2">
      <c r="A200">
        <v>2</v>
      </c>
      <c r="B200">
        <v>19</v>
      </c>
      <c r="C200" s="28">
        <v>220</v>
      </c>
      <c r="D200" t="s">
        <v>21</v>
      </c>
      <c r="E200" t="s">
        <v>23</v>
      </c>
      <c r="F200">
        <v>25</v>
      </c>
      <c r="G200">
        <v>75</v>
      </c>
      <c r="H200">
        <v>0</v>
      </c>
      <c r="I200" t="s">
        <v>26</v>
      </c>
      <c r="J200">
        <v>57</v>
      </c>
      <c r="K200" s="24">
        <v>1.2</v>
      </c>
      <c r="L200" s="24">
        <v>81.793978937106644</v>
      </c>
      <c r="N200" s="29">
        <f t="shared" si="17"/>
        <v>4.3055599999999999E-2</v>
      </c>
      <c r="O200" s="29">
        <f t="shared" si="18"/>
        <v>2.9347406996037408</v>
      </c>
      <c r="P200" s="29">
        <f t="shared" si="19"/>
        <v>2.977796299603741</v>
      </c>
      <c r="Q200">
        <f t="shared" si="16"/>
        <v>1.4458880214784828</v>
      </c>
    </row>
    <row r="201" spans="1:17" x14ac:dyDescent="0.2">
      <c r="A201">
        <v>2</v>
      </c>
      <c r="B201">
        <v>20</v>
      </c>
      <c r="C201" s="28">
        <v>208</v>
      </c>
      <c r="D201" t="s">
        <v>21</v>
      </c>
      <c r="E201" t="s">
        <v>23</v>
      </c>
      <c r="F201">
        <v>0</v>
      </c>
      <c r="G201">
        <v>100</v>
      </c>
      <c r="H201">
        <v>0</v>
      </c>
      <c r="I201" t="s">
        <v>26</v>
      </c>
      <c r="J201">
        <v>57</v>
      </c>
      <c r="K201" s="24">
        <v>0</v>
      </c>
      <c r="L201" s="24">
        <v>176.13397122569029</v>
      </c>
      <c r="N201" s="29">
        <f t="shared" si="17"/>
        <v>0</v>
      </c>
      <c r="O201" s="29">
        <f t="shared" si="18"/>
        <v>6.3196281762540254</v>
      </c>
      <c r="P201" s="29">
        <f t="shared" si="19"/>
        <v>6.3196281762540254</v>
      </c>
      <c r="Q201">
        <f t="shared" si="16"/>
        <v>0</v>
      </c>
    </row>
    <row r="202" spans="1:17" x14ac:dyDescent="0.2">
      <c r="A202">
        <v>3</v>
      </c>
      <c r="B202">
        <v>1</v>
      </c>
      <c r="C202" s="28">
        <v>313</v>
      </c>
      <c r="D202" t="s">
        <v>20</v>
      </c>
      <c r="E202" t="s">
        <v>22</v>
      </c>
      <c r="F202">
        <v>100</v>
      </c>
      <c r="G202">
        <v>0</v>
      </c>
      <c r="H202">
        <v>0</v>
      </c>
      <c r="I202" t="s">
        <v>26</v>
      </c>
      <c r="J202">
        <v>57</v>
      </c>
      <c r="K202" s="24">
        <v>0.9</v>
      </c>
      <c r="L202" s="24">
        <v>0</v>
      </c>
      <c r="N202" s="29">
        <f t="shared" si="17"/>
        <v>3.22917E-2</v>
      </c>
      <c r="O202" s="29">
        <f t="shared" si="18"/>
        <v>0</v>
      </c>
      <c r="P202" s="29">
        <f t="shared" si="19"/>
        <v>3.22917E-2</v>
      </c>
      <c r="Q202">
        <f t="shared" si="16"/>
        <v>100</v>
      </c>
    </row>
    <row r="203" spans="1:17" x14ac:dyDescent="0.2">
      <c r="A203">
        <v>3</v>
      </c>
      <c r="B203">
        <v>2</v>
      </c>
      <c r="C203" s="28">
        <v>304</v>
      </c>
      <c r="D203" t="s">
        <v>20</v>
      </c>
      <c r="E203" t="s">
        <v>22</v>
      </c>
      <c r="F203">
        <v>75</v>
      </c>
      <c r="G203">
        <v>25</v>
      </c>
      <c r="H203">
        <v>0</v>
      </c>
      <c r="I203" t="s">
        <v>26</v>
      </c>
      <c r="J203">
        <v>57</v>
      </c>
      <c r="K203" s="24">
        <v>3.1</v>
      </c>
      <c r="L203" s="24">
        <v>267.99069645862755</v>
      </c>
      <c r="N203" s="29">
        <f t="shared" si="17"/>
        <v>0.11122696666666666</v>
      </c>
      <c r="O203" s="29">
        <f t="shared" si="18"/>
        <v>9.615416858703405</v>
      </c>
      <c r="P203" s="29">
        <f t="shared" si="19"/>
        <v>9.7266438253700702</v>
      </c>
      <c r="Q203">
        <f t="shared" si="16"/>
        <v>1.1435287306044106</v>
      </c>
    </row>
    <row r="204" spans="1:17" x14ac:dyDescent="0.2">
      <c r="A204">
        <v>3</v>
      </c>
      <c r="B204">
        <v>3</v>
      </c>
      <c r="C204" s="28">
        <v>314</v>
      </c>
      <c r="D204" t="s">
        <v>20</v>
      </c>
      <c r="E204" t="s">
        <v>22</v>
      </c>
      <c r="F204">
        <v>50</v>
      </c>
      <c r="G204">
        <v>50</v>
      </c>
      <c r="H204">
        <v>0</v>
      </c>
      <c r="I204" t="s">
        <v>26</v>
      </c>
      <c r="J204">
        <v>57</v>
      </c>
      <c r="K204" s="24">
        <v>0.6</v>
      </c>
      <c r="L204" s="24">
        <v>249.03350962297714</v>
      </c>
      <c r="N204" s="29">
        <f t="shared" si="17"/>
        <v>2.15278E-2</v>
      </c>
      <c r="O204" s="29">
        <f t="shared" si="18"/>
        <v>8.9352393141025459</v>
      </c>
      <c r="P204" s="29">
        <f t="shared" si="19"/>
        <v>8.9567671141025436</v>
      </c>
      <c r="Q204">
        <f t="shared" si="16"/>
        <v>0.24035234728950586</v>
      </c>
    </row>
    <row r="205" spans="1:17" x14ac:dyDescent="0.2">
      <c r="A205">
        <v>3</v>
      </c>
      <c r="B205">
        <v>4</v>
      </c>
      <c r="C205" s="28">
        <v>301</v>
      </c>
      <c r="D205" t="s">
        <v>20</v>
      </c>
      <c r="E205" t="s">
        <v>22</v>
      </c>
      <c r="F205">
        <v>25</v>
      </c>
      <c r="G205">
        <v>75</v>
      </c>
      <c r="H205">
        <v>0</v>
      </c>
      <c r="I205" t="s">
        <v>26</v>
      </c>
      <c r="J205">
        <v>57</v>
      </c>
      <c r="K205" s="24">
        <v>0.5</v>
      </c>
      <c r="L205" s="24">
        <v>398.0733694980251</v>
      </c>
      <c r="N205" s="29">
        <f t="shared" si="17"/>
        <v>1.7939833333333332E-2</v>
      </c>
      <c r="O205" s="29">
        <f t="shared" si="18"/>
        <v>14.282739806465974</v>
      </c>
      <c r="P205" s="29">
        <f t="shared" si="19"/>
        <v>14.300679639799306</v>
      </c>
      <c r="Q205">
        <f t="shared" si="16"/>
        <v>0.1254474177815027</v>
      </c>
    </row>
    <row r="206" spans="1:17" x14ac:dyDescent="0.2">
      <c r="A206">
        <v>3</v>
      </c>
      <c r="B206">
        <v>5</v>
      </c>
      <c r="C206" s="28">
        <v>312</v>
      </c>
      <c r="D206" t="s">
        <v>20</v>
      </c>
      <c r="E206" t="s">
        <v>22</v>
      </c>
      <c r="F206">
        <v>0</v>
      </c>
      <c r="G206">
        <v>100</v>
      </c>
      <c r="H206">
        <v>0</v>
      </c>
      <c r="I206" t="s">
        <v>26</v>
      </c>
      <c r="J206">
        <v>57</v>
      </c>
      <c r="K206" s="24">
        <v>0</v>
      </c>
      <c r="L206" s="24">
        <v>434.33450013133313</v>
      </c>
      <c r="N206" s="29">
        <f t="shared" si="17"/>
        <v>0</v>
      </c>
      <c r="O206" s="29">
        <f t="shared" si="18"/>
        <v>15.583777086545522</v>
      </c>
      <c r="P206" s="29">
        <f t="shared" si="19"/>
        <v>15.583777086545522</v>
      </c>
      <c r="Q206">
        <f t="shared" si="16"/>
        <v>0</v>
      </c>
    </row>
    <row r="207" spans="1:17" x14ac:dyDescent="0.2">
      <c r="A207">
        <v>3</v>
      </c>
      <c r="B207">
        <v>6</v>
      </c>
      <c r="C207" s="28">
        <v>305</v>
      </c>
      <c r="D207" t="s">
        <v>20</v>
      </c>
      <c r="E207" t="s">
        <v>23</v>
      </c>
      <c r="F207">
        <v>100</v>
      </c>
      <c r="G207">
        <v>0</v>
      </c>
      <c r="H207">
        <v>0</v>
      </c>
      <c r="I207" t="s">
        <v>26</v>
      </c>
      <c r="J207">
        <v>57</v>
      </c>
      <c r="K207" s="24">
        <v>0.7</v>
      </c>
      <c r="L207" s="24">
        <v>0</v>
      </c>
      <c r="N207" s="29">
        <f t="shared" si="17"/>
        <v>2.5115766666666661E-2</v>
      </c>
      <c r="O207" s="29">
        <f t="shared" si="18"/>
        <v>0</v>
      </c>
      <c r="P207" s="29">
        <f t="shared" si="19"/>
        <v>2.5115766666666661E-2</v>
      </c>
      <c r="Q207">
        <f t="shared" si="16"/>
        <v>100</v>
      </c>
    </row>
    <row r="208" spans="1:17" x14ac:dyDescent="0.2">
      <c r="A208">
        <v>3</v>
      </c>
      <c r="B208">
        <v>7</v>
      </c>
      <c r="C208" s="28">
        <v>315</v>
      </c>
      <c r="D208" t="s">
        <v>20</v>
      </c>
      <c r="E208" t="s">
        <v>23</v>
      </c>
      <c r="F208">
        <v>75</v>
      </c>
      <c r="G208">
        <v>25</v>
      </c>
      <c r="H208">
        <v>0</v>
      </c>
      <c r="I208" t="s">
        <v>26</v>
      </c>
      <c r="J208">
        <v>57</v>
      </c>
      <c r="K208" s="24">
        <v>0.5</v>
      </c>
      <c r="L208" s="24">
        <v>87.200444150130508</v>
      </c>
      <c r="N208" s="29">
        <f t="shared" si="17"/>
        <v>1.7939833333333332E-2</v>
      </c>
      <c r="O208" s="29">
        <f t="shared" si="18"/>
        <v>3.1287228692919657</v>
      </c>
      <c r="P208" s="29">
        <f t="shared" si="19"/>
        <v>3.1466627026252993</v>
      </c>
      <c r="Q208">
        <f t="shared" si="16"/>
        <v>0.57012254025084774</v>
      </c>
    </row>
    <row r="209" spans="1:17" x14ac:dyDescent="0.2">
      <c r="A209">
        <v>3</v>
      </c>
      <c r="B209">
        <v>8</v>
      </c>
      <c r="C209" s="28">
        <v>303</v>
      </c>
      <c r="D209" t="s">
        <v>20</v>
      </c>
      <c r="E209" t="s">
        <v>23</v>
      </c>
      <c r="F209">
        <v>50</v>
      </c>
      <c r="G209">
        <v>50</v>
      </c>
      <c r="H209">
        <v>0</v>
      </c>
      <c r="I209" t="s">
        <v>26</v>
      </c>
      <c r="J209">
        <v>57</v>
      </c>
      <c r="K209" s="24">
        <v>0.6</v>
      </c>
      <c r="L209" s="24">
        <v>0</v>
      </c>
      <c r="N209" s="29">
        <f t="shared" si="17"/>
        <v>2.15278E-2</v>
      </c>
      <c r="O209" s="29">
        <f t="shared" si="18"/>
        <v>0</v>
      </c>
      <c r="P209" s="29">
        <f t="shared" si="19"/>
        <v>2.15278E-2</v>
      </c>
      <c r="Q209">
        <f t="shared" si="16"/>
        <v>100</v>
      </c>
    </row>
    <row r="210" spans="1:17" x14ac:dyDescent="0.2">
      <c r="A210">
        <v>3</v>
      </c>
      <c r="B210">
        <v>9</v>
      </c>
      <c r="C210" s="28">
        <v>311</v>
      </c>
      <c r="D210" t="s">
        <v>20</v>
      </c>
      <c r="E210" t="s">
        <v>23</v>
      </c>
      <c r="F210">
        <v>25</v>
      </c>
      <c r="G210">
        <v>75</v>
      </c>
      <c r="H210">
        <v>0</v>
      </c>
      <c r="I210" t="s">
        <v>26</v>
      </c>
      <c r="J210">
        <v>57</v>
      </c>
      <c r="K210" s="24">
        <v>0.1</v>
      </c>
      <c r="L210" s="24">
        <v>133.95600742095013</v>
      </c>
      <c r="N210" s="29">
        <f t="shared" si="17"/>
        <v>3.5879666666666665E-3</v>
      </c>
      <c r="O210" s="29">
        <f t="shared" si="18"/>
        <v>4.8062968942612168</v>
      </c>
      <c r="P210" s="29">
        <f t="shared" si="19"/>
        <v>4.8098848609278839</v>
      </c>
      <c r="Q210">
        <f t="shared" si="16"/>
        <v>7.4595687223467252E-2</v>
      </c>
    </row>
    <row r="211" spans="1:17" x14ac:dyDescent="0.2">
      <c r="A211">
        <v>3</v>
      </c>
      <c r="B211">
        <v>10</v>
      </c>
      <c r="C211" s="28">
        <v>308</v>
      </c>
      <c r="D211" t="s">
        <v>20</v>
      </c>
      <c r="E211" t="s">
        <v>23</v>
      </c>
      <c r="F211">
        <v>0</v>
      </c>
      <c r="G211">
        <v>100</v>
      </c>
      <c r="H211">
        <v>0</v>
      </c>
      <c r="I211" t="s">
        <v>26</v>
      </c>
      <c r="J211">
        <v>57</v>
      </c>
      <c r="K211" s="24">
        <v>0</v>
      </c>
      <c r="L211" s="24">
        <v>250.90142917165443</v>
      </c>
      <c r="N211" s="29">
        <f t="shared" si="17"/>
        <v>0</v>
      </c>
      <c r="O211" s="29">
        <f t="shared" si="18"/>
        <v>9.0022596448692358</v>
      </c>
      <c r="P211" s="29">
        <f t="shared" si="19"/>
        <v>9.0022596448692358</v>
      </c>
      <c r="Q211">
        <f t="shared" si="16"/>
        <v>0</v>
      </c>
    </row>
    <row r="212" spans="1:17" x14ac:dyDescent="0.2">
      <c r="A212">
        <v>3</v>
      </c>
      <c r="B212">
        <v>11</v>
      </c>
      <c r="C212" s="28">
        <v>316</v>
      </c>
      <c r="D212" t="s">
        <v>21</v>
      </c>
      <c r="E212" t="s">
        <v>22</v>
      </c>
      <c r="F212">
        <v>100</v>
      </c>
      <c r="G212">
        <v>0</v>
      </c>
      <c r="H212">
        <v>0</v>
      </c>
      <c r="I212" t="s">
        <v>26</v>
      </c>
      <c r="J212">
        <v>57</v>
      </c>
      <c r="K212" s="24">
        <v>0.2</v>
      </c>
      <c r="L212" s="24">
        <v>0</v>
      </c>
      <c r="N212" s="29">
        <f t="shared" si="17"/>
        <v>7.1759333333333329E-3</v>
      </c>
      <c r="O212" s="29">
        <f t="shared" si="18"/>
        <v>0</v>
      </c>
      <c r="P212" s="29">
        <f t="shared" si="19"/>
        <v>7.1759333333333329E-3</v>
      </c>
      <c r="Q212">
        <f t="shared" si="16"/>
        <v>100</v>
      </c>
    </row>
    <row r="213" spans="1:17" x14ac:dyDescent="0.2">
      <c r="A213">
        <v>3</v>
      </c>
      <c r="B213">
        <v>12</v>
      </c>
      <c r="C213" s="28">
        <v>309</v>
      </c>
      <c r="D213" t="s">
        <v>21</v>
      </c>
      <c r="E213" t="s">
        <v>22</v>
      </c>
      <c r="F213">
        <v>75</v>
      </c>
      <c r="G213">
        <v>25</v>
      </c>
      <c r="H213">
        <v>0</v>
      </c>
      <c r="I213" t="s">
        <v>26</v>
      </c>
      <c r="J213">
        <v>57</v>
      </c>
      <c r="K213" s="24">
        <v>1.2</v>
      </c>
      <c r="L213" s="24">
        <v>527.38452911969273</v>
      </c>
      <c r="N213" s="29">
        <f t="shared" si="17"/>
        <v>4.3055599999999999E-2</v>
      </c>
      <c r="O213" s="29">
        <f t="shared" si="18"/>
        <v>18.922381109971536</v>
      </c>
      <c r="P213" s="29">
        <f t="shared" si="19"/>
        <v>18.965436709971534</v>
      </c>
      <c r="Q213">
        <f t="shared" si="16"/>
        <v>0.22702140034224719</v>
      </c>
    </row>
    <row r="214" spans="1:17" x14ac:dyDescent="0.2">
      <c r="A214">
        <v>3</v>
      </c>
      <c r="B214">
        <v>13</v>
      </c>
      <c r="C214" s="28">
        <v>302</v>
      </c>
      <c r="D214" t="s">
        <v>21</v>
      </c>
      <c r="E214" t="s">
        <v>22</v>
      </c>
      <c r="F214">
        <v>50</v>
      </c>
      <c r="G214">
        <v>50</v>
      </c>
      <c r="H214">
        <v>0</v>
      </c>
      <c r="I214" t="s">
        <v>26</v>
      </c>
      <c r="J214">
        <v>57</v>
      </c>
      <c r="K214" s="24">
        <v>1.3</v>
      </c>
      <c r="L214" s="24">
        <v>175.57441063483188</v>
      </c>
      <c r="N214" s="29">
        <f t="shared" si="17"/>
        <v>4.6643566666666664E-2</v>
      </c>
      <c r="O214" s="29">
        <f t="shared" si="18"/>
        <v>6.2995513287742222</v>
      </c>
      <c r="P214" s="29">
        <f t="shared" si="19"/>
        <v>6.34619489544089</v>
      </c>
      <c r="Q214">
        <f t="shared" si="16"/>
        <v>0.73498478119818589</v>
      </c>
    </row>
    <row r="215" spans="1:17" x14ac:dyDescent="0.2">
      <c r="A215">
        <v>3</v>
      </c>
      <c r="B215">
        <v>14</v>
      </c>
      <c r="C215" s="28">
        <v>317</v>
      </c>
      <c r="D215" t="s">
        <v>21</v>
      </c>
      <c r="E215" t="s">
        <v>22</v>
      </c>
      <c r="F215">
        <v>25</v>
      </c>
      <c r="G215">
        <v>75</v>
      </c>
      <c r="H215">
        <v>0</v>
      </c>
      <c r="I215" t="s">
        <v>26</v>
      </c>
      <c r="J215">
        <v>57</v>
      </c>
      <c r="K215" s="24">
        <v>0.1</v>
      </c>
      <c r="L215" s="24">
        <v>339.63122810498078</v>
      </c>
      <c r="N215" s="29">
        <f t="shared" si="17"/>
        <v>3.5879666666666665E-3</v>
      </c>
      <c r="O215" s="29">
        <f t="shared" si="18"/>
        <v>12.185855253997341</v>
      </c>
      <c r="P215" s="29">
        <f t="shared" si="19"/>
        <v>12.189443220664009</v>
      </c>
      <c r="Q215">
        <f t="shared" si="16"/>
        <v>2.9435033263736022E-2</v>
      </c>
    </row>
    <row r="216" spans="1:17" x14ac:dyDescent="0.2">
      <c r="A216">
        <v>3</v>
      </c>
      <c r="B216">
        <v>15</v>
      </c>
      <c r="C216" s="28">
        <v>306</v>
      </c>
      <c r="D216" t="s">
        <v>21</v>
      </c>
      <c r="E216" t="s">
        <v>22</v>
      </c>
      <c r="F216">
        <v>0</v>
      </c>
      <c r="G216">
        <v>100</v>
      </c>
      <c r="H216">
        <v>0</v>
      </c>
      <c r="I216" t="s">
        <v>26</v>
      </c>
      <c r="J216">
        <v>57</v>
      </c>
      <c r="K216" s="24">
        <v>0</v>
      </c>
      <c r="L216" s="24">
        <v>431.57909506801184</v>
      </c>
      <c r="N216" s="29">
        <f t="shared" si="17"/>
        <v>0</v>
      </c>
      <c r="O216" s="29">
        <f t="shared" si="18"/>
        <v>15.48491407134191</v>
      </c>
      <c r="P216" s="29">
        <f t="shared" si="19"/>
        <v>15.48491407134191</v>
      </c>
      <c r="Q216">
        <f t="shared" si="16"/>
        <v>0</v>
      </c>
    </row>
    <row r="217" spans="1:17" x14ac:dyDescent="0.2">
      <c r="A217">
        <v>3</v>
      </c>
      <c r="B217">
        <v>16</v>
      </c>
      <c r="C217" s="28">
        <v>318</v>
      </c>
      <c r="D217" t="s">
        <v>21</v>
      </c>
      <c r="E217" t="s">
        <v>23</v>
      </c>
      <c r="F217">
        <v>100</v>
      </c>
      <c r="G217">
        <v>0</v>
      </c>
      <c r="H217">
        <v>0</v>
      </c>
      <c r="I217" t="s">
        <v>26</v>
      </c>
      <c r="J217">
        <v>57</v>
      </c>
      <c r="K217" s="24">
        <v>1.6</v>
      </c>
      <c r="L217" s="24">
        <v>0</v>
      </c>
      <c r="N217" s="29">
        <f t="shared" si="17"/>
        <v>5.7407466666666664E-2</v>
      </c>
      <c r="O217" s="29">
        <f t="shared" si="18"/>
        <v>0</v>
      </c>
      <c r="P217" s="29">
        <f t="shared" si="19"/>
        <v>5.7407466666666664E-2</v>
      </c>
      <c r="Q217">
        <f t="shared" si="16"/>
        <v>100</v>
      </c>
    </row>
    <row r="218" spans="1:17" x14ac:dyDescent="0.2">
      <c r="A218">
        <v>3</v>
      </c>
      <c r="B218">
        <v>17</v>
      </c>
      <c r="C218" s="28">
        <v>310</v>
      </c>
      <c r="D218" t="s">
        <v>21</v>
      </c>
      <c r="E218" t="s">
        <v>23</v>
      </c>
      <c r="F218">
        <v>75</v>
      </c>
      <c r="G218">
        <v>25</v>
      </c>
      <c r="H218">
        <v>0</v>
      </c>
      <c r="I218" t="s">
        <v>26</v>
      </c>
      <c r="J218">
        <v>57</v>
      </c>
      <c r="K218" s="24">
        <v>0</v>
      </c>
      <c r="L218" s="24">
        <v>61.317227416002339</v>
      </c>
      <c r="N218" s="29">
        <f t="shared" si="17"/>
        <v>0</v>
      </c>
      <c r="O218" s="29">
        <f t="shared" si="18"/>
        <v>2.2000416806103584</v>
      </c>
      <c r="P218" s="29">
        <f t="shared" si="19"/>
        <v>2.2000416806103584</v>
      </c>
      <c r="Q218">
        <f t="shared" si="16"/>
        <v>0</v>
      </c>
    </row>
    <row r="219" spans="1:17" x14ac:dyDescent="0.2">
      <c r="A219">
        <v>3</v>
      </c>
      <c r="B219">
        <v>18</v>
      </c>
      <c r="C219" s="28">
        <v>319</v>
      </c>
      <c r="D219" t="s">
        <v>21</v>
      </c>
      <c r="E219" t="s">
        <v>23</v>
      </c>
      <c r="F219">
        <v>50</v>
      </c>
      <c r="G219">
        <v>50</v>
      </c>
      <c r="H219">
        <v>0</v>
      </c>
      <c r="I219" t="s">
        <v>26</v>
      </c>
      <c r="J219">
        <v>57</v>
      </c>
      <c r="K219" s="24">
        <v>0.7</v>
      </c>
      <c r="L219" s="24">
        <v>93.642991546834907</v>
      </c>
      <c r="N219" s="29">
        <f t="shared" si="17"/>
        <v>2.5115766666666661E-2</v>
      </c>
      <c r="O219" s="29">
        <f t="shared" si="18"/>
        <v>3.3598793223699208</v>
      </c>
      <c r="P219" s="29">
        <f t="shared" si="19"/>
        <v>3.3849950890365874</v>
      </c>
      <c r="Q219">
        <f t="shared" si="16"/>
        <v>0.74197350383202265</v>
      </c>
    </row>
    <row r="220" spans="1:17" x14ac:dyDescent="0.2">
      <c r="A220">
        <v>3</v>
      </c>
      <c r="B220">
        <v>19</v>
      </c>
      <c r="C220" s="28">
        <v>307</v>
      </c>
      <c r="D220" t="s">
        <v>21</v>
      </c>
      <c r="E220" t="s">
        <v>23</v>
      </c>
      <c r="F220">
        <v>25</v>
      </c>
      <c r="G220">
        <v>75</v>
      </c>
      <c r="H220">
        <v>0</v>
      </c>
      <c r="I220" t="s">
        <v>26</v>
      </c>
      <c r="J220">
        <v>57</v>
      </c>
      <c r="K220" s="24">
        <v>0.4</v>
      </c>
      <c r="L220" s="24">
        <v>109.35376502300878</v>
      </c>
      <c r="N220" s="29">
        <f t="shared" si="17"/>
        <v>1.4351866666666666E-2</v>
      </c>
      <c r="O220" s="29">
        <f t="shared" si="18"/>
        <v>3.9235766377705477</v>
      </c>
      <c r="P220" s="29">
        <f t="shared" si="19"/>
        <v>3.9379285044372141</v>
      </c>
      <c r="Q220">
        <f t="shared" ref="Q220:Q247" si="20">K220/(K220+L220)*100</f>
        <v>0.36445218978696903</v>
      </c>
    </row>
    <row r="221" spans="1:17" x14ac:dyDescent="0.2">
      <c r="A221">
        <v>3</v>
      </c>
      <c r="B221">
        <v>20</v>
      </c>
      <c r="C221" s="28">
        <v>320</v>
      </c>
      <c r="D221" t="s">
        <v>21</v>
      </c>
      <c r="E221" t="s">
        <v>23</v>
      </c>
      <c r="F221">
        <v>0</v>
      </c>
      <c r="G221">
        <v>100</v>
      </c>
      <c r="H221">
        <v>0</v>
      </c>
      <c r="I221" t="s">
        <v>26</v>
      </c>
      <c r="J221">
        <v>57</v>
      </c>
      <c r="K221" s="24">
        <v>0</v>
      </c>
      <c r="L221" s="24">
        <v>182.97211363798178</v>
      </c>
      <c r="N221" s="29">
        <f t="shared" si="17"/>
        <v>0</v>
      </c>
      <c r="O221" s="29">
        <f t="shared" si="18"/>
        <v>6.5649784466262409</v>
      </c>
      <c r="P221" s="29">
        <f t="shared" si="19"/>
        <v>6.5649784466262409</v>
      </c>
      <c r="Q221">
        <f t="shared" si="20"/>
        <v>0</v>
      </c>
    </row>
    <row r="222" spans="1:17" x14ac:dyDescent="0.2">
      <c r="A222">
        <v>4</v>
      </c>
      <c r="B222">
        <v>1</v>
      </c>
      <c r="C222" s="28">
        <v>409</v>
      </c>
      <c r="D222" t="s">
        <v>20</v>
      </c>
      <c r="E222" t="s">
        <v>22</v>
      </c>
      <c r="F222">
        <v>100</v>
      </c>
      <c r="G222">
        <v>0</v>
      </c>
      <c r="H222">
        <v>0</v>
      </c>
      <c r="I222" t="s">
        <v>26</v>
      </c>
      <c r="J222">
        <v>57</v>
      </c>
      <c r="K222" s="24">
        <v>0.8</v>
      </c>
      <c r="L222" s="24">
        <v>0</v>
      </c>
      <c r="N222" s="29">
        <f t="shared" si="17"/>
        <v>2.8703733333333332E-2</v>
      </c>
      <c r="O222" s="29">
        <f t="shared" si="18"/>
        <v>0</v>
      </c>
      <c r="P222" s="29">
        <f t="shared" si="19"/>
        <v>2.8703733333333332E-2</v>
      </c>
      <c r="Q222">
        <f t="shared" si="20"/>
        <v>100</v>
      </c>
    </row>
    <row r="223" spans="1:17" x14ac:dyDescent="0.2">
      <c r="A223">
        <v>4</v>
      </c>
      <c r="B223">
        <v>2</v>
      </c>
      <c r="C223" s="28">
        <v>410</v>
      </c>
      <c r="D223" t="s">
        <v>20</v>
      </c>
      <c r="E223" t="s">
        <v>22</v>
      </c>
      <c r="F223">
        <v>75</v>
      </c>
      <c r="G223">
        <v>25</v>
      </c>
      <c r="H223">
        <v>0</v>
      </c>
      <c r="I223" t="s">
        <v>26</v>
      </c>
      <c r="J223">
        <v>57</v>
      </c>
      <c r="K223" s="24">
        <v>0.7</v>
      </c>
      <c r="L223" s="24">
        <v>259.17340025599947</v>
      </c>
      <c r="N223" s="29">
        <f t="shared" si="17"/>
        <v>2.5115766666666661E-2</v>
      </c>
      <c r="O223" s="29">
        <f t="shared" si="18"/>
        <v>9.2990552100518418</v>
      </c>
      <c r="P223" s="29">
        <f t="shared" si="19"/>
        <v>9.3241709767185075</v>
      </c>
      <c r="Q223">
        <f t="shared" si="20"/>
        <v>0.2693619275040981</v>
      </c>
    </row>
    <row r="224" spans="1:17" x14ac:dyDescent="0.2">
      <c r="A224">
        <v>4</v>
      </c>
      <c r="B224">
        <v>3</v>
      </c>
      <c r="C224" s="28">
        <v>417</v>
      </c>
      <c r="D224" t="s">
        <v>20</v>
      </c>
      <c r="E224" t="s">
        <v>22</v>
      </c>
      <c r="F224">
        <v>50</v>
      </c>
      <c r="G224">
        <v>50</v>
      </c>
      <c r="H224">
        <v>0</v>
      </c>
      <c r="I224" t="s">
        <v>26</v>
      </c>
      <c r="J224">
        <v>57</v>
      </c>
      <c r="K224" s="24">
        <v>0.1</v>
      </c>
      <c r="L224" s="24">
        <v>391.35018114352118</v>
      </c>
      <c r="N224" s="29">
        <f t="shared" si="17"/>
        <v>3.5879666666666665E-3</v>
      </c>
      <c r="O224" s="29">
        <f t="shared" si="18"/>
        <v>14.041514049369157</v>
      </c>
      <c r="P224" s="29">
        <f t="shared" si="19"/>
        <v>14.045102016035825</v>
      </c>
      <c r="Q224">
        <f t="shared" si="20"/>
        <v>2.5546034927835689E-2</v>
      </c>
    </row>
    <row r="225" spans="1:17" x14ac:dyDescent="0.2">
      <c r="A225">
        <v>4</v>
      </c>
      <c r="B225">
        <v>4</v>
      </c>
      <c r="C225" s="28">
        <v>402</v>
      </c>
      <c r="D225" t="s">
        <v>20</v>
      </c>
      <c r="E225" t="s">
        <v>22</v>
      </c>
      <c r="F225">
        <v>25</v>
      </c>
      <c r="G225">
        <v>75</v>
      </c>
      <c r="H225">
        <v>0</v>
      </c>
      <c r="I225" t="s">
        <v>26</v>
      </c>
      <c r="J225">
        <v>57</v>
      </c>
      <c r="K225" s="24">
        <v>0.1</v>
      </c>
      <c r="L225" s="24">
        <v>535.98139291725511</v>
      </c>
      <c r="N225" s="29">
        <f t="shared" si="17"/>
        <v>3.5879666666666665E-3</v>
      </c>
      <c r="O225" s="29">
        <f t="shared" si="18"/>
        <v>19.23083371740681</v>
      </c>
      <c r="P225" s="29">
        <f t="shared" si="19"/>
        <v>19.234421684073475</v>
      </c>
      <c r="Q225">
        <f t="shared" si="20"/>
        <v>1.8653883779815344E-2</v>
      </c>
    </row>
    <row r="226" spans="1:17" x14ac:dyDescent="0.2">
      <c r="A226">
        <v>4</v>
      </c>
      <c r="B226">
        <v>5</v>
      </c>
      <c r="C226" s="28">
        <v>411</v>
      </c>
      <c r="D226" t="s">
        <v>20</v>
      </c>
      <c r="E226" t="s">
        <v>22</v>
      </c>
      <c r="F226">
        <v>0</v>
      </c>
      <c r="G226">
        <v>100</v>
      </c>
      <c r="H226">
        <v>0</v>
      </c>
      <c r="I226" t="s">
        <v>26</v>
      </c>
      <c r="J226">
        <v>57</v>
      </c>
      <c r="K226" s="24">
        <v>0</v>
      </c>
      <c r="L226" s="24">
        <v>412.7596784855275</v>
      </c>
      <c r="N226" s="29">
        <f t="shared" si="17"/>
        <v>0</v>
      </c>
      <c r="O226" s="29">
        <f t="shared" si="18"/>
        <v>14.809679677501231</v>
      </c>
      <c r="P226" s="29">
        <f t="shared" si="19"/>
        <v>14.809679677501231</v>
      </c>
      <c r="Q226">
        <f t="shared" si="20"/>
        <v>0</v>
      </c>
    </row>
    <row r="227" spans="1:17" x14ac:dyDescent="0.2">
      <c r="A227">
        <v>4</v>
      </c>
      <c r="B227">
        <v>6</v>
      </c>
      <c r="C227" s="28">
        <v>418</v>
      </c>
      <c r="D227" t="s">
        <v>20</v>
      </c>
      <c r="E227" t="s">
        <v>23</v>
      </c>
      <c r="F227">
        <v>100</v>
      </c>
      <c r="G227">
        <v>0</v>
      </c>
      <c r="H227">
        <v>0</v>
      </c>
      <c r="I227" t="s">
        <v>26</v>
      </c>
      <c r="J227">
        <v>57</v>
      </c>
      <c r="K227" s="24">
        <v>1.1000000000000001</v>
      </c>
      <c r="L227" s="24">
        <v>0</v>
      </c>
      <c r="N227" s="29">
        <f t="shared" si="17"/>
        <v>3.9467633333333342E-2</v>
      </c>
      <c r="O227" s="29">
        <f t="shared" si="18"/>
        <v>0</v>
      </c>
      <c r="P227" s="29">
        <f t="shared" si="19"/>
        <v>3.9467633333333342E-2</v>
      </c>
      <c r="Q227">
        <f t="shared" si="20"/>
        <v>100</v>
      </c>
    </row>
    <row r="228" spans="1:17" x14ac:dyDescent="0.2">
      <c r="A228">
        <v>4</v>
      </c>
      <c r="B228">
        <v>7</v>
      </c>
      <c r="C228" s="28">
        <v>416</v>
      </c>
      <c r="D228" t="s">
        <v>20</v>
      </c>
      <c r="E228" t="s">
        <v>23</v>
      </c>
      <c r="F228">
        <v>75</v>
      </c>
      <c r="G228">
        <v>25</v>
      </c>
      <c r="H228">
        <v>0</v>
      </c>
      <c r="I228" t="s">
        <v>26</v>
      </c>
      <c r="J228">
        <v>57</v>
      </c>
      <c r="K228" s="24">
        <v>1.5</v>
      </c>
      <c r="L228" s="24">
        <v>67.816288386362032</v>
      </c>
      <c r="N228" s="29">
        <f t="shared" si="17"/>
        <v>5.3819499999999999E-2</v>
      </c>
      <c r="O228" s="29">
        <f t="shared" si="18"/>
        <v>2.4332258218732075</v>
      </c>
      <c r="P228" s="29">
        <f t="shared" si="19"/>
        <v>2.4870453218732078</v>
      </c>
      <c r="Q228">
        <f t="shared" si="20"/>
        <v>2.1639935358903677</v>
      </c>
    </row>
    <row r="229" spans="1:17" x14ac:dyDescent="0.2">
      <c r="A229">
        <v>4</v>
      </c>
      <c r="B229">
        <v>8</v>
      </c>
      <c r="C229" s="28">
        <v>403</v>
      </c>
      <c r="D229" t="s">
        <v>20</v>
      </c>
      <c r="E229" t="s">
        <v>23</v>
      </c>
      <c r="F229">
        <v>50</v>
      </c>
      <c r="G229">
        <v>50</v>
      </c>
      <c r="H229">
        <v>0</v>
      </c>
      <c r="I229" t="s">
        <v>26</v>
      </c>
      <c r="J229">
        <v>57</v>
      </c>
      <c r="K229" s="24">
        <v>1.1000000000000001</v>
      </c>
      <c r="L229" s="24">
        <v>187.73809168291223</v>
      </c>
      <c r="N229" s="29">
        <f t="shared" si="17"/>
        <v>3.9467633333333342E-2</v>
      </c>
      <c r="O229" s="29">
        <f t="shared" si="18"/>
        <v>6.7359801502189969</v>
      </c>
      <c r="P229" s="29">
        <f t="shared" si="19"/>
        <v>6.7754477835523303</v>
      </c>
      <c r="Q229">
        <f t="shared" si="20"/>
        <v>0.58250959337540165</v>
      </c>
    </row>
    <row r="230" spans="1:17" x14ac:dyDescent="0.2">
      <c r="A230">
        <v>4</v>
      </c>
      <c r="B230">
        <v>9</v>
      </c>
      <c r="C230" s="28">
        <v>412</v>
      </c>
      <c r="D230" t="s">
        <v>20</v>
      </c>
      <c r="E230" t="s">
        <v>23</v>
      </c>
      <c r="F230">
        <v>25</v>
      </c>
      <c r="G230">
        <v>75</v>
      </c>
      <c r="H230">
        <v>0</v>
      </c>
      <c r="I230" t="s">
        <v>26</v>
      </c>
      <c r="J230">
        <v>57</v>
      </c>
      <c r="K230" s="24">
        <v>0.4</v>
      </c>
      <c r="L230" s="24">
        <v>97.787320281557029</v>
      </c>
      <c r="N230" s="29">
        <f t="shared" si="17"/>
        <v>1.4351866666666666E-2</v>
      </c>
      <c r="O230" s="29">
        <f t="shared" si="18"/>
        <v>3.5085764559288388</v>
      </c>
      <c r="P230" s="29">
        <f t="shared" si="19"/>
        <v>3.5229283225955057</v>
      </c>
      <c r="Q230">
        <f t="shared" si="20"/>
        <v>0.40738457761448227</v>
      </c>
    </row>
    <row r="231" spans="1:17" x14ac:dyDescent="0.2">
      <c r="A231">
        <v>4</v>
      </c>
      <c r="B231">
        <v>10</v>
      </c>
      <c r="C231" s="28">
        <v>408</v>
      </c>
      <c r="D231" t="s">
        <v>20</v>
      </c>
      <c r="E231" t="s">
        <v>23</v>
      </c>
      <c r="F231">
        <v>0</v>
      </c>
      <c r="G231">
        <v>100</v>
      </c>
      <c r="H231">
        <v>0</v>
      </c>
      <c r="I231" t="s">
        <v>26</v>
      </c>
      <c r="J231">
        <v>57</v>
      </c>
      <c r="K231" s="24">
        <v>0</v>
      </c>
      <c r="L231" s="24">
        <v>120.59996618041383</v>
      </c>
      <c r="N231" s="29">
        <f t="shared" si="17"/>
        <v>0</v>
      </c>
      <c r="O231" s="29">
        <f t="shared" si="18"/>
        <v>4.3270865865645209</v>
      </c>
      <c r="P231" s="29">
        <f t="shared" si="19"/>
        <v>4.3270865865645209</v>
      </c>
      <c r="Q231">
        <f t="shared" si="20"/>
        <v>0</v>
      </c>
    </row>
    <row r="232" spans="1:17" x14ac:dyDescent="0.2">
      <c r="A232">
        <v>4</v>
      </c>
      <c r="B232">
        <v>11</v>
      </c>
      <c r="C232" s="28">
        <v>419</v>
      </c>
      <c r="D232" t="s">
        <v>21</v>
      </c>
      <c r="E232" t="s">
        <v>22</v>
      </c>
      <c r="F232">
        <v>100</v>
      </c>
      <c r="G232">
        <v>0</v>
      </c>
      <c r="H232">
        <v>0</v>
      </c>
      <c r="I232" t="s">
        <v>26</v>
      </c>
      <c r="J232">
        <v>57</v>
      </c>
      <c r="K232" s="24">
        <v>4.8</v>
      </c>
      <c r="L232" s="24">
        <v>0</v>
      </c>
      <c r="N232" s="29">
        <f t="shared" si="17"/>
        <v>0.1722224</v>
      </c>
      <c r="O232" s="29">
        <f t="shared" si="18"/>
        <v>0</v>
      </c>
      <c r="P232" s="29">
        <f t="shared" si="19"/>
        <v>0.1722224</v>
      </c>
      <c r="Q232">
        <f t="shared" si="20"/>
        <v>100</v>
      </c>
    </row>
    <row r="233" spans="1:17" x14ac:dyDescent="0.2">
      <c r="A233">
        <v>4</v>
      </c>
      <c r="B233">
        <v>12</v>
      </c>
      <c r="C233" s="28">
        <v>401</v>
      </c>
      <c r="D233" t="s">
        <v>21</v>
      </c>
      <c r="E233" t="s">
        <v>22</v>
      </c>
      <c r="F233">
        <v>75</v>
      </c>
      <c r="G233">
        <v>25</v>
      </c>
      <c r="H233">
        <v>0</v>
      </c>
      <c r="I233" t="s">
        <v>26</v>
      </c>
      <c r="J233">
        <v>57</v>
      </c>
      <c r="K233" s="24">
        <v>0.1</v>
      </c>
      <c r="L233" s="24">
        <v>232.14287658481771</v>
      </c>
      <c r="N233" s="29">
        <f t="shared" si="17"/>
        <v>3.5879666666666665E-3</v>
      </c>
      <c r="O233" s="29">
        <f t="shared" si="18"/>
        <v>8.3292090309043978</v>
      </c>
      <c r="P233" s="29">
        <f t="shared" si="19"/>
        <v>8.3327969975710641</v>
      </c>
      <c r="Q233">
        <f t="shared" si="20"/>
        <v>4.3058371249323928E-2</v>
      </c>
    </row>
    <row r="234" spans="1:17" x14ac:dyDescent="0.2">
      <c r="A234">
        <v>4</v>
      </c>
      <c r="B234">
        <v>13</v>
      </c>
      <c r="C234" s="28">
        <v>420</v>
      </c>
      <c r="D234" t="s">
        <v>21</v>
      </c>
      <c r="E234" t="s">
        <v>22</v>
      </c>
      <c r="F234">
        <v>50</v>
      </c>
      <c r="G234">
        <v>50</v>
      </c>
      <c r="H234">
        <v>0</v>
      </c>
      <c r="I234" t="s">
        <v>26</v>
      </c>
      <c r="J234">
        <v>57</v>
      </c>
      <c r="K234" s="24">
        <v>0.1</v>
      </c>
      <c r="L234" s="24">
        <v>277.05597911695457</v>
      </c>
      <c r="N234" s="29">
        <f t="shared" si="17"/>
        <v>3.5879666666666665E-3</v>
      </c>
      <c r="O234" s="29">
        <f t="shared" si="18"/>
        <v>9.9406761787232902</v>
      </c>
      <c r="P234" s="29">
        <f t="shared" si="19"/>
        <v>9.9442641453899601</v>
      </c>
      <c r="Q234">
        <f t="shared" si="20"/>
        <v>3.6080765898902689E-2</v>
      </c>
    </row>
    <row r="235" spans="1:17" x14ac:dyDescent="0.2">
      <c r="A235">
        <v>4</v>
      </c>
      <c r="B235">
        <v>14</v>
      </c>
      <c r="C235" s="28">
        <v>413</v>
      </c>
      <c r="D235" t="s">
        <v>21</v>
      </c>
      <c r="E235" t="s">
        <v>22</v>
      </c>
      <c r="F235">
        <v>25</v>
      </c>
      <c r="G235">
        <v>75</v>
      </c>
      <c r="H235">
        <v>0</v>
      </c>
      <c r="I235" t="s">
        <v>26</v>
      </c>
      <c r="J235">
        <v>57</v>
      </c>
      <c r="K235" s="24">
        <v>0.1</v>
      </c>
      <c r="L235" s="24">
        <v>208.39128493898826</v>
      </c>
      <c r="N235" s="29">
        <f t="shared" si="17"/>
        <v>3.5879666666666665E-3</v>
      </c>
      <c r="O235" s="29">
        <f t="shared" si="18"/>
        <v>7.4770098398492522</v>
      </c>
      <c r="P235" s="29">
        <f t="shared" si="19"/>
        <v>7.4805978065159175</v>
      </c>
      <c r="Q235">
        <f t="shared" si="20"/>
        <v>4.796363552043121E-2</v>
      </c>
    </row>
    <row r="236" spans="1:17" x14ac:dyDescent="0.2">
      <c r="A236">
        <v>4</v>
      </c>
      <c r="B236">
        <v>15</v>
      </c>
      <c r="C236" s="28">
        <v>404</v>
      </c>
      <c r="D236" t="s">
        <v>21</v>
      </c>
      <c r="E236" t="s">
        <v>22</v>
      </c>
      <c r="F236">
        <v>0</v>
      </c>
      <c r="G236">
        <v>100</v>
      </c>
      <c r="H236">
        <v>0</v>
      </c>
      <c r="I236" t="s">
        <v>26</v>
      </c>
      <c r="J236">
        <v>57</v>
      </c>
      <c r="K236" s="24">
        <v>0</v>
      </c>
      <c r="L236" s="24">
        <v>422.73424481475053</v>
      </c>
      <c r="N236" s="29">
        <f t="shared" si="17"/>
        <v>0</v>
      </c>
      <c r="O236" s="29">
        <f t="shared" si="18"/>
        <v>15.16756379253831</v>
      </c>
      <c r="P236" s="29">
        <f t="shared" si="19"/>
        <v>15.16756379253831</v>
      </c>
      <c r="Q236">
        <f t="shared" si="20"/>
        <v>0</v>
      </c>
    </row>
    <row r="237" spans="1:17" x14ac:dyDescent="0.2">
      <c r="A237">
        <v>4</v>
      </c>
      <c r="B237">
        <v>16</v>
      </c>
      <c r="C237" s="28">
        <v>407</v>
      </c>
      <c r="D237" t="s">
        <v>21</v>
      </c>
      <c r="E237" t="s">
        <v>23</v>
      </c>
      <c r="F237">
        <v>100</v>
      </c>
      <c r="G237">
        <v>0</v>
      </c>
      <c r="H237">
        <v>0</v>
      </c>
      <c r="I237" t="s">
        <v>26</v>
      </c>
      <c r="J237">
        <v>57</v>
      </c>
      <c r="K237" s="24">
        <v>2.4</v>
      </c>
      <c r="L237" s="24">
        <v>0</v>
      </c>
      <c r="N237" s="29">
        <f t="shared" si="17"/>
        <v>8.6111199999999999E-2</v>
      </c>
      <c r="O237" s="29">
        <f t="shared" si="18"/>
        <v>0</v>
      </c>
      <c r="P237" s="29">
        <f t="shared" si="19"/>
        <v>8.6111199999999999E-2</v>
      </c>
      <c r="Q237">
        <f t="shared" si="20"/>
        <v>100</v>
      </c>
    </row>
    <row r="238" spans="1:17" x14ac:dyDescent="0.2">
      <c r="A238">
        <v>4</v>
      </c>
      <c r="B238">
        <v>17</v>
      </c>
      <c r="C238" s="28">
        <v>414</v>
      </c>
      <c r="D238" t="s">
        <v>21</v>
      </c>
      <c r="E238" t="s">
        <v>23</v>
      </c>
      <c r="F238">
        <v>75</v>
      </c>
      <c r="G238">
        <v>25</v>
      </c>
      <c r="H238">
        <v>0</v>
      </c>
      <c r="I238" t="s">
        <v>26</v>
      </c>
      <c r="J238">
        <v>57</v>
      </c>
      <c r="K238" s="24">
        <v>4.0999999999999996</v>
      </c>
      <c r="L238" s="24">
        <v>42.724261683408081</v>
      </c>
      <c r="N238" s="29">
        <f t="shared" si="17"/>
        <v>0.14710663333333329</v>
      </c>
      <c r="O238" s="29">
        <f t="shared" si="18"/>
        <v>1.5329322677801207</v>
      </c>
      <c r="P238" s="29">
        <f t="shared" si="19"/>
        <v>1.6800389011134542</v>
      </c>
      <c r="Q238">
        <f t="shared" si="20"/>
        <v>8.7561444699785032</v>
      </c>
    </row>
    <row r="239" spans="1:17" x14ac:dyDescent="0.2">
      <c r="A239">
        <v>4</v>
      </c>
      <c r="B239">
        <v>18</v>
      </c>
      <c r="C239" s="28">
        <v>405</v>
      </c>
      <c r="D239" t="s">
        <v>21</v>
      </c>
      <c r="E239" t="s">
        <v>23</v>
      </c>
      <c r="F239">
        <v>50</v>
      </c>
      <c r="G239">
        <v>50</v>
      </c>
      <c r="H239">
        <v>0</v>
      </c>
      <c r="I239" t="s">
        <v>26</v>
      </c>
      <c r="J239">
        <v>57</v>
      </c>
      <c r="K239" s="24">
        <v>0.1</v>
      </c>
      <c r="L239" s="24">
        <v>45.210858924241357</v>
      </c>
      <c r="N239" s="29">
        <f t="shared" si="17"/>
        <v>3.5879666666666665E-3</v>
      </c>
      <c r="O239" s="29">
        <f t="shared" si="18"/>
        <v>1.6221505479154719</v>
      </c>
      <c r="P239" s="29">
        <f t="shared" si="19"/>
        <v>1.6257385145821386</v>
      </c>
      <c r="Q239">
        <f t="shared" si="20"/>
        <v>0.22069764814478038</v>
      </c>
    </row>
    <row r="240" spans="1:17" x14ac:dyDescent="0.2">
      <c r="A240">
        <v>4</v>
      </c>
      <c r="B240">
        <v>19</v>
      </c>
      <c r="C240" s="28">
        <v>415</v>
      </c>
      <c r="D240" t="s">
        <v>21</v>
      </c>
      <c r="E240" t="s">
        <v>23</v>
      </c>
      <c r="F240">
        <v>25</v>
      </c>
      <c r="G240">
        <v>75</v>
      </c>
      <c r="H240">
        <v>0</v>
      </c>
      <c r="I240" t="s">
        <v>26</v>
      </c>
      <c r="J240">
        <v>57</v>
      </c>
      <c r="K240" s="24">
        <v>0.1</v>
      </c>
      <c r="L240" s="24">
        <v>157.18308619327911</v>
      </c>
      <c r="N240" s="29">
        <f t="shared" si="17"/>
        <v>3.5879666666666665E-3</v>
      </c>
      <c r="O240" s="29">
        <f t="shared" si="18"/>
        <v>5.6396767382527893</v>
      </c>
      <c r="P240" s="29">
        <f t="shared" si="19"/>
        <v>5.6432647049194564</v>
      </c>
      <c r="Q240">
        <f t="shared" si="20"/>
        <v>6.3579627295152305E-2</v>
      </c>
    </row>
    <row r="241" spans="1:17" x14ac:dyDescent="0.2">
      <c r="A241">
        <v>4</v>
      </c>
      <c r="B241">
        <v>20</v>
      </c>
      <c r="C241" s="28">
        <v>406</v>
      </c>
      <c r="D241" t="s">
        <v>21</v>
      </c>
      <c r="E241" t="s">
        <v>23</v>
      </c>
      <c r="F241">
        <v>0</v>
      </c>
      <c r="G241">
        <v>100</v>
      </c>
      <c r="H241">
        <v>0</v>
      </c>
      <c r="I241" t="s">
        <v>26</v>
      </c>
      <c r="J241">
        <v>57</v>
      </c>
      <c r="K241" s="24">
        <v>0</v>
      </c>
      <c r="L241" s="24">
        <v>93.077855810281889</v>
      </c>
      <c r="N241" s="29">
        <f t="shared" si="17"/>
        <v>0</v>
      </c>
      <c r="O241" s="29">
        <f t="shared" si="18"/>
        <v>3.3396024405209777</v>
      </c>
      <c r="P241" s="29">
        <f t="shared" si="19"/>
        <v>3.3396024405209777</v>
      </c>
      <c r="Q241">
        <f t="shared" si="20"/>
        <v>0</v>
      </c>
    </row>
    <row r="242" spans="1:17" x14ac:dyDescent="0.2">
      <c r="A242">
        <v>1</v>
      </c>
      <c r="B242">
        <v>1</v>
      </c>
      <c r="C242" s="28">
        <v>105</v>
      </c>
      <c r="D242" t="s">
        <v>20</v>
      </c>
      <c r="E242" t="s">
        <v>22</v>
      </c>
      <c r="F242">
        <v>100</v>
      </c>
      <c r="G242">
        <v>0</v>
      </c>
      <c r="H242">
        <v>0</v>
      </c>
      <c r="I242" t="s">
        <v>25</v>
      </c>
      <c r="J242">
        <v>69</v>
      </c>
      <c r="K242" s="24">
        <v>0.5</v>
      </c>
      <c r="L242" s="24">
        <v>0</v>
      </c>
      <c r="N242" s="29">
        <f t="shared" si="17"/>
        <v>1.7939833333333332E-2</v>
      </c>
      <c r="O242" s="29">
        <f t="shared" si="18"/>
        <v>0</v>
      </c>
      <c r="P242" s="29">
        <f t="shared" si="19"/>
        <v>1.7939833333333332E-2</v>
      </c>
      <c r="Q242">
        <f t="shared" si="20"/>
        <v>100</v>
      </c>
    </row>
    <row r="243" spans="1:17" x14ac:dyDescent="0.2">
      <c r="A243">
        <v>1</v>
      </c>
      <c r="B243">
        <v>2</v>
      </c>
      <c r="C243" s="28">
        <v>112</v>
      </c>
      <c r="D243" t="s">
        <v>20</v>
      </c>
      <c r="E243" t="s">
        <v>22</v>
      </c>
      <c r="F243">
        <v>75</v>
      </c>
      <c r="G243">
        <v>25</v>
      </c>
      <c r="H243">
        <v>0</v>
      </c>
      <c r="I243" t="s">
        <v>25</v>
      </c>
      <c r="J243">
        <v>69</v>
      </c>
      <c r="K243" s="24">
        <v>1</v>
      </c>
      <c r="L243" s="24">
        <v>75.946704501483282</v>
      </c>
      <c r="N243" s="29">
        <f t="shared" si="17"/>
        <v>3.5879666666666664E-2</v>
      </c>
      <c r="O243" s="29">
        <f t="shared" si="18"/>
        <v>2.724942441945053</v>
      </c>
      <c r="P243" s="29">
        <f t="shared" si="19"/>
        <v>2.7608221086117197</v>
      </c>
      <c r="Q243">
        <f t="shared" si="20"/>
        <v>1.2996008165375339</v>
      </c>
    </row>
    <row r="244" spans="1:17" x14ac:dyDescent="0.2">
      <c r="A244">
        <v>1</v>
      </c>
      <c r="B244">
        <v>3</v>
      </c>
      <c r="C244" s="28">
        <v>111</v>
      </c>
      <c r="D244" t="s">
        <v>20</v>
      </c>
      <c r="E244" t="s">
        <v>22</v>
      </c>
      <c r="F244">
        <v>50</v>
      </c>
      <c r="G244">
        <v>50</v>
      </c>
      <c r="H244">
        <v>0</v>
      </c>
      <c r="I244" t="s">
        <v>25</v>
      </c>
      <c r="J244">
        <v>69</v>
      </c>
      <c r="K244" s="24">
        <v>2.5</v>
      </c>
      <c r="L244" s="24">
        <v>64.121604540177998</v>
      </c>
      <c r="N244" s="29">
        <f t="shared" si="17"/>
        <v>8.9699166666666677E-2</v>
      </c>
      <c r="O244" s="29">
        <f t="shared" si="18"/>
        <v>2.3006617970334062</v>
      </c>
      <c r="P244" s="29">
        <f t="shared" si="19"/>
        <v>2.3903609637000729</v>
      </c>
      <c r="Q244">
        <f t="shared" si="20"/>
        <v>3.7525364590885921</v>
      </c>
    </row>
    <row r="245" spans="1:17" x14ac:dyDescent="0.2">
      <c r="A245">
        <v>1</v>
      </c>
      <c r="B245">
        <v>4</v>
      </c>
      <c r="C245" s="28">
        <v>120</v>
      </c>
      <c r="D245" t="s">
        <v>20</v>
      </c>
      <c r="E245" t="s">
        <v>22</v>
      </c>
      <c r="F245">
        <v>25</v>
      </c>
      <c r="G245">
        <v>75</v>
      </c>
      <c r="H245">
        <v>0</v>
      </c>
      <c r="I245" t="s">
        <v>25</v>
      </c>
      <c r="J245">
        <v>69</v>
      </c>
      <c r="K245" s="24">
        <v>0.1</v>
      </c>
      <c r="L245" s="24">
        <v>426.85654585321811</v>
      </c>
      <c r="N245" s="29">
        <f t="shared" si="17"/>
        <v>3.5879666666666665E-3</v>
      </c>
      <c r="O245" s="29">
        <f t="shared" si="18"/>
        <v>15.315470579698184</v>
      </c>
      <c r="P245" s="29">
        <f t="shared" si="19"/>
        <v>15.31905854636485</v>
      </c>
      <c r="Q245">
        <f t="shared" si="20"/>
        <v>2.3421587271876293E-2</v>
      </c>
    </row>
    <row r="246" spans="1:17" x14ac:dyDescent="0.2">
      <c r="A246">
        <v>1</v>
      </c>
      <c r="B246">
        <v>5</v>
      </c>
      <c r="C246" s="28">
        <v>102</v>
      </c>
      <c r="D246" t="s">
        <v>20</v>
      </c>
      <c r="E246" t="s">
        <v>22</v>
      </c>
      <c r="F246">
        <v>0</v>
      </c>
      <c r="G246">
        <v>100</v>
      </c>
      <c r="H246">
        <v>0</v>
      </c>
      <c r="I246" t="s">
        <v>25</v>
      </c>
      <c r="J246">
        <v>69</v>
      </c>
      <c r="K246" s="24">
        <v>0</v>
      </c>
      <c r="L246" s="24">
        <v>461.56321423964914</v>
      </c>
      <c r="N246" s="29">
        <f t="shared" si="17"/>
        <v>0</v>
      </c>
      <c r="O246" s="29">
        <f t="shared" si="18"/>
        <v>16.560734272513866</v>
      </c>
      <c r="P246" s="29">
        <f t="shared" si="19"/>
        <v>16.560734272513866</v>
      </c>
      <c r="Q246">
        <f t="shared" si="20"/>
        <v>0</v>
      </c>
    </row>
    <row r="247" spans="1:17" x14ac:dyDescent="0.2">
      <c r="A247">
        <v>1</v>
      </c>
      <c r="B247">
        <v>6</v>
      </c>
      <c r="C247" s="28">
        <v>113</v>
      </c>
      <c r="D247" t="s">
        <v>20</v>
      </c>
      <c r="E247" t="s">
        <v>23</v>
      </c>
      <c r="F247">
        <v>100</v>
      </c>
      <c r="G247">
        <v>0</v>
      </c>
      <c r="H247">
        <v>0</v>
      </c>
      <c r="I247" t="s">
        <v>25</v>
      </c>
      <c r="J247">
        <v>69</v>
      </c>
      <c r="K247" s="24">
        <v>10.5</v>
      </c>
      <c r="L247" s="24">
        <v>0</v>
      </c>
      <c r="N247" s="29">
        <f t="shared" si="17"/>
        <v>0.37673649999999997</v>
      </c>
      <c r="O247" s="29">
        <f t="shared" si="18"/>
        <v>0</v>
      </c>
      <c r="P247" s="29">
        <f t="shared" si="19"/>
        <v>0.37673649999999997</v>
      </c>
      <c r="Q247">
        <f t="shared" si="20"/>
        <v>100</v>
      </c>
    </row>
    <row r="248" spans="1:17" x14ac:dyDescent="0.2">
      <c r="A248">
        <v>1</v>
      </c>
      <c r="B248">
        <v>7</v>
      </c>
      <c r="C248" s="28">
        <v>119</v>
      </c>
      <c r="D248" t="s">
        <v>20</v>
      </c>
      <c r="E248" t="s">
        <v>23</v>
      </c>
      <c r="F248">
        <v>75</v>
      </c>
      <c r="G248">
        <v>25</v>
      </c>
      <c r="H248">
        <v>0</v>
      </c>
      <c r="I248" t="s">
        <v>25</v>
      </c>
      <c r="J248">
        <v>69</v>
      </c>
      <c r="K248" s="24">
        <v>0</v>
      </c>
      <c r="L248" s="24">
        <v>0</v>
      </c>
      <c r="N248" s="29">
        <f t="shared" si="17"/>
        <v>0</v>
      </c>
      <c r="O248" s="29">
        <f t="shared" si="18"/>
        <v>0</v>
      </c>
      <c r="P248" s="29">
        <f t="shared" si="19"/>
        <v>0</v>
      </c>
    </row>
    <row r="249" spans="1:17" x14ac:dyDescent="0.2">
      <c r="A249">
        <v>1</v>
      </c>
      <c r="B249">
        <v>8</v>
      </c>
      <c r="C249" s="28">
        <v>104</v>
      </c>
      <c r="D249" t="s">
        <v>20</v>
      </c>
      <c r="E249" t="s">
        <v>23</v>
      </c>
      <c r="F249">
        <v>50</v>
      </c>
      <c r="G249">
        <v>50</v>
      </c>
      <c r="H249">
        <v>0</v>
      </c>
      <c r="I249" t="s">
        <v>25</v>
      </c>
      <c r="J249">
        <v>69</v>
      </c>
      <c r="K249" s="24">
        <v>0</v>
      </c>
      <c r="L249" s="24">
        <v>153.93534590150321</v>
      </c>
      <c r="N249" s="29">
        <f t="shared" si="17"/>
        <v>0</v>
      </c>
      <c r="O249" s="29">
        <f t="shared" si="18"/>
        <v>5.5231488991639681</v>
      </c>
      <c r="P249" s="29">
        <f t="shared" si="19"/>
        <v>5.5231488991639681</v>
      </c>
      <c r="Q249">
        <f t="shared" ref="Q249:Q271" si="21">K249/(K249+L249)*100</f>
        <v>0</v>
      </c>
    </row>
    <row r="250" spans="1:17" x14ac:dyDescent="0.2">
      <c r="A250">
        <v>1</v>
      </c>
      <c r="B250">
        <v>9</v>
      </c>
      <c r="C250" s="28">
        <v>110</v>
      </c>
      <c r="D250" t="s">
        <v>20</v>
      </c>
      <c r="E250" t="s">
        <v>23</v>
      </c>
      <c r="F250">
        <v>25</v>
      </c>
      <c r="G250">
        <v>75</v>
      </c>
      <c r="H250">
        <v>0</v>
      </c>
      <c r="I250" t="s">
        <v>25</v>
      </c>
      <c r="J250">
        <v>69</v>
      </c>
      <c r="K250" s="24">
        <v>1.1000000000000001</v>
      </c>
      <c r="L250" s="24">
        <v>131.14355120006647</v>
      </c>
      <c r="N250" s="29">
        <f t="shared" si="17"/>
        <v>3.9467633333333342E-2</v>
      </c>
      <c r="O250" s="29">
        <f t="shared" si="18"/>
        <v>4.705386902541318</v>
      </c>
      <c r="P250" s="29">
        <f t="shared" si="19"/>
        <v>4.7448545358746514</v>
      </c>
      <c r="Q250">
        <f t="shared" si="21"/>
        <v>0.83179859434948933</v>
      </c>
    </row>
    <row r="251" spans="1:17" x14ac:dyDescent="0.2">
      <c r="A251">
        <v>1</v>
      </c>
      <c r="B251">
        <v>10</v>
      </c>
      <c r="C251" s="28">
        <v>106</v>
      </c>
      <c r="D251" t="s">
        <v>20</v>
      </c>
      <c r="E251" t="s">
        <v>23</v>
      </c>
      <c r="F251">
        <v>0</v>
      </c>
      <c r="G251">
        <v>100</v>
      </c>
      <c r="H251">
        <v>0</v>
      </c>
      <c r="I251" t="s">
        <v>25</v>
      </c>
      <c r="J251">
        <v>69</v>
      </c>
      <c r="K251" s="24">
        <v>0</v>
      </c>
      <c r="L251" s="24">
        <v>199.77298397143099</v>
      </c>
      <c r="N251" s="29">
        <f t="shared" si="17"/>
        <v>0</v>
      </c>
      <c r="O251" s="29">
        <f t="shared" si="18"/>
        <v>7.1677880739002866</v>
      </c>
      <c r="P251" s="29">
        <f t="shared" si="19"/>
        <v>7.1677880739002866</v>
      </c>
      <c r="Q251">
        <f t="shared" si="21"/>
        <v>0</v>
      </c>
    </row>
    <row r="252" spans="1:17" x14ac:dyDescent="0.2">
      <c r="A252">
        <v>1</v>
      </c>
      <c r="B252">
        <v>11</v>
      </c>
      <c r="C252" s="28">
        <v>109</v>
      </c>
      <c r="D252" t="s">
        <v>21</v>
      </c>
      <c r="E252" t="s">
        <v>22</v>
      </c>
      <c r="F252">
        <v>100</v>
      </c>
      <c r="G252">
        <v>0</v>
      </c>
      <c r="H252">
        <v>0</v>
      </c>
      <c r="I252" t="s">
        <v>25</v>
      </c>
      <c r="J252">
        <v>69</v>
      </c>
      <c r="K252" s="24">
        <v>1.9</v>
      </c>
      <c r="L252" s="24">
        <v>0</v>
      </c>
      <c r="N252" s="29">
        <f t="shared" si="17"/>
        <v>6.8171366666666677E-2</v>
      </c>
      <c r="O252" s="29">
        <f t="shared" si="18"/>
        <v>0</v>
      </c>
      <c r="P252" s="29">
        <f t="shared" si="19"/>
        <v>6.8171366666666677E-2</v>
      </c>
      <c r="Q252">
        <f t="shared" si="21"/>
        <v>100</v>
      </c>
    </row>
    <row r="253" spans="1:17" x14ac:dyDescent="0.2">
      <c r="A253">
        <v>1</v>
      </c>
      <c r="B253">
        <v>12</v>
      </c>
      <c r="C253" s="28">
        <v>114</v>
      </c>
      <c r="D253" t="s">
        <v>21</v>
      </c>
      <c r="E253" t="s">
        <v>22</v>
      </c>
      <c r="F253">
        <v>75</v>
      </c>
      <c r="G253">
        <v>25</v>
      </c>
      <c r="H253">
        <v>0</v>
      </c>
      <c r="I253" t="s">
        <v>25</v>
      </c>
      <c r="J253">
        <v>69</v>
      </c>
      <c r="K253" s="24">
        <v>0</v>
      </c>
      <c r="L253" s="24">
        <v>399.80662969173227</v>
      </c>
      <c r="N253" s="29">
        <f t="shared" si="17"/>
        <v>0</v>
      </c>
      <c r="O253" s="29">
        <f t="shared" si="18"/>
        <v>14.344928604462792</v>
      </c>
      <c r="P253" s="29">
        <f t="shared" si="19"/>
        <v>14.344928604462792</v>
      </c>
      <c r="Q253">
        <f t="shared" si="21"/>
        <v>0</v>
      </c>
    </row>
    <row r="254" spans="1:17" x14ac:dyDescent="0.2">
      <c r="A254">
        <v>1</v>
      </c>
      <c r="B254">
        <v>13</v>
      </c>
      <c r="C254" s="28">
        <v>101</v>
      </c>
      <c r="D254" t="s">
        <v>21</v>
      </c>
      <c r="E254" t="s">
        <v>22</v>
      </c>
      <c r="F254">
        <v>50</v>
      </c>
      <c r="G254">
        <v>50</v>
      </c>
      <c r="H254">
        <v>0</v>
      </c>
      <c r="I254" t="s">
        <v>25</v>
      </c>
      <c r="J254">
        <v>69</v>
      </c>
      <c r="K254" s="24">
        <v>0</v>
      </c>
      <c r="L254" s="24">
        <v>638.31889591126014</v>
      </c>
      <c r="N254" s="29">
        <f t="shared" si="17"/>
        <v>0</v>
      </c>
      <c r="O254" s="29">
        <f t="shared" si="18"/>
        <v>22.902669212330711</v>
      </c>
      <c r="P254" s="29">
        <f t="shared" si="19"/>
        <v>22.902669212330711</v>
      </c>
      <c r="Q254">
        <f t="shared" si="21"/>
        <v>0</v>
      </c>
    </row>
    <row r="255" spans="1:17" x14ac:dyDescent="0.2">
      <c r="A255">
        <v>1</v>
      </c>
      <c r="B255">
        <v>14</v>
      </c>
      <c r="C255" s="28">
        <v>118</v>
      </c>
      <c r="D255" t="s">
        <v>21</v>
      </c>
      <c r="E255" t="s">
        <v>22</v>
      </c>
      <c r="F255">
        <v>25</v>
      </c>
      <c r="G255">
        <v>75</v>
      </c>
      <c r="H255">
        <v>0</v>
      </c>
      <c r="I255" t="s">
        <v>25</v>
      </c>
      <c r="J255">
        <v>69</v>
      </c>
      <c r="K255" s="24">
        <v>1.1000000000000001</v>
      </c>
      <c r="L255" s="24">
        <v>243.24230620405004</v>
      </c>
      <c r="N255" s="29">
        <f t="shared" si="17"/>
        <v>3.9467633333333342E-2</v>
      </c>
      <c r="O255" s="29">
        <f t="shared" si="18"/>
        <v>8.7274528658325803</v>
      </c>
      <c r="P255" s="29">
        <f t="shared" si="19"/>
        <v>8.7669204991659129</v>
      </c>
      <c r="Q255">
        <f t="shared" si="21"/>
        <v>0.4501881058130765</v>
      </c>
    </row>
    <row r="256" spans="1:17" x14ac:dyDescent="0.2">
      <c r="A256">
        <v>1</v>
      </c>
      <c r="B256">
        <v>15</v>
      </c>
      <c r="C256" s="28">
        <v>108</v>
      </c>
      <c r="D256" t="s">
        <v>21</v>
      </c>
      <c r="E256" t="s">
        <v>22</v>
      </c>
      <c r="F256">
        <v>0</v>
      </c>
      <c r="G256">
        <v>100</v>
      </c>
      <c r="H256">
        <v>0</v>
      </c>
      <c r="I256" t="s">
        <v>25</v>
      </c>
      <c r="J256">
        <v>69</v>
      </c>
      <c r="K256" s="24">
        <v>0</v>
      </c>
      <c r="L256" s="24">
        <v>644.49751064104214</v>
      </c>
      <c r="N256" s="29">
        <f t="shared" si="17"/>
        <v>0</v>
      </c>
      <c r="O256" s="29">
        <f t="shared" si="18"/>
        <v>23.124355849297046</v>
      </c>
      <c r="P256" s="29">
        <f t="shared" si="19"/>
        <v>23.124355849297046</v>
      </c>
      <c r="Q256">
        <f t="shared" si="21"/>
        <v>0</v>
      </c>
    </row>
    <row r="257" spans="1:17" x14ac:dyDescent="0.2">
      <c r="A257">
        <v>1</v>
      </c>
      <c r="B257">
        <v>16</v>
      </c>
      <c r="C257" s="28">
        <v>116</v>
      </c>
      <c r="D257" t="s">
        <v>21</v>
      </c>
      <c r="E257" t="s">
        <v>23</v>
      </c>
      <c r="F257">
        <v>100</v>
      </c>
      <c r="G257">
        <v>0</v>
      </c>
      <c r="H257">
        <v>0</v>
      </c>
      <c r="I257" t="s">
        <v>25</v>
      </c>
      <c r="J257">
        <v>69</v>
      </c>
      <c r="K257" s="24">
        <v>8.3000000000000007</v>
      </c>
      <c r="L257" s="24">
        <v>0</v>
      </c>
      <c r="N257" s="29">
        <f t="shared" si="17"/>
        <v>0.29780123333333341</v>
      </c>
      <c r="O257" s="29">
        <f t="shared" si="18"/>
        <v>0</v>
      </c>
      <c r="P257" s="29">
        <f t="shared" si="19"/>
        <v>0.29780123333333341</v>
      </c>
      <c r="Q257">
        <f t="shared" si="21"/>
        <v>100</v>
      </c>
    </row>
    <row r="258" spans="1:17" x14ac:dyDescent="0.2">
      <c r="A258">
        <v>1</v>
      </c>
      <c r="B258">
        <v>17</v>
      </c>
      <c r="C258" s="28">
        <v>103</v>
      </c>
      <c r="D258" t="s">
        <v>21</v>
      </c>
      <c r="E258" t="s">
        <v>23</v>
      </c>
      <c r="F258">
        <v>75</v>
      </c>
      <c r="G258">
        <v>25</v>
      </c>
      <c r="H258">
        <v>0</v>
      </c>
      <c r="I258" t="s">
        <v>25</v>
      </c>
      <c r="J258">
        <v>69</v>
      </c>
      <c r="K258" s="24">
        <v>0</v>
      </c>
      <c r="L258" s="24">
        <v>108.07956149821445</v>
      </c>
      <c r="N258" s="29">
        <f t="shared" si="17"/>
        <v>0</v>
      </c>
      <c r="O258" s="29">
        <f t="shared" si="18"/>
        <v>3.8778586400354351</v>
      </c>
      <c r="P258" s="29">
        <f t="shared" si="19"/>
        <v>3.8778586400354351</v>
      </c>
      <c r="Q258">
        <f t="shared" si="21"/>
        <v>0</v>
      </c>
    </row>
    <row r="259" spans="1:17" x14ac:dyDescent="0.2">
      <c r="A259">
        <v>1</v>
      </c>
      <c r="B259">
        <v>18</v>
      </c>
      <c r="C259" s="28">
        <v>117</v>
      </c>
      <c r="D259" t="s">
        <v>21</v>
      </c>
      <c r="E259" t="s">
        <v>23</v>
      </c>
      <c r="F259">
        <v>50</v>
      </c>
      <c r="G259">
        <v>50</v>
      </c>
      <c r="H259">
        <v>0</v>
      </c>
      <c r="I259" t="s">
        <v>25</v>
      </c>
      <c r="J259">
        <v>69</v>
      </c>
      <c r="K259" s="24">
        <v>6.3</v>
      </c>
      <c r="L259" s="24">
        <v>125.62706585831742</v>
      </c>
      <c r="N259" s="29">
        <f t="shared" ref="N259:N321" si="22">(K259)/3*107639/1000/1000</f>
        <v>0.22604190000000002</v>
      </c>
      <c r="O259" s="29">
        <f t="shared" ref="O259:O321" si="23">(L259)/3*107639/1000/1000</f>
        <v>4.5074572473078085</v>
      </c>
      <c r="P259" s="29">
        <f t="shared" ref="P259:P321" si="24">(K259+L259)/3*107639/1000/1000</f>
        <v>4.7334991473078105</v>
      </c>
      <c r="Q259">
        <f t="shared" si="21"/>
        <v>4.7753658121722049</v>
      </c>
    </row>
    <row r="260" spans="1:17" x14ac:dyDescent="0.2">
      <c r="A260">
        <v>1</v>
      </c>
      <c r="B260">
        <v>19</v>
      </c>
      <c r="C260" s="28">
        <v>115</v>
      </c>
      <c r="D260" t="s">
        <v>21</v>
      </c>
      <c r="E260" t="s">
        <v>23</v>
      </c>
      <c r="F260">
        <v>25</v>
      </c>
      <c r="G260">
        <v>75</v>
      </c>
      <c r="H260">
        <v>0</v>
      </c>
      <c r="I260" t="s">
        <v>25</v>
      </c>
      <c r="J260">
        <v>69</v>
      </c>
      <c r="K260" s="24">
        <v>0</v>
      </c>
      <c r="L260" s="24">
        <v>119.92911718295824</v>
      </c>
      <c r="N260" s="29">
        <f t="shared" si="22"/>
        <v>0</v>
      </c>
      <c r="O260" s="29">
        <f t="shared" si="23"/>
        <v>4.3030167481521469</v>
      </c>
      <c r="P260" s="29">
        <f t="shared" si="24"/>
        <v>4.3030167481521469</v>
      </c>
      <c r="Q260">
        <f t="shared" si="21"/>
        <v>0</v>
      </c>
    </row>
    <row r="261" spans="1:17" x14ac:dyDescent="0.2">
      <c r="A261">
        <v>1</v>
      </c>
      <c r="B261">
        <v>20</v>
      </c>
      <c r="C261" s="28">
        <v>107</v>
      </c>
      <c r="D261" t="s">
        <v>21</v>
      </c>
      <c r="E261" t="s">
        <v>23</v>
      </c>
      <c r="F261">
        <v>0</v>
      </c>
      <c r="G261">
        <v>100</v>
      </c>
      <c r="H261">
        <v>0</v>
      </c>
      <c r="I261" t="s">
        <v>25</v>
      </c>
      <c r="J261">
        <v>69</v>
      </c>
      <c r="K261" s="24">
        <v>0</v>
      </c>
      <c r="L261" s="24">
        <v>263.08554106801762</v>
      </c>
      <c r="N261" s="29">
        <f t="shared" si="22"/>
        <v>0</v>
      </c>
      <c r="O261" s="29">
        <f t="shared" si="23"/>
        <v>9.4394215183401151</v>
      </c>
      <c r="P261" s="29">
        <f t="shared" si="24"/>
        <v>9.4394215183401151</v>
      </c>
      <c r="Q261">
        <f t="shared" si="21"/>
        <v>0</v>
      </c>
    </row>
    <row r="262" spans="1:17" x14ac:dyDescent="0.2">
      <c r="A262">
        <v>2</v>
      </c>
      <c r="B262">
        <v>1</v>
      </c>
      <c r="C262" s="28">
        <v>210</v>
      </c>
      <c r="D262" t="s">
        <v>20</v>
      </c>
      <c r="E262" t="s">
        <v>22</v>
      </c>
      <c r="F262">
        <v>100</v>
      </c>
      <c r="G262">
        <v>0</v>
      </c>
      <c r="H262">
        <v>0</v>
      </c>
      <c r="I262" t="s">
        <v>25</v>
      </c>
      <c r="J262">
        <v>69</v>
      </c>
      <c r="K262" s="24">
        <v>1.2</v>
      </c>
      <c r="L262" s="24">
        <v>0</v>
      </c>
      <c r="N262" s="29">
        <f t="shared" si="22"/>
        <v>4.3055599999999999E-2</v>
      </c>
      <c r="O262" s="29">
        <f t="shared" si="23"/>
        <v>0</v>
      </c>
      <c r="P262" s="29">
        <f t="shared" si="24"/>
        <v>4.3055599999999999E-2</v>
      </c>
      <c r="Q262">
        <f t="shared" si="21"/>
        <v>100</v>
      </c>
    </row>
    <row r="263" spans="1:17" x14ac:dyDescent="0.2">
      <c r="A263">
        <v>2</v>
      </c>
      <c r="B263">
        <v>2</v>
      </c>
      <c r="C263" s="28">
        <v>204</v>
      </c>
      <c r="D263" t="s">
        <v>20</v>
      </c>
      <c r="E263" t="s">
        <v>22</v>
      </c>
      <c r="F263">
        <v>75</v>
      </c>
      <c r="G263">
        <v>25</v>
      </c>
      <c r="H263">
        <v>0</v>
      </c>
      <c r="I263" t="s">
        <v>25</v>
      </c>
      <c r="J263">
        <v>69</v>
      </c>
      <c r="K263" s="24">
        <v>0.6</v>
      </c>
      <c r="L263" s="24">
        <v>122.06459435057396</v>
      </c>
      <c r="N263" s="29">
        <f t="shared" si="22"/>
        <v>2.15278E-2</v>
      </c>
      <c r="O263" s="29">
        <f t="shared" si="23"/>
        <v>4.3796369571004758</v>
      </c>
      <c r="P263" s="29">
        <f t="shared" si="24"/>
        <v>4.4011647571004771</v>
      </c>
      <c r="Q263">
        <f t="shared" si="21"/>
        <v>0.48913869823366235</v>
      </c>
    </row>
    <row r="264" spans="1:17" x14ac:dyDescent="0.2">
      <c r="A264">
        <v>2</v>
      </c>
      <c r="B264">
        <v>3</v>
      </c>
      <c r="C264" s="28">
        <v>217</v>
      </c>
      <c r="D264" t="s">
        <v>20</v>
      </c>
      <c r="E264" t="s">
        <v>22</v>
      </c>
      <c r="F264">
        <v>50</v>
      </c>
      <c r="G264">
        <v>50</v>
      </c>
      <c r="H264">
        <v>0</v>
      </c>
      <c r="I264" t="s">
        <v>25</v>
      </c>
      <c r="J264">
        <v>69</v>
      </c>
      <c r="K264" s="24">
        <v>0.1</v>
      </c>
      <c r="L264" s="24">
        <v>345.82504836837353</v>
      </c>
      <c r="N264" s="29">
        <f t="shared" si="22"/>
        <v>3.5879666666666665E-3</v>
      </c>
      <c r="O264" s="29">
        <f t="shared" si="23"/>
        <v>12.408087460441118</v>
      </c>
      <c r="P264" s="29">
        <f t="shared" si="24"/>
        <v>12.411675427107786</v>
      </c>
      <c r="Q264">
        <f t="shared" si="21"/>
        <v>2.8907996247068701E-2</v>
      </c>
    </row>
    <row r="265" spans="1:17" x14ac:dyDescent="0.2">
      <c r="A265">
        <v>2</v>
      </c>
      <c r="B265">
        <v>4</v>
      </c>
      <c r="C265" s="28">
        <v>209</v>
      </c>
      <c r="D265" t="s">
        <v>20</v>
      </c>
      <c r="E265" t="s">
        <v>22</v>
      </c>
      <c r="F265">
        <v>25</v>
      </c>
      <c r="G265">
        <v>75</v>
      </c>
      <c r="H265">
        <v>0</v>
      </c>
      <c r="I265" t="s">
        <v>25</v>
      </c>
      <c r="J265">
        <v>69</v>
      </c>
      <c r="K265" s="24">
        <v>0.1</v>
      </c>
      <c r="L265" s="24">
        <v>574.13816587127565</v>
      </c>
      <c r="N265" s="29">
        <f t="shared" si="22"/>
        <v>3.5879666666666665E-3</v>
      </c>
      <c r="O265" s="29">
        <f t="shared" si="23"/>
        <v>20.599886012072744</v>
      </c>
      <c r="P265" s="29">
        <f t="shared" si="24"/>
        <v>20.603473978739412</v>
      </c>
      <c r="Q265">
        <f t="shared" si="21"/>
        <v>1.7414377159740469E-2</v>
      </c>
    </row>
    <row r="266" spans="1:17" x14ac:dyDescent="0.2">
      <c r="A266">
        <v>2</v>
      </c>
      <c r="B266">
        <v>5</v>
      </c>
      <c r="C266" s="28">
        <v>211</v>
      </c>
      <c r="D266" t="s">
        <v>20</v>
      </c>
      <c r="E266" t="s">
        <v>22</v>
      </c>
      <c r="F266">
        <v>0</v>
      </c>
      <c r="G266">
        <v>100</v>
      </c>
      <c r="H266">
        <v>0</v>
      </c>
      <c r="I266" t="s">
        <v>25</v>
      </c>
      <c r="J266">
        <v>69</v>
      </c>
      <c r="K266" s="24">
        <v>0</v>
      </c>
      <c r="L266" s="24">
        <v>731.67806010576544</v>
      </c>
      <c r="N266" s="29">
        <f t="shared" si="22"/>
        <v>0</v>
      </c>
      <c r="O266" s="29">
        <f t="shared" si="23"/>
        <v>26.252364903908163</v>
      </c>
      <c r="P266" s="29">
        <f t="shared" si="24"/>
        <v>26.252364903908163</v>
      </c>
      <c r="Q266">
        <f t="shared" si="21"/>
        <v>0</v>
      </c>
    </row>
    <row r="267" spans="1:17" x14ac:dyDescent="0.2">
      <c r="A267">
        <v>2</v>
      </c>
      <c r="B267">
        <v>6</v>
      </c>
      <c r="C267" s="28">
        <v>201</v>
      </c>
      <c r="D267" t="s">
        <v>20</v>
      </c>
      <c r="E267" t="s">
        <v>23</v>
      </c>
      <c r="F267">
        <v>100</v>
      </c>
      <c r="G267">
        <v>0</v>
      </c>
      <c r="H267">
        <v>0</v>
      </c>
      <c r="I267" t="s">
        <v>25</v>
      </c>
      <c r="J267">
        <v>69</v>
      </c>
      <c r="K267" s="24">
        <v>3.1</v>
      </c>
      <c r="L267" s="24">
        <v>0</v>
      </c>
      <c r="N267" s="29">
        <f t="shared" si="22"/>
        <v>0.11122696666666666</v>
      </c>
      <c r="O267" s="29">
        <f t="shared" si="23"/>
        <v>0</v>
      </c>
      <c r="P267" s="29">
        <f t="shared" si="24"/>
        <v>0.11122696666666666</v>
      </c>
      <c r="Q267">
        <f t="shared" si="21"/>
        <v>100</v>
      </c>
    </row>
    <row r="268" spans="1:17" x14ac:dyDescent="0.2">
      <c r="A268">
        <v>2</v>
      </c>
      <c r="B268">
        <v>7</v>
      </c>
      <c r="C268" s="28">
        <v>216</v>
      </c>
      <c r="D268" t="s">
        <v>20</v>
      </c>
      <c r="E268" t="s">
        <v>23</v>
      </c>
      <c r="F268">
        <v>75</v>
      </c>
      <c r="G268">
        <v>25</v>
      </c>
      <c r="H268">
        <v>0</v>
      </c>
      <c r="I268" t="s">
        <v>25</v>
      </c>
      <c r="J268">
        <v>69</v>
      </c>
      <c r="K268" s="24">
        <v>0</v>
      </c>
      <c r="L268" s="24">
        <v>177.25338427040944</v>
      </c>
      <c r="N268" s="29">
        <f t="shared" si="22"/>
        <v>0</v>
      </c>
      <c r="O268" s="29">
        <f t="shared" si="23"/>
        <v>6.3597923431608674</v>
      </c>
      <c r="P268" s="29">
        <f t="shared" si="24"/>
        <v>6.3597923431608674</v>
      </c>
      <c r="Q268">
        <f t="shared" si="21"/>
        <v>0</v>
      </c>
    </row>
    <row r="269" spans="1:17" x14ac:dyDescent="0.2">
      <c r="A269">
        <v>2</v>
      </c>
      <c r="B269">
        <v>8</v>
      </c>
      <c r="C269" s="28">
        <v>212</v>
      </c>
      <c r="D269" t="s">
        <v>20</v>
      </c>
      <c r="E269" t="s">
        <v>23</v>
      </c>
      <c r="F269">
        <v>50</v>
      </c>
      <c r="G269">
        <v>50</v>
      </c>
      <c r="H269">
        <v>0</v>
      </c>
      <c r="I269" t="s">
        <v>25</v>
      </c>
      <c r="J269">
        <v>69</v>
      </c>
      <c r="K269" s="24">
        <v>0</v>
      </c>
      <c r="L269" s="24">
        <v>249.45764471389421</v>
      </c>
      <c r="N269" s="29">
        <f t="shared" si="22"/>
        <v>0</v>
      </c>
      <c r="O269" s="29">
        <f t="shared" si="23"/>
        <v>8.9504571397862858</v>
      </c>
      <c r="P269" s="29">
        <f t="shared" si="24"/>
        <v>8.9504571397862858</v>
      </c>
      <c r="Q269">
        <f t="shared" si="21"/>
        <v>0</v>
      </c>
    </row>
    <row r="270" spans="1:17" x14ac:dyDescent="0.2">
      <c r="A270">
        <v>2</v>
      </c>
      <c r="B270">
        <v>9</v>
      </c>
      <c r="C270" s="28">
        <v>215</v>
      </c>
      <c r="D270" t="s">
        <v>20</v>
      </c>
      <c r="E270" t="s">
        <v>23</v>
      </c>
      <c r="F270">
        <v>25</v>
      </c>
      <c r="G270">
        <v>75</v>
      </c>
      <c r="H270">
        <v>0</v>
      </c>
      <c r="I270" t="s">
        <v>25</v>
      </c>
      <c r="J270">
        <v>69</v>
      </c>
      <c r="K270" s="24">
        <v>0</v>
      </c>
      <c r="L270" s="24">
        <v>117.6971181795532</v>
      </c>
      <c r="N270" s="29">
        <f t="shared" si="22"/>
        <v>0</v>
      </c>
      <c r="O270" s="29">
        <f t="shared" si="23"/>
        <v>4.2229333679096417</v>
      </c>
      <c r="P270" s="29">
        <f t="shared" si="24"/>
        <v>4.2229333679096417</v>
      </c>
      <c r="Q270">
        <f t="shared" si="21"/>
        <v>0</v>
      </c>
    </row>
    <row r="271" spans="1:17" x14ac:dyDescent="0.2">
      <c r="A271">
        <v>2</v>
      </c>
      <c r="B271">
        <v>10</v>
      </c>
      <c r="C271" s="28">
        <v>203</v>
      </c>
      <c r="D271" t="s">
        <v>20</v>
      </c>
      <c r="E271" t="s">
        <v>23</v>
      </c>
      <c r="F271">
        <v>0</v>
      </c>
      <c r="G271">
        <v>100</v>
      </c>
      <c r="H271">
        <v>0</v>
      </c>
      <c r="I271" t="s">
        <v>25</v>
      </c>
      <c r="J271">
        <v>69</v>
      </c>
      <c r="K271" s="24">
        <v>0</v>
      </c>
      <c r="L271" s="24">
        <v>209.10019931899345</v>
      </c>
      <c r="N271" s="29">
        <f t="shared" si="22"/>
        <v>0</v>
      </c>
      <c r="O271" s="29">
        <f t="shared" si="23"/>
        <v>7.5024454514990451</v>
      </c>
      <c r="P271" s="29">
        <f t="shared" si="24"/>
        <v>7.5024454514990451</v>
      </c>
      <c r="Q271">
        <f t="shared" si="21"/>
        <v>0</v>
      </c>
    </row>
    <row r="272" spans="1:17" x14ac:dyDescent="0.2">
      <c r="A272">
        <v>2</v>
      </c>
      <c r="B272">
        <v>11</v>
      </c>
      <c r="C272" s="28">
        <v>218</v>
      </c>
      <c r="D272" t="s">
        <v>21</v>
      </c>
      <c r="E272" t="s">
        <v>22</v>
      </c>
      <c r="F272">
        <v>100</v>
      </c>
      <c r="G272">
        <v>0</v>
      </c>
      <c r="H272">
        <v>0</v>
      </c>
      <c r="I272" t="s">
        <v>25</v>
      </c>
      <c r="J272">
        <v>69</v>
      </c>
      <c r="K272" s="24">
        <v>0</v>
      </c>
      <c r="L272" s="24">
        <v>0</v>
      </c>
      <c r="N272" s="29">
        <f t="shared" si="22"/>
        <v>0</v>
      </c>
      <c r="O272" s="29">
        <f t="shared" si="23"/>
        <v>0</v>
      </c>
      <c r="P272" s="29">
        <f t="shared" si="24"/>
        <v>0</v>
      </c>
    </row>
    <row r="273" spans="1:17" x14ac:dyDescent="0.2">
      <c r="A273">
        <v>2</v>
      </c>
      <c r="B273">
        <v>12</v>
      </c>
      <c r="C273" s="28">
        <v>205</v>
      </c>
      <c r="D273" t="s">
        <v>21</v>
      </c>
      <c r="E273" t="s">
        <v>22</v>
      </c>
      <c r="F273">
        <v>75</v>
      </c>
      <c r="G273">
        <v>25</v>
      </c>
      <c r="H273">
        <v>0</v>
      </c>
      <c r="I273" t="s">
        <v>25</v>
      </c>
      <c r="J273">
        <v>69</v>
      </c>
      <c r="K273" s="24">
        <v>1.6</v>
      </c>
      <c r="L273" s="24">
        <v>179.97802141106666</v>
      </c>
      <c r="N273" s="29">
        <f t="shared" si="22"/>
        <v>5.7407466666666664E-2</v>
      </c>
      <c r="O273" s="29">
        <f t="shared" si="23"/>
        <v>6.457551415555268</v>
      </c>
      <c r="P273" s="29">
        <f t="shared" si="24"/>
        <v>6.5149588822219346</v>
      </c>
      <c r="Q273">
        <f t="shared" ref="Q273:Q296" si="25">K273/(K273+L273)*100</f>
        <v>0.88116391376345549</v>
      </c>
    </row>
    <row r="274" spans="1:17" x14ac:dyDescent="0.2">
      <c r="A274">
        <v>2</v>
      </c>
      <c r="B274">
        <v>13</v>
      </c>
      <c r="C274" s="28">
        <v>213</v>
      </c>
      <c r="D274" t="s">
        <v>21</v>
      </c>
      <c r="E274" t="s">
        <v>22</v>
      </c>
      <c r="F274">
        <v>50</v>
      </c>
      <c r="G274">
        <v>50</v>
      </c>
      <c r="H274">
        <v>0</v>
      </c>
      <c r="I274" t="s">
        <v>25</v>
      </c>
      <c r="J274">
        <v>69</v>
      </c>
      <c r="K274" s="24">
        <v>0</v>
      </c>
      <c r="L274" s="24">
        <v>425.55578485747452</v>
      </c>
      <c r="N274" s="29">
        <f t="shared" si="22"/>
        <v>0</v>
      </c>
      <c r="O274" s="29">
        <f t="shared" si="23"/>
        <v>15.2687997087579</v>
      </c>
      <c r="P274" s="29">
        <f t="shared" si="24"/>
        <v>15.2687997087579</v>
      </c>
      <c r="Q274">
        <f t="shared" si="25"/>
        <v>0</v>
      </c>
    </row>
    <row r="275" spans="1:17" x14ac:dyDescent="0.2">
      <c r="A275">
        <v>2</v>
      </c>
      <c r="B275">
        <v>14</v>
      </c>
      <c r="C275" s="28">
        <v>202</v>
      </c>
      <c r="D275" t="s">
        <v>21</v>
      </c>
      <c r="E275" t="s">
        <v>22</v>
      </c>
      <c r="F275">
        <v>25</v>
      </c>
      <c r="G275">
        <v>75</v>
      </c>
      <c r="H275">
        <v>0</v>
      </c>
      <c r="I275" t="s">
        <v>25</v>
      </c>
      <c r="J275">
        <v>69</v>
      </c>
      <c r="K275" s="24">
        <v>0.1</v>
      </c>
      <c r="L275" s="24">
        <v>355.81725783567646</v>
      </c>
      <c r="N275" s="29">
        <f t="shared" si="22"/>
        <v>3.5879666666666665E-3</v>
      </c>
      <c r="O275" s="29">
        <f t="shared" si="23"/>
        <v>12.766604605391461</v>
      </c>
      <c r="P275" s="29">
        <f t="shared" si="24"/>
        <v>12.770192572058125</v>
      </c>
      <c r="Q275">
        <f t="shared" si="25"/>
        <v>2.8096417860740273E-2</v>
      </c>
    </row>
    <row r="276" spans="1:17" x14ac:dyDescent="0.2">
      <c r="A276">
        <v>2</v>
      </c>
      <c r="B276">
        <v>15</v>
      </c>
      <c r="C276" s="28">
        <v>214</v>
      </c>
      <c r="D276" t="s">
        <v>21</v>
      </c>
      <c r="E276" t="s">
        <v>22</v>
      </c>
      <c r="F276">
        <v>0</v>
      </c>
      <c r="G276">
        <v>100</v>
      </c>
      <c r="H276">
        <v>0</v>
      </c>
      <c r="I276" t="s">
        <v>25</v>
      </c>
      <c r="J276">
        <v>69</v>
      </c>
      <c r="K276" s="24">
        <v>0</v>
      </c>
      <c r="L276" s="24">
        <v>295.27274603379334</v>
      </c>
      <c r="N276" s="29">
        <f t="shared" si="22"/>
        <v>0</v>
      </c>
      <c r="O276" s="29">
        <f t="shared" si="23"/>
        <v>10.594287703443827</v>
      </c>
      <c r="P276" s="29">
        <f t="shared" si="24"/>
        <v>10.594287703443827</v>
      </c>
      <c r="Q276">
        <f t="shared" si="25"/>
        <v>0</v>
      </c>
    </row>
    <row r="277" spans="1:17" x14ac:dyDescent="0.2">
      <c r="A277">
        <v>2</v>
      </c>
      <c r="B277">
        <v>16</v>
      </c>
      <c r="C277" s="28">
        <v>207</v>
      </c>
      <c r="D277" t="s">
        <v>21</v>
      </c>
      <c r="E277" t="s">
        <v>23</v>
      </c>
      <c r="F277">
        <v>100</v>
      </c>
      <c r="G277">
        <v>0</v>
      </c>
      <c r="H277">
        <v>0</v>
      </c>
      <c r="I277" t="s">
        <v>25</v>
      </c>
      <c r="J277">
        <v>69</v>
      </c>
      <c r="K277" s="24">
        <v>2.9</v>
      </c>
      <c r="L277" s="24">
        <v>0</v>
      </c>
      <c r="N277" s="29">
        <f t="shared" si="22"/>
        <v>0.10405103333333333</v>
      </c>
      <c r="O277" s="29">
        <f t="shared" si="23"/>
        <v>0</v>
      </c>
      <c r="P277" s="29">
        <f t="shared" si="24"/>
        <v>0.10405103333333333</v>
      </c>
      <c r="Q277">
        <f t="shared" si="25"/>
        <v>100</v>
      </c>
    </row>
    <row r="278" spans="1:17" x14ac:dyDescent="0.2">
      <c r="A278">
        <v>2</v>
      </c>
      <c r="B278">
        <v>17</v>
      </c>
      <c r="C278" s="28">
        <v>219</v>
      </c>
      <c r="D278" t="s">
        <v>21</v>
      </c>
      <c r="E278" t="s">
        <v>23</v>
      </c>
      <c r="F278">
        <v>75</v>
      </c>
      <c r="G278">
        <v>25</v>
      </c>
      <c r="H278">
        <v>0</v>
      </c>
      <c r="I278" t="s">
        <v>25</v>
      </c>
      <c r="J278">
        <v>69</v>
      </c>
      <c r="K278" s="24">
        <v>2.8</v>
      </c>
      <c r="L278" s="24">
        <v>43.133834399136283</v>
      </c>
      <c r="N278" s="29">
        <f t="shared" si="22"/>
        <v>0.10046306666666664</v>
      </c>
      <c r="O278" s="29">
        <f t="shared" si="23"/>
        <v>1.5476276002962102</v>
      </c>
      <c r="P278" s="29">
        <f t="shared" si="24"/>
        <v>1.6480906669628765</v>
      </c>
      <c r="Q278">
        <f t="shared" si="25"/>
        <v>6.0957245059703746</v>
      </c>
    </row>
    <row r="279" spans="1:17" x14ac:dyDescent="0.2">
      <c r="A279">
        <v>2</v>
      </c>
      <c r="B279">
        <v>18</v>
      </c>
      <c r="C279" s="28">
        <v>206</v>
      </c>
      <c r="D279" t="s">
        <v>21</v>
      </c>
      <c r="E279" t="s">
        <v>23</v>
      </c>
      <c r="F279">
        <v>50</v>
      </c>
      <c r="G279">
        <v>50</v>
      </c>
      <c r="H279">
        <v>0</v>
      </c>
      <c r="I279" t="s">
        <v>25</v>
      </c>
      <c r="J279">
        <v>69</v>
      </c>
      <c r="K279" s="24">
        <v>0.8</v>
      </c>
      <c r="L279" s="24">
        <v>245.51989037455363</v>
      </c>
      <c r="N279" s="29">
        <f t="shared" si="22"/>
        <v>2.8703733333333332E-2</v>
      </c>
      <c r="O279" s="29">
        <f t="shared" si="23"/>
        <v>8.8091718266755272</v>
      </c>
      <c r="P279" s="29">
        <f t="shared" si="24"/>
        <v>8.8378755600088592</v>
      </c>
      <c r="Q279">
        <f t="shared" si="25"/>
        <v>0.32478091752295007</v>
      </c>
    </row>
    <row r="280" spans="1:17" x14ac:dyDescent="0.2">
      <c r="A280">
        <v>2</v>
      </c>
      <c r="B280">
        <v>19</v>
      </c>
      <c r="C280" s="28">
        <v>220</v>
      </c>
      <c r="D280" t="s">
        <v>21</v>
      </c>
      <c r="E280" t="s">
        <v>23</v>
      </c>
      <c r="F280">
        <v>25</v>
      </c>
      <c r="G280">
        <v>75</v>
      </c>
      <c r="H280">
        <v>0</v>
      </c>
      <c r="I280" t="s">
        <v>25</v>
      </c>
      <c r="J280">
        <v>69</v>
      </c>
      <c r="K280" s="24">
        <v>0.5</v>
      </c>
      <c r="L280" s="24">
        <v>134.11954987127316</v>
      </c>
      <c r="N280" s="29">
        <f t="shared" si="22"/>
        <v>1.7939833333333332E-2</v>
      </c>
      <c r="O280" s="29">
        <f t="shared" si="23"/>
        <v>4.8121647428646579</v>
      </c>
      <c r="P280" s="29">
        <f t="shared" si="24"/>
        <v>4.8301045761979902</v>
      </c>
      <c r="Q280">
        <f t="shared" si="25"/>
        <v>0.3714170790781231</v>
      </c>
    </row>
    <row r="281" spans="1:17" x14ac:dyDescent="0.2">
      <c r="A281">
        <v>2</v>
      </c>
      <c r="B281">
        <v>20</v>
      </c>
      <c r="C281" s="28">
        <v>208</v>
      </c>
      <c r="D281" t="s">
        <v>21</v>
      </c>
      <c r="E281" t="s">
        <v>23</v>
      </c>
      <c r="F281">
        <v>0</v>
      </c>
      <c r="G281">
        <v>100</v>
      </c>
      <c r="H281">
        <v>0</v>
      </c>
      <c r="I281" t="s">
        <v>25</v>
      </c>
      <c r="J281">
        <v>69</v>
      </c>
      <c r="K281" s="24">
        <v>0</v>
      </c>
      <c r="L281" s="24">
        <v>179.79387094095176</v>
      </c>
      <c r="N281" s="29">
        <f t="shared" si="22"/>
        <v>0</v>
      </c>
      <c r="O281" s="29">
        <f t="shared" si="23"/>
        <v>6.4509441580710352</v>
      </c>
      <c r="P281" s="29">
        <f t="shared" si="24"/>
        <v>6.4509441580710352</v>
      </c>
      <c r="Q281">
        <f t="shared" si="25"/>
        <v>0</v>
      </c>
    </row>
    <row r="282" spans="1:17" x14ac:dyDescent="0.2">
      <c r="A282">
        <v>3</v>
      </c>
      <c r="B282">
        <v>1</v>
      </c>
      <c r="C282" s="28">
        <v>313</v>
      </c>
      <c r="D282" t="s">
        <v>20</v>
      </c>
      <c r="E282" t="s">
        <v>22</v>
      </c>
      <c r="F282">
        <v>100</v>
      </c>
      <c r="G282">
        <v>0</v>
      </c>
      <c r="H282">
        <v>0</v>
      </c>
      <c r="I282" t="s">
        <v>25</v>
      </c>
      <c r="J282">
        <v>69</v>
      </c>
      <c r="K282" s="24">
        <v>2.9</v>
      </c>
      <c r="L282" s="24">
        <v>0</v>
      </c>
      <c r="N282" s="29">
        <f t="shared" si="22"/>
        <v>0.10405103333333333</v>
      </c>
      <c r="O282" s="29">
        <f t="shared" si="23"/>
        <v>0</v>
      </c>
      <c r="P282" s="29">
        <f t="shared" si="24"/>
        <v>0.10405103333333333</v>
      </c>
      <c r="Q282">
        <f t="shared" si="25"/>
        <v>100</v>
      </c>
    </row>
    <row r="283" spans="1:17" x14ac:dyDescent="0.2">
      <c r="A283">
        <v>3</v>
      </c>
      <c r="B283">
        <v>2</v>
      </c>
      <c r="C283" s="28">
        <v>304</v>
      </c>
      <c r="D283" t="s">
        <v>20</v>
      </c>
      <c r="E283" t="s">
        <v>22</v>
      </c>
      <c r="F283">
        <v>75</v>
      </c>
      <c r="G283">
        <v>25</v>
      </c>
      <c r="H283">
        <v>0</v>
      </c>
      <c r="I283" t="s">
        <v>25</v>
      </c>
      <c r="J283">
        <v>69</v>
      </c>
      <c r="K283" s="24">
        <v>1.4</v>
      </c>
      <c r="L283" s="24">
        <v>249.80523668257447</v>
      </c>
      <c r="N283" s="29">
        <f t="shared" si="22"/>
        <v>5.0231533333333321E-2</v>
      </c>
      <c r="O283" s="29">
        <f t="shared" si="23"/>
        <v>8.9629286237585433</v>
      </c>
      <c r="P283" s="29">
        <f t="shared" si="24"/>
        <v>9.01316015709188</v>
      </c>
      <c r="Q283">
        <f t="shared" si="25"/>
        <v>0.55731322264155436</v>
      </c>
    </row>
    <row r="284" spans="1:17" x14ac:dyDescent="0.2">
      <c r="A284">
        <v>3</v>
      </c>
      <c r="B284">
        <v>3</v>
      </c>
      <c r="C284" s="28">
        <v>314</v>
      </c>
      <c r="D284" t="s">
        <v>20</v>
      </c>
      <c r="E284" t="s">
        <v>22</v>
      </c>
      <c r="F284">
        <v>50</v>
      </c>
      <c r="G284">
        <v>50</v>
      </c>
      <c r="H284">
        <v>0</v>
      </c>
      <c r="I284" t="s">
        <v>25</v>
      </c>
      <c r="J284">
        <v>69</v>
      </c>
      <c r="K284" s="24">
        <v>0.7</v>
      </c>
      <c r="L284" s="24">
        <v>533.75544950341805</v>
      </c>
      <c r="N284" s="29">
        <f t="shared" si="22"/>
        <v>2.5115766666666661E-2</v>
      </c>
      <c r="O284" s="29">
        <f t="shared" si="23"/>
        <v>19.150967609699475</v>
      </c>
      <c r="P284" s="29">
        <f t="shared" si="24"/>
        <v>19.17608337636614</v>
      </c>
      <c r="Q284">
        <f t="shared" si="25"/>
        <v>0.13097443400575209</v>
      </c>
    </row>
    <row r="285" spans="1:17" x14ac:dyDescent="0.2">
      <c r="A285">
        <v>3</v>
      </c>
      <c r="B285">
        <v>4</v>
      </c>
      <c r="C285" s="28">
        <v>301</v>
      </c>
      <c r="D285" t="s">
        <v>20</v>
      </c>
      <c r="E285" t="s">
        <v>22</v>
      </c>
      <c r="F285">
        <v>25</v>
      </c>
      <c r="G285">
        <v>75</v>
      </c>
      <c r="H285">
        <v>0</v>
      </c>
      <c r="I285" t="s">
        <v>25</v>
      </c>
      <c r="J285">
        <v>69</v>
      </c>
      <c r="K285" s="24">
        <v>0.1</v>
      </c>
      <c r="L285" s="24">
        <v>453.01957951760613</v>
      </c>
      <c r="N285" s="29">
        <f t="shared" si="22"/>
        <v>3.5879666666666665E-3</v>
      </c>
      <c r="O285" s="29">
        <f t="shared" si="23"/>
        <v>16.254191506565206</v>
      </c>
      <c r="P285" s="29">
        <f t="shared" si="24"/>
        <v>16.257779473231867</v>
      </c>
      <c r="Q285">
        <f t="shared" si="25"/>
        <v>2.2069229519161501E-2</v>
      </c>
    </row>
    <row r="286" spans="1:17" x14ac:dyDescent="0.2">
      <c r="A286">
        <v>3</v>
      </c>
      <c r="B286">
        <v>5</v>
      </c>
      <c r="C286" s="28">
        <v>312</v>
      </c>
      <c r="D286" t="s">
        <v>20</v>
      </c>
      <c r="E286" t="s">
        <v>22</v>
      </c>
      <c r="F286">
        <v>0</v>
      </c>
      <c r="G286">
        <v>100</v>
      </c>
      <c r="H286">
        <v>0</v>
      </c>
      <c r="I286" t="s">
        <v>25</v>
      </c>
      <c r="J286">
        <v>69</v>
      </c>
      <c r="K286" s="24">
        <v>0</v>
      </c>
      <c r="L286" s="24">
        <v>723.87349413130391</v>
      </c>
      <c r="N286" s="29">
        <f t="shared" si="22"/>
        <v>0</v>
      </c>
      <c r="O286" s="29">
        <f t="shared" si="23"/>
        <v>25.972339678266472</v>
      </c>
      <c r="P286" s="29">
        <f t="shared" si="24"/>
        <v>25.972339678266472</v>
      </c>
      <c r="Q286">
        <f t="shared" si="25"/>
        <v>0</v>
      </c>
    </row>
    <row r="287" spans="1:17" x14ac:dyDescent="0.2">
      <c r="A287">
        <v>3</v>
      </c>
      <c r="B287">
        <v>6</v>
      </c>
      <c r="C287" s="28">
        <v>305</v>
      </c>
      <c r="D287" t="s">
        <v>20</v>
      </c>
      <c r="E287" t="s">
        <v>23</v>
      </c>
      <c r="F287">
        <v>100</v>
      </c>
      <c r="G287">
        <v>0</v>
      </c>
      <c r="H287">
        <v>0</v>
      </c>
      <c r="I287" t="s">
        <v>25</v>
      </c>
      <c r="J287">
        <v>69</v>
      </c>
      <c r="K287" s="24">
        <v>0.1</v>
      </c>
      <c r="L287" s="24">
        <v>0</v>
      </c>
      <c r="N287" s="29">
        <f t="shared" si="22"/>
        <v>3.5879666666666665E-3</v>
      </c>
      <c r="O287" s="29">
        <f t="shared" si="23"/>
        <v>0</v>
      </c>
      <c r="P287" s="29">
        <f t="shared" si="24"/>
        <v>3.5879666666666665E-3</v>
      </c>
      <c r="Q287">
        <f t="shared" si="25"/>
        <v>100</v>
      </c>
    </row>
    <row r="288" spans="1:17" x14ac:dyDescent="0.2">
      <c r="A288">
        <v>3</v>
      </c>
      <c r="B288">
        <v>7</v>
      </c>
      <c r="C288" s="28">
        <v>315</v>
      </c>
      <c r="D288" t="s">
        <v>20</v>
      </c>
      <c r="E288" t="s">
        <v>23</v>
      </c>
      <c r="F288">
        <v>75</v>
      </c>
      <c r="G288">
        <v>25</v>
      </c>
      <c r="H288">
        <v>0</v>
      </c>
      <c r="I288" t="s">
        <v>25</v>
      </c>
      <c r="J288">
        <v>69</v>
      </c>
      <c r="K288" s="24">
        <v>0</v>
      </c>
      <c r="L288" s="24">
        <v>126.80657752678349</v>
      </c>
      <c r="N288" s="29">
        <f t="shared" si="22"/>
        <v>0</v>
      </c>
      <c r="O288" s="29">
        <f t="shared" si="23"/>
        <v>4.5497777328018154</v>
      </c>
      <c r="P288" s="29">
        <f t="shared" si="24"/>
        <v>4.5497777328018154</v>
      </c>
      <c r="Q288">
        <f t="shared" si="25"/>
        <v>0</v>
      </c>
    </row>
    <row r="289" spans="1:17" x14ac:dyDescent="0.2">
      <c r="A289">
        <v>3</v>
      </c>
      <c r="B289">
        <v>8</v>
      </c>
      <c r="C289" s="28">
        <v>303</v>
      </c>
      <c r="D289" t="s">
        <v>20</v>
      </c>
      <c r="E289" t="s">
        <v>23</v>
      </c>
      <c r="F289">
        <v>50</v>
      </c>
      <c r="G289">
        <v>50</v>
      </c>
      <c r="H289">
        <v>0</v>
      </c>
      <c r="I289" t="s">
        <v>25</v>
      </c>
      <c r="J289">
        <v>69</v>
      </c>
      <c r="K289" s="24">
        <v>0.6</v>
      </c>
      <c r="L289" s="24">
        <v>235.2853583589403</v>
      </c>
      <c r="N289" s="29">
        <f t="shared" si="22"/>
        <v>2.15278E-2</v>
      </c>
      <c r="O289" s="29">
        <f t="shared" si="23"/>
        <v>8.441960229465991</v>
      </c>
      <c r="P289" s="29">
        <f t="shared" si="24"/>
        <v>8.4634880294659922</v>
      </c>
      <c r="Q289">
        <f t="shared" si="25"/>
        <v>0.25436084892009125</v>
      </c>
    </row>
    <row r="290" spans="1:17" x14ac:dyDescent="0.2">
      <c r="A290">
        <v>3</v>
      </c>
      <c r="B290">
        <v>9</v>
      </c>
      <c r="C290" s="28">
        <v>311</v>
      </c>
      <c r="D290" t="s">
        <v>20</v>
      </c>
      <c r="E290" t="s">
        <v>23</v>
      </c>
      <c r="F290">
        <v>25</v>
      </c>
      <c r="G290">
        <v>75</v>
      </c>
      <c r="H290">
        <v>0</v>
      </c>
      <c r="I290" t="s">
        <v>25</v>
      </c>
      <c r="J290">
        <v>69</v>
      </c>
      <c r="K290" s="24">
        <v>0.1</v>
      </c>
      <c r="L290" s="24">
        <v>70.462212440827187</v>
      </c>
      <c r="N290" s="29">
        <f t="shared" si="22"/>
        <v>3.5879666666666665E-3</v>
      </c>
      <c r="O290" s="29">
        <f t="shared" si="23"/>
        <v>2.5281606949727324</v>
      </c>
      <c r="P290" s="29">
        <f t="shared" si="24"/>
        <v>2.5317486616393992</v>
      </c>
      <c r="Q290">
        <f t="shared" si="25"/>
        <v>0.14171891234824741</v>
      </c>
    </row>
    <row r="291" spans="1:17" x14ac:dyDescent="0.2">
      <c r="A291">
        <v>3</v>
      </c>
      <c r="B291">
        <v>10</v>
      </c>
      <c r="C291" s="28">
        <v>308</v>
      </c>
      <c r="D291" t="s">
        <v>20</v>
      </c>
      <c r="E291" t="s">
        <v>23</v>
      </c>
      <c r="F291">
        <v>0</v>
      </c>
      <c r="G291">
        <v>100</v>
      </c>
      <c r="H291">
        <v>0</v>
      </c>
      <c r="I291" t="s">
        <v>25</v>
      </c>
      <c r="J291">
        <v>69</v>
      </c>
      <c r="K291" s="24">
        <v>0</v>
      </c>
      <c r="L291" s="24">
        <v>227.71833734739644</v>
      </c>
      <c r="N291" s="29">
        <f t="shared" si="22"/>
        <v>0</v>
      </c>
      <c r="O291" s="29">
        <f t="shared" si="23"/>
        <v>8.1704580379121357</v>
      </c>
      <c r="P291" s="29">
        <f t="shared" si="24"/>
        <v>8.1704580379121357</v>
      </c>
      <c r="Q291">
        <f t="shared" si="25"/>
        <v>0</v>
      </c>
    </row>
    <row r="292" spans="1:17" x14ac:dyDescent="0.2">
      <c r="A292">
        <v>3</v>
      </c>
      <c r="B292">
        <v>11</v>
      </c>
      <c r="C292" s="28">
        <v>316</v>
      </c>
      <c r="D292" t="s">
        <v>21</v>
      </c>
      <c r="E292" t="s">
        <v>22</v>
      </c>
      <c r="F292">
        <v>100</v>
      </c>
      <c r="G292">
        <v>0</v>
      </c>
      <c r="H292">
        <v>0</v>
      </c>
      <c r="I292" t="s">
        <v>25</v>
      </c>
      <c r="J292">
        <v>69</v>
      </c>
      <c r="K292" s="24">
        <v>1.8</v>
      </c>
      <c r="L292" s="24">
        <v>0</v>
      </c>
      <c r="N292" s="29">
        <f t="shared" si="22"/>
        <v>6.4583399999999999E-2</v>
      </c>
      <c r="O292" s="29">
        <f t="shared" si="23"/>
        <v>0</v>
      </c>
      <c r="P292" s="29">
        <f t="shared" si="24"/>
        <v>6.4583399999999999E-2</v>
      </c>
      <c r="Q292">
        <f t="shared" si="25"/>
        <v>100</v>
      </c>
    </row>
    <row r="293" spans="1:17" x14ac:dyDescent="0.2">
      <c r="A293">
        <v>3</v>
      </c>
      <c r="B293">
        <v>12</v>
      </c>
      <c r="C293" s="28">
        <v>309</v>
      </c>
      <c r="D293" t="s">
        <v>21</v>
      </c>
      <c r="E293" t="s">
        <v>22</v>
      </c>
      <c r="F293">
        <v>75</v>
      </c>
      <c r="G293">
        <v>25</v>
      </c>
      <c r="H293">
        <v>0</v>
      </c>
      <c r="I293" t="s">
        <v>25</v>
      </c>
      <c r="J293">
        <v>69</v>
      </c>
      <c r="K293" s="24">
        <v>0</v>
      </c>
      <c r="L293" s="24">
        <v>697.23745646846385</v>
      </c>
      <c r="N293" s="29">
        <f t="shared" si="22"/>
        <v>0</v>
      </c>
      <c r="O293" s="29">
        <f t="shared" si="23"/>
        <v>25.016647525602991</v>
      </c>
      <c r="P293" s="29">
        <f t="shared" si="24"/>
        <v>25.016647525602991</v>
      </c>
      <c r="Q293">
        <f t="shared" si="25"/>
        <v>0</v>
      </c>
    </row>
    <row r="294" spans="1:17" x14ac:dyDescent="0.2">
      <c r="A294">
        <v>3</v>
      </c>
      <c r="B294">
        <v>13</v>
      </c>
      <c r="C294" s="28">
        <v>302</v>
      </c>
      <c r="D294" t="s">
        <v>21</v>
      </c>
      <c r="E294" t="s">
        <v>22</v>
      </c>
      <c r="F294">
        <v>50</v>
      </c>
      <c r="G294">
        <v>50</v>
      </c>
      <c r="H294">
        <v>0</v>
      </c>
      <c r="I294" t="s">
        <v>25</v>
      </c>
      <c r="J294">
        <v>69</v>
      </c>
      <c r="K294" s="24">
        <v>4</v>
      </c>
      <c r="L294" s="24">
        <v>418.13553463175549</v>
      </c>
      <c r="N294" s="29">
        <f t="shared" si="22"/>
        <v>0.14351866666666666</v>
      </c>
      <c r="O294" s="29">
        <f t="shared" si="23"/>
        <v>15.002563604075844</v>
      </c>
      <c r="P294" s="29">
        <f t="shared" si="24"/>
        <v>15.146082270742509</v>
      </c>
      <c r="Q294">
        <f t="shared" si="25"/>
        <v>0.94756296777748128</v>
      </c>
    </row>
    <row r="295" spans="1:17" x14ac:dyDescent="0.2">
      <c r="A295">
        <v>3</v>
      </c>
      <c r="B295">
        <v>14</v>
      </c>
      <c r="C295" s="28">
        <v>317</v>
      </c>
      <c r="D295" t="s">
        <v>21</v>
      </c>
      <c r="E295" t="s">
        <v>22</v>
      </c>
      <c r="F295">
        <v>25</v>
      </c>
      <c r="G295">
        <v>75</v>
      </c>
      <c r="H295">
        <v>0</v>
      </c>
      <c r="I295" t="s">
        <v>25</v>
      </c>
      <c r="J295">
        <v>69</v>
      </c>
      <c r="K295" s="24">
        <v>0</v>
      </c>
      <c r="L295" s="24">
        <v>502.68499935508839</v>
      </c>
      <c r="N295" s="29">
        <f t="shared" si="22"/>
        <v>0</v>
      </c>
      <c r="O295" s="29">
        <f t="shared" si="23"/>
        <v>18.036170215194122</v>
      </c>
      <c r="P295" s="29">
        <f t="shared" si="24"/>
        <v>18.036170215194122</v>
      </c>
      <c r="Q295">
        <f t="shared" si="25"/>
        <v>0</v>
      </c>
    </row>
    <row r="296" spans="1:17" x14ac:dyDescent="0.2">
      <c r="A296">
        <v>3</v>
      </c>
      <c r="B296">
        <v>15</v>
      </c>
      <c r="C296" s="28">
        <v>306</v>
      </c>
      <c r="D296" t="s">
        <v>21</v>
      </c>
      <c r="E296" t="s">
        <v>22</v>
      </c>
      <c r="F296">
        <v>0</v>
      </c>
      <c r="G296">
        <v>100</v>
      </c>
      <c r="H296">
        <v>0</v>
      </c>
      <c r="I296" t="s">
        <v>25</v>
      </c>
      <c r="J296">
        <v>69</v>
      </c>
      <c r="K296" s="24">
        <v>0</v>
      </c>
      <c r="L296" s="24">
        <v>360.34035857087582</v>
      </c>
      <c r="N296" s="29">
        <f t="shared" si="22"/>
        <v>0</v>
      </c>
      <c r="O296" s="29">
        <f t="shared" si="23"/>
        <v>12.928891952070167</v>
      </c>
      <c r="P296" s="29">
        <f t="shared" si="24"/>
        <v>12.928891952070167</v>
      </c>
      <c r="Q296">
        <f t="shared" si="25"/>
        <v>0</v>
      </c>
    </row>
    <row r="297" spans="1:17" x14ac:dyDescent="0.2">
      <c r="A297">
        <v>3</v>
      </c>
      <c r="B297">
        <v>16</v>
      </c>
      <c r="C297" s="28">
        <v>318</v>
      </c>
      <c r="D297" t="s">
        <v>21</v>
      </c>
      <c r="E297" t="s">
        <v>23</v>
      </c>
      <c r="F297">
        <v>100</v>
      </c>
      <c r="G297">
        <v>0</v>
      </c>
      <c r="H297">
        <v>0</v>
      </c>
      <c r="I297" t="s">
        <v>25</v>
      </c>
      <c r="J297">
        <v>69</v>
      </c>
      <c r="K297" s="24">
        <v>0</v>
      </c>
      <c r="L297" s="24">
        <v>0</v>
      </c>
      <c r="N297" s="29">
        <f t="shared" si="22"/>
        <v>0</v>
      </c>
      <c r="O297" s="29">
        <f t="shared" si="23"/>
        <v>0</v>
      </c>
      <c r="P297" s="29">
        <f t="shared" si="24"/>
        <v>0</v>
      </c>
    </row>
    <row r="298" spans="1:17" x14ac:dyDescent="0.2">
      <c r="A298">
        <v>3</v>
      </c>
      <c r="B298">
        <v>17</v>
      </c>
      <c r="C298" s="28">
        <v>310</v>
      </c>
      <c r="D298" t="s">
        <v>21</v>
      </c>
      <c r="E298" t="s">
        <v>23</v>
      </c>
      <c r="F298">
        <v>75</v>
      </c>
      <c r="G298">
        <v>25</v>
      </c>
      <c r="H298">
        <v>0</v>
      </c>
      <c r="I298" t="s">
        <v>25</v>
      </c>
      <c r="J298">
        <v>69</v>
      </c>
      <c r="K298" s="24">
        <v>0</v>
      </c>
      <c r="L298" s="24">
        <v>114.55780250809734</v>
      </c>
      <c r="N298" s="29">
        <f t="shared" si="22"/>
        <v>0</v>
      </c>
      <c r="O298" s="29">
        <f t="shared" si="23"/>
        <v>4.1102957680563632</v>
      </c>
      <c r="P298" s="29">
        <f t="shared" si="24"/>
        <v>4.1102957680563632</v>
      </c>
      <c r="Q298">
        <f t="shared" ref="Q298:Q306" si="26">K298/(K298+L298)*100</f>
        <v>0</v>
      </c>
    </row>
    <row r="299" spans="1:17" x14ac:dyDescent="0.2">
      <c r="A299">
        <v>3</v>
      </c>
      <c r="B299">
        <v>18</v>
      </c>
      <c r="C299" s="28">
        <v>319</v>
      </c>
      <c r="D299" t="s">
        <v>21</v>
      </c>
      <c r="E299" t="s">
        <v>23</v>
      </c>
      <c r="F299">
        <v>50</v>
      </c>
      <c r="G299">
        <v>50</v>
      </c>
      <c r="H299">
        <v>0</v>
      </c>
      <c r="I299" t="s">
        <v>25</v>
      </c>
      <c r="J299">
        <v>69</v>
      </c>
      <c r="K299" s="24">
        <v>1.7</v>
      </c>
      <c r="L299" s="24">
        <v>187.21572128560754</v>
      </c>
      <c r="N299" s="29">
        <f t="shared" si="22"/>
        <v>6.0995433333333328E-2</v>
      </c>
      <c r="O299" s="29">
        <f t="shared" si="23"/>
        <v>6.71723767448717</v>
      </c>
      <c r="P299" s="29">
        <f t="shared" si="24"/>
        <v>6.7782331078205038</v>
      </c>
      <c r="Q299">
        <f t="shared" si="26"/>
        <v>0.89987216968030803</v>
      </c>
    </row>
    <row r="300" spans="1:17" x14ac:dyDescent="0.2">
      <c r="A300">
        <v>3</v>
      </c>
      <c r="B300">
        <v>19</v>
      </c>
      <c r="C300" s="28">
        <v>307</v>
      </c>
      <c r="D300" t="s">
        <v>21</v>
      </c>
      <c r="E300" t="s">
        <v>23</v>
      </c>
      <c r="F300">
        <v>25</v>
      </c>
      <c r="G300">
        <v>75</v>
      </c>
      <c r="H300">
        <v>0</v>
      </c>
      <c r="I300" t="s">
        <v>25</v>
      </c>
      <c r="J300">
        <v>69</v>
      </c>
      <c r="K300" s="24">
        <v>2.9</v>
      </c>
      <c r="L300" s="24">
        <v>57.796071754837641</v>
      </c>
      <c r="N300" s="29">
        <f t="shared" si="22"/>
        <v>0.10405103333333333</v>
      </c>
      <c r="O300" s="29">
        <f t="shared" si="23"/>
        <v>2.0737037892063226</v>
      </c>
      <c r="P300" s="29">
        <f t="shared" si="24"/>
        <v>2.1777548225396561</v>
      </c>
      <c r="Q300">
        <f t="shared" si="26"/>
        <v>4.7779039337399327</v>
      </c>
    </row>
    <row r="301" spans="1:17" x14ac:dyDescent="0.2">
      <c r="A301">
        <v>3</v>
      </c>
      <c r="B301">
        <v>20</v>
      </c>
      <c r="C301" s="28">
        <v>320</v>
      </c>
      <c r="D301" t="s">
        <v>21</v>
      </c>
      <c r="E301" t="s">
        <v>23</v>
      </c>
      <c r="F301">
        <v>0</v>
      </c>
      <c r="G301">
        <v>100</v>
      </c>
      <c r="H301">
        <v>0</v>
      </c>
      <c r="I301" t="s">
        <v>25</v>
      </c>
      <c r="J301">
        <v>69</v>
      </c>
      <c r="K301" s="24">
        <v>0</v>
      </c>
      <c r="L301" s="24">
        <v>289.66991944190681</v>
      </c>
      <c r="N301" s="29">
        <f t="shared" si="22"/>
        <v>0</v>
      </c>
      <c r="O301" s="29">
        <f t="shared" si="23"/>
        <v>10.393260152935804</v>
      </c>
      <c r="P301" s="29">
        <f t="shared" si="24"/>
        <v>10.393260152935804</v>
      </c>
      <c r="Q301">
        <f t="shared" si="26"/>
        <v>0</v>
      </c>
    </row>
    <row r="302" spans="1:17" x14ac:dyDescent="0.2">
      <c r="A302">
        <v>4</v>
      </c>
      <c r="B302">
        <v>1</v>
      </c>
      <c r="C302" s="28">
        <v>409</v>
      </c>
      <c r="D302" t="s">
        <v>20</v>
      </c>
      <c r="E302" t="s">
        <v>22</v>
      </c>
      <c r="F302">
        <v>100</v>
      </c>
      <c r="G302">
        <v>0</v>
      </c>
      <c r="H302">
        <v>0</v>
      </c>
      <c r="I302" t="s">
        <v>25</v>
      </c>
      <c r="J302">
        <v>69</v>
      </c>
      <c r="K302" s="24">
        <v>2.2999999999999998</v>
      </c>
      <c r="L302" s="24">
        <v>0</v>
      </c>
      <c r="N302" s="29">
        <f t="shared" si="22"/>
        <v>8.2523233333333321E-2</v>
      </c>
      <c r="O302" s="29">
        <f t="shared" si="23"/>
        <v>0</v>
      </c>
      <c r="P302" s="29">
        <f t="shared" si="24"/>
        <v>8.2523233333333321E-2</v>
      </c>
      <c r="Q302">
        <f t="shared" si="26"/>
        <v>100</v>
      </c>
    </row>
    <row r="303" spans="1:17" x14ac:dyDescent="0.2">
      <c r="A303">
        <v>4</v>
      </c>
      <c r="B303">
        <v>2</v>
      </c>
      <c r="C303" s="28">
        <v>410</v>
      </c>
      <c r="D303" t="s">
        <v>20</v>
      </c>
      <c r="E303" t="s">
        <v>22</v>
      </c>
      <c r="F303">
        <v>75</v>
      </c>
      <c r="G303">
        <v>25</v>
      </c>
      <c r="H303">
        <v>0</v>
      </c>
      <c r="I303" t="s">
        <v>25</v>
      </c>
      <c r="J303">
        <v>69</v>
      </c>
      <c r="K303" s="24">
        <v>0</v>
      </c>
      <c r="L303" s="24">
        <v>360.81336256932798</v>
      </c>
      <c r="N303" s="29">
        <f t="shared" si="22"/>
        <v>0</v>
      </c>
      <c r="O303" s="29">
        <f t="shared" si="23"/>
        <v>12.945863177866631</v>
      </c>
      <c r="P303" s="29">
        <f t="shared" si="24"/>
        <v>12.945863177866631</v>
      </c>
      <c r="Q303">
        <f t="shared" si="26"/>
        <v>0</v>
      </c>
    </row>
    <row r="304" spans="1:17" x14ac:dyDescent="0.2">
      <c r="A304">
        <v>4</v>
      </c>
      <c r="B304">
        <v>3</v>
      </c>
      <c r="C304" s="28">
        <v>417</v>
      </c>
      <c r="D304" t="s">
        <v>20</v>
      </c>
      <c r="E304" t="s">
        <v>22</v>
      </c>
      <c r="F304">
        <v>50</v>
      </c>
      <c r="G304">
        <v>50</v>
      </c>
      <c r="H304">
        <v>0</v>
      </c>
      <c r="I304" t="s">
        <v>25</v>
      </c>
      <c r="J304">
        <v>69</v>
      </c>
      <c r="K304" s="24">
        <v>0</v>
      </c>
      <c r="L304" s="24">
        <v>611.88979749774285</v>
      </c>
      <c r="N304" s="29">
        <f t="shared" si="22"/>
        <v>0</v>
      </c>
      <c r="O304" s="29">
        <f t="shared" si="23"/>
        <v>21.954401970953182</v>
      </c>
      <c r="P304" s="29">
        <f t="shared" si="24"/>
        <v>21.954401970953182</v>
      </c>
      <c r="Q304">
        <f t="shared" si="26"/>
        <v>0</v>
      </c>
    </row>
    <row r="305" spans="1:17" x14ac:dyDescent="0.2">
      <c r="A305">
        <v>4</v>
      </c>
      <c r="B305">
        <v>4</v>
      </c>
      <c r="C305" s="28">
        <v>402</v>
      </c>
      <c r="D305" t="s">
        <v>20</v>
      </c>
      <c r="E305" t="s">
        <v>22</v>
      </c>
      <c r="F305">
        <v>25</v>
      </c>
      <c r="G305">
        <v>75</v>
      </c>
      <c r="H305">
        <v>0</v>
      </c>
      <c r="I305" t="s">
        <v>25</v>
      </c>
      <c r="J305">
        <v>69</v>
      </c>
      <c r="K305" s="24">
        <v>0.1</v>
      </c>
      <c r="L305" s="24">
        <v>499.10790661679346</v>
      </c>
      <c r="N305" s="29">
        <f t="shared" si="22"/>
        <v>3.5879666666666665E-3</v>
      </c>
      <c r="O305" s="29">
        <f t="shared" si="23"/>
        <v>17.907825320108344</v>
      </c>
      <c r="P305" s="29">
        <f t="shared" si="24"/>
        <v>17.911413286775012</v>
      </c>
      <c r="Q305">
        <f t="shared" si="26"/>
        <v>2.0031734007923661E-2</v>
      </c>
    </row>
    <row r="306" spans="1:17" x14ac:dyDescent="0.2">
      <c r="A306">
        <v>4</v>
      </c>
      <c r="B306">
        <v>5</v>
      </c>
      <c r="C306" s="28">
        <v>411</v>
      </c>
      <c r="D306" t="s">
        <v>20</v>
      </c>
      <c r="E306" t="s">
        <v>22</v>
      </c>
      <c r="F306">
        <v>0</v>
      </c>
      <c r="G306">
        <v>100</v>
      </c>
      <c r="H306">
        <v>0</v>
      </c>
      <c r="I306" t="s">
        <v>25</v>
      </c>
      <c r="J306">
        <v>69</v>
      </c>
      <c r="K306" s="24">
        <v>0</v>
      </c>
      <c r="L306" s="24">
        <v>512.97283632142398</v>
      </c>
      <c r="N306" s="29">
        <f t="shared" si="22"/>
        <v>0</v>
      </c>
      <c r="O306" s="29">
        <f t="shared" si="23"/>
        <v>18.40529437626725</v>
      </c>
      <c r="P306" s="29">
        <f t="shared" si="24"/>
        <v>18.40529437626725</v>
      </c>
      <c r="Q306">
        <f t="shared" si="26"/>
        <v>0</v>
      </c>
    </row>
    <row r="307" spans="1:17" x14ac:dyDescent="0.2">
      <c r="A307">
        <v>4</v>
      </c>
      <c r="B307">
        <v>6</v>
      </c>
      <c r="C307" s="28">
        <v>418</v>
      </c>
      <c r="D307" t="s">
        <v>20</v>
      </c>
      <c r="E307" t="s">
        <v>23</v>
      </c>
      <c r="F307">
        <v>100</v>
      </c>
      <c r="G307">
        <v>0</v>
      </c>
      <c r="H307">
        <v>0</v>
      </c>
      <c r="I307" t="s">
        <v>25</v>
      </c>
      <c r="J307">
        <v>69</v>
      </c>
      <c r="K307" s="24">
        <v>0</v>
      </c>
      <c r="L307" s="24">
        <v>0</v>
      </c>
      <c r="N307" s="29">
        <f t="shared" si="22"/>
        <v>0</v>
      </c>
      <c r="O307" s="29">
        <f t="shared" si="23"/>
        <v>0</v>
      </c>
      <c r="P307" s="29">
        <f t="shared" si="24"/>
        <v>0</v>
      </c>
    </row>
    <row r="308" spans="1:17" x14ac:dyDescent="0.2">
      <c r="A308">
        <v>4</v>
      </c>
      <c r="B308">
        <v>7</v>
      </c>
      <c r="C308" s="28">
        <v>416</v>
      </c>
      <c r="D308" t="s">
        <v>20</v>
      </c>
      <c r="E308" t="s">
        <v>23</v>
      </c>
      <c r="F308">
        <v>75</v>
      </c>
      <c r="G308">
        <v>25</v>
      </c>
      <c r="H308">
        <v>0</v>
      </c>
      <c r="I308" t="s">
        <v>25</v>
      </c>
      <c r="J308">
        <v>69</v>
      </c>
      <c r="K308" s="24">
        <v>0.1</v>
      </c>
      <c r="L308" s="24">
        <v>122.05223818619717</v>
      </c>
      <c r="N308" s="29">
        <f t="shared" si="22"/>
        <v>3.5879666666666665E-3</v>
      </c>
      <c r="O308" s="29">
        <f t="shared" si="23"/>
        <v>4.3791936220413596</v>
      </c>
      <c r="P308" s="29">
        <f t="shared" si="24"/>
        <v>4.382781588708025</v>
      </c>
      <c r="Q308">
        <f t="shared" ref="Q308:Q321" si="27">K308/(K308+L308)*100</f>
        <v>8.1865057476531528E-2</v>
      </c>
    </row>
    <row r="309" spans="1:17" x14ac:dyDescent="0.2">
      <c r="A309">
        <v>4</v>
      </c>
      <c r="B309">
        <v>8</v>
      </c>
      <c r="C309" s="28">
        <v>403</v>
      </c>
      <c r="D309" t="s">
        <v>20</v>
      </c>
      <c r="E309" t="s">
        <v>23</v>
      </c>
      <c r="F309">
        <v>50</v>
      </c>
      <c r="G309">
        <v>50</v>
      </c>
      <c r="H309">
        <v>0</v>
      </c>
      <c r="I309" t="s">
        <v>25</v>
      </c>
      <c r="J309">
        <v>69</v>
      </c>
      <c r="K309" s="24">
        <v>0</v>
      </c>
      <c r="L309" s="24">
        <v>211.36849098912052</v>
      </c>
      <c r="N309" s="29">
        <f t="shared" si="22"/>
        <v>0</v>
      </c>
      <c r="O309" s="29">
        <f t="shared" si="23"/>
        <v>7.583831000525981</v>
      </c>
      <c r="P309" s="29">
        <f t="shared" si="24"/>
        <v>7.583831000525981</v>
      </c>
      <c r="Q309">
        <f t="shared" si="27"/>
        <v>0</v>
      </c>
    </row>
    <row r="310" spans="1:17" x14ac:dyDescent="0.2">
      <c r="A310">
        <v>4</v>
      </c>
      <c r="B310">
        <v>9</v>
      </c>
      <c r="C310" s="28">
        <v>412</v>
      </c>
      <c r="D310" t="s">
        <v>20</v>
      </c>
      <c r="E310" t="s">
        <v>23</v>
      </c>
      <c r="F310">
        <v>25</v>
      </c>
      <c r="G310">
        <v>75</v>
      </c>
      <c r="H310">
        <v>0</v>
      </c>
      <c r="I310" t="s">
        <v>25</v>
      </c>
      <c r="J310">
        <v>69</v>
      </c>
      <c r="K310" s="24">
        <v>0</v>
      </c>
      <c r="L310" s="24">
        <v>125.01009052404287</v>
      </c>
      <c r="N310" s="29">
        <f t="shared" si="22"/>
        <v>0</v>
      </c>
      <c r="O310" s="29">
        <f t="shared" si="23"/>
        <v>4.4853203779724824</v>
      </c>
      <c r="P310" s="29">
        <f t="shared" si="24"/>
        <v>4.4853203779724824</v>
      </c>
      <c r="Q310">
        <f t="shared" si="27"/>
        <v>0</v>
      </c>
    </row>
    <row r="311" spans="1:17" x14ac:dyDescent="0.2">
      <c r="A311">
        <v>4</v>
      </c>
      <c r="B311">
        <v>10</v>
      </c>
      <c r="C311" s="28">
        <v>408</v>
      </c>
      <c r="D311" t="s">
        <v>20</v>
      </c>
      <c r="E311" t="s">
        <v>23</v>
      </c>
      <c r="F311">
        <v>0</v>
      </c>
      <c r="G311">
        <v>100</v>
      </c>
      <c r="H311">
        <v>0</v>
      </c>
      <c r="I311" t="s">
        <v>25</v>
      </c>
      <c r="J311">
        <v>69</v>
      </c>
      <c r="K311" s="24">
        <v>0</v>
      </c>
      <c r="L311" s="24">
        <v>109.15019516651442</v>
      </c>
      <c r="N311" s="29">
        <f t="shared" si="22"/>
        <v>0</v>
      </c>
      <c r="O311" s="29">
        <f t="shared" si="23"/>
        <v>3.9162726191761483</v>
      </c>
      <c r="P311" s="29">
        <f t="shared" si="24"/>
        <v>3.9162726191761483</v>
      </c>
      <c r="Q311">
        <f t="shared" si="27"/>
        <v>0</v>
      </c>
    </row>
    <row r="312" spans="1:17" x14ac:dyDescent="0.2">
      <c r="A312">
        <v>4</v>
      </c>
      <c r="B312">
        <v>11</v>
      </c>
      <c r="C312" s="28">
        <v>419</v>
      </c>
      <c r="D312" t="s">
        <v>21</v>
      </c>
      <c r="E312" t="s">
        <v>22</v>
      </c>
      <c r="F312">
        <v>100</v>
      </c>
      <c r="G312">
        <v>0</v>
      </c>
      <c r="H312">
        <v>0</v>
      </c>
      <c r="I312" t="s">
        <v>25</v>
      </c>
      <c r="J312">
        <v>69</v>
      </c>
      <c r="K312" s="24">
        <v>1.4</v>
      </c>
      <c r="L312" s="24">
        <v>0</v>
      </c>
      <c r="N312" s="29">
        <f t="shared" si="22"/>
        <v>5.0231533333333321E-2</v>
      </c>
      <c r="O312" s="29">
        <f t="shared" si="23"/>
        <v>0</v>
      </c>
      <c r="P312" s="29">
        <f t="shared" si="24"/>
        <v>5.0231533333333321E-2</v>
      </c>
      <c r="Q312">
        <f t="shared" si="27"/>
        <v>100</v>
      </c>
    </row>
    <row r="313" spans="1:17" x14ac:dyDescent="0.2">
      <c r="A313">
        <v>4</v>
      </c>
      <c r="B313">
        <v>12</v>
      </c>
      <c r="C313" s="28">
        <v>401</v>
      </c>
      <c r="D313" t="s">
        <v>21</v>
      </c>
      <c r="E313" t="s">
        <v>22</v>
      </c>
      <c r="F313">
        <v>75</v>
      </c>
      <c r="G313">
        <v>25</v>
      </c>
      <c r="H313">
        <v>0</v>
      </c>
      <c r="I313" t="s">
        <v>25</v>
      </c>
      <c r="J313">
        <v>69</v>
      </c>
      <c r="K313" s="24">
        <v>0</v>
      </c>
      <c r="L313" s="24">
        <v>308.63510899006837</v>
      </c>
      <c r="N313" s="29">
        <f t="shared" si="22"/>
        <v>0</v>
      </c>
      <c r="O313" s="29">
        <f t="shared" si="23"/>
        <v>11.073724832193991</v>
      </c>
      <c r="P313" s="29">
        <f t="shared" si="24"/>
        <v>11.073724832193991</v>
      </c>
      <c r="Q313">
        <f t="shared" si="27"/>
        <v>0</v>
      </c>
    </row>
    <row r="314" spans="1:17" x14ac:dyDescent="0.2">
      <c r="A314">
        <v>4</v>
      </c>
      <c r="B314">
        <v>13</v>
      </c>
      <c r="C314" s="28">
        <v>420</v>
      </c>
      <c r="D314" t="s">
        <v>21</v>
      </c>
      <c r="E314" t="s">
        <v>22</v>
      </c>
      <c r="F314">
        <v>50</v>
      </c>
      <c r="G314">
        <v>50</v>
      </c>
      <c r="H314">
        <v>0</v>
      </c>
      <c r="I314" t="s">
        <v>25</v>
      </c>
      <c r="J314">
        <v>69</v>
      </c>
      <c r="K314" s="24">
        <v>0</v>
      </c>
      <c r="L314" s="24">
        <v>329.92028892041787</v>
      </c>
      <c r="N314" s="29">
        <f t="shared" si="22"/>
        <v>0</v>
      </c>
      <c r="O314" s="29">
        <f t="shared" si="23"/>
        <v>11.837429993034954</v>
      </c>
      <c r="P314" s="29">
        <f t="shared" si="24"/>
        <v>11.837429993034954</v>
      </c>
      <c r="Q314">
        <f t="shared" si="27"/>
        <v>0</v>
      </c>
    </row>
    <row r="315" spans="1:17" x14ac:dyDescent="0.2">
      <c r="A315">
        <v>4</v>
      </c>
      <c r="B315">
        <v>14</v>
      </c>
      <c r="C315" s="28">
        <v>413</v>
      </c>
      <c r="D315" t="s">
        <v>21</v>
      </c>
      <c r="E315" t="s">
        <v>22</v>
      </c>
      <c r="F315">
        <v>25</v>
      </c>
      <c r="G315">
        <v>75</v>
      </c>
      <c r="H315">
        <v>0</v>
      </c>
      <c r="I315" t="s">
        <v>25</v>
      </c>
      <c r="J315">
        <v>69</v>
      </c>
      <c r="K315" s="24">
        <v>0</v>
      </c>
      <c r="L315" s="24">
        <v>456.44885850638462</v>
      </c>
      <c r="N315" s="29">
        <f t="shared" si="22"/>
        <v>0</v>
      </c>
      <c r="O315" s="29">
        <f t="shared" si="23"/>
        <v>16.377232893589579</v>
      </c>
      <c r="P315" s="29">
        <f t="shared" si="24"/>
        <v>16.377232893589579</v>
      </c>
      <c r="Q315">
        <f t="shared" si="27"/>
        <v>0</v>
      </c>
    </row>
    <row r="316" spans="1:17" x14ac:dyDescent="0.2">
      <c r="A316">
        <v>4</v>
      </c>
      <c r="B316">
        <v>15</v>
      </c>
      <c r="C316" s="28">
        <v>404</v>
      </c>
      <c r="D316" t="s">
        <v>21</v>
      </c>
      <c r="E316" t="s">
        <v>22</v>
      </c>
      <c r="F316">
        <v>0</v>
      </c>
      <c r="G316">
        <v>100</v>
      </c>
      <c r="H316">
        <v>0</v>
      </c>
      <c r="I316" t="s">
        <v>25</v>
      </c>
      <c r="J316">
        <v>69</v>
      </c>
      <c r="K316" s="24">
        <v>0</v>
      </c>
      <c r="L316" s="24">
        <v>493.84573713401261</v>
      </c>
      <c r="N316" s="29">
        <f t="shared" si="22"/>
        <v>0</v>
      </c>
      <c r="O316" s="29">
        <f t="shared" si="23"/>
        <v>17.719020433122658</v>
      </c>
      <c r="P316" s="29">
        <f t="shared" si="24"/>
        <v>17.719020433122658</v>
      </c>
      <c r="Q316">
        <f t="shared" si="27"/>
        <v>0</v>
      </c>
    </row>
    <row r="317" spans="1:17" x14ac:dyDescent="0.2">
      <c r="A317">
        <v>4</v>
      </c>
      <c r="B317">
        <v>16</v>
      </c>
      <c r="C317" s="28">
        <v>407</v>
      </c>
      <c r="D317" t="s">
        <v>21</v>
      </c>
      <c r="E317" t="s">
        <v>23</v>
      </c>
      <c r="F317">
        <v>100</v>
      </c>
      <c r="G317">
        <v>0</v>
      </c>
      <c r="H317">
        <v>0</v>
      </c>
      <c r="I317" t="s">
        <v>25</v>
      </c>
      <c r="J317">
        <v>69</v>
      </c>
      <c r="K317" s="24">
        <v>0.1</v>
      </c>
      <c r="L317" s="24">
        <v>0</v>
      </c>
      <c r="N317" s="29">
        <f t="shared" si="22"/>
        <v>3.5879666666666665E-3</v>
      </c>
      <c r="O317" s="29">
        <f t="shared" si="23"/>
        <v>0</v>
      </c>
      <c r="P317" s="29">
        <f t="shared" si="24"/>
        <v>3.5879666666666665E-3</v>
      </c>
      <c r="Q317">
        <f t="shared" si="27"/>
        <v>100</v>
      </c>
    </row>
    <row r="318" spans="1:17" x14ac:dyDescent="0.2">
      <c r="A318">
        <v>4</v>
      </c>
      <c r="B318">
        <v>17</v>
      </c>
      <c r="C318" s="28">
        <v>414</v>
      </c>
      <c r="D318" t="s">
        <v>21</v>
      </c>
      <c r="E318" t="s">
        <v>23</v>
      </c>
      <c r="F318">
        <v>75</v>
      </c>
      <c r="G318">
        <v>25</v>
      </c>
      <c r="H318">
        <v>0</v>
      </c>
      <c r="I318" t="s">
        <v>25</v>
      </c>
      <c r="J318">
        <v>69</v>
      </c>
      <c r="K318" s="24">
        <v>1</v>
      </c>
      <c r="L318" s="24">
        <v>36.982227389751685</v>
      </c>
      <c r="N318" s="29">
        <f t="shared" si="22"/>
        <v>3.5879666666666664E-2</v>
      </c>
      <c r="O318" s="29">
        <f t="shared" si="23"/>
        <v>1.3269099913351605</v>
      </c>
      <c r="P318" s="29">
        <f t="shared" si="24"/>
        <v>1.3627896580018273</v>
      </c>
      <c r="Q318">
        <f t="shared" si="27"/>
        <v>2.6328103134620764</v>
      </c>
    </row>
    <row r="319" spans="1:17" x14ac:dyDescent="0.2">
      <c r="A319">
        <v>4</v>
      </c>
      <c r="B319">
        <v>18</v>
      </c>
      <c r="C319" s="28">
        <v>405</v>
      </c>
      <c r="D319" t="s">
        <v>21</v>
      </c>
      <c r="E319" t="s">
        <v>23</v>
      </c>
      <c r="F319">
        <v>50</v>
      </c>
      <c r="G319">
        <v>50</v>
      </c>
      <c r="H319">
        <v>0</v>
      </c>
      <c r="I319" t="s">
        <v>25</v>
      </c>
      <c r="J319">
        <v>69</v>
      </c>
      <c r="K319" s="24">
        <v>0</v>
      </c>
      <c r="L319" s="24">
        <v>104.12366082551283</v>
      </c>
      <c r="N319" s="29">
        <f t="shared" si="22"/>
        <v>0</v>
      </c>
      <c r="O319" s="29">
        <f t="shared" si="23"/>
        <v>3.7359222425324585</v>
      </c>
      <c r="P319" s="29">
        <f t="shared" si="24"/>
        <v>3.7359222425324585</v>
      </c>
      <c r="Q319">
        <f t="shared" si="27"/>
        <v>0</v>
      </c>
    </row>
    <row r="320" spans="1:17" x14ac:dyDescent="0.2">
      <c r="A320">
        <v>4</v>
      </c>
      <c r="B320">
        <v>19</v>
      </c>
      <c r="C320" s="28">
        <v>415</v>
      </c>
      <c r="D320" t="s">
        <v>21</v>
      </c>
      <c r="E320" t="s">
        <v>23</v>
      </c>
      <c r="F320">
        <v>25</v>
      </c>
      <c r="G320">
        <v>75</v>
      </c>
      <c r="H320">
        <v>0</v>
      </c>
      <c r="I320" t="s">
        <v>25</v>
      </c>
      <c r="J320">
        <v>69</v>
      </c>
      <c r="K320" s="24">
        <v>0.1</v>
      </c>
      <c r="L320" s="24">
        <v>182.3525039448551</v>
      </c>
      <c r="N320" s="29">
        <f t="shared" si="22"/>
        <v>3.5879666666666665E-3</v>
      </c>
      <c r="O320" s="29">
        <f t="shared" si="23"/>
        <v>6.5427470573734192</v>
      </c>
      <c r="P320" s="29">
        <f t="shared" si="24"/>
        <v>6.5463350240400864</v>
      </c>
      <c r="Q320">
        <f t="shared" si="27"/>
        <v>5.4808784663335865E-2</v>
      </c>
    </row>
    <row r="321" spans="1:17" x14ac:dyDescent="0.2">
      <c r="A321">
        <v>4</v>
      </c>
      <c r="B321">
        <v>20</v>
      </c>
      <c r="C321" s="28">
        <v>406</v>
      </c>
      <c r="D321" t="s">
        <v>21</v>
      </c>
      <c r="E321" t="s">
        <v>23</v>
      </c>
      <c r="F321">
        <v>0</v>
      </c>
      <c r="G321">
        <v>100</v>
      </c>
      <c r="H321">
        <v>0</v>
      </c>
      <c r="I321" t="s">
        <v>25</v>
      </c>
      <c r="J321">
        <v>69</v>
      </c>
      <c r="K321" s="24">
        <v>0</v>
      </c>
      <c r="L321" s="24">
        <v>113.21497383938211</v>
      </c>
      <c r="N321" s="29">
        <f t="shared" si="22"/>
        <v>0</v>
      </c>
      <c r="O321" s="29">
        <f t="shared" si="23"/>
        <v>4.0621155230324169</v>
      </c>
      <c r="P321" s="29">
        <f t="shared" si="24"/>
        <v>4.0621155230324169</v>
      </c>
      <c r="Q321">
        <f t="shared" si="27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148A-81DF-BF41-8927-85F26FCA0CCA}">
  <dimension ref="A1:AC322"/>
  <sheetViews>
    <sheetView topLeftCell="A17" workbookViewId="0">
      <selection activeCell="D9" sqref="D9"/>
    </sheetView>
  </sheetViews>
  <sheetFormatPr baseColWidth="10" defaultRowHeight="16" x14ac:dyDescent="0.2"/>
  <sheetData>
    <row r="1" spans="1:22" x14ac:dyDescent="0.2">
      <c r="A1" s="17" t="s">
        <v>13</v>
      </c>
      <c r="B1" s="17" t="s">
        <v>12</v>
      </c>
      <c r="C1" s="17" t="s">
        <v>71</v>
      </c>
      <c r="D1" t="s">
        <v>15</v>
      </c>
      <c r="E1" t="s">
        <v>14</v>
      </c>
      <c r="F1" t="s">
        <v>32</v>
      </c>
      <c r="G1" t="s">
        <v>33</v>
      </c>
      <c r="H1" t="s">
        <v>31</v>
      </c>
      <c r="I1" t="s">
        <v>16</v>
      </c>
      <c r="J1" t="s">
        <v>30</v>
      </c>
      <c r="K1" t="s">
        <v>17</v>
      </c>
      <c r="L1" t="s">
        <v>18</v>
      </c>
      <c r="M1" t="s">
        <v>19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</row>
    <row r="2" spans="1:22" x14ac:dyDescent="0.2">
      <c r="A2" s="17"/>
      <c r="B2" s="17"/>
      <c r="C2" s="17"/>
      <c r="H2" t="s">
        <v>64</v>
      </c>
      <c r="J2" t="s">
        <v>69</v>
      </c>
      <c r="K2" t="s">
        <v>66</v>
      </c>
      <c r="L2" t="s">
        <v>66</v>
      </c>
      <c r="M2" t="s">
        <v>66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67</v>
      </c>
      <c r="T2" t="s">
        <v>67</v>
      </c>
      <c r="U2" t="s">
        <v>68</v>
      </c>
      <c r="V2" t="s">
        <v>68</v>
      </c>
    </row>
    <row r="3" spans="1:22" x14ac:dyDescent="0.2">
      <c r="A3">
        <v>1</v>
      </c>
      <c r="B3">
        <v>1</v>
      </c>
      <c r="C3" s="28">
        <v>105</v>
      </c>
      <c r="D3" t="s">
        <v>20</v>
      </c>
      <c r="E3" t="s">
        <v>22</v>
      </c>
      <c r="F3">
        <v>100</v>
      </c>
      <c r="G3">
        <v>0</v>
      </c>
      <c r="H3">
        <v>6</v>
      </c>
      <c r="I3" t="s">
        <v>27</v>
      </c>
      <c r="J3">
        <v>48</v>
      </c>
      <c r="K3" s="24">
        <v>0</v>
      </c>
      <c r="L3" s="24">
        <v>0</v>
      </c>
      <c r="M3" s="24">
        <v>151.69999999999999</v>
      </c>
      <c r="N3" s="27">
        <v>22</v>
      </c>
      <c r="O3" s="27">
        <v>10.3</v>
      </c>
      <c r="P3" s="27">
        <v>18.5</v>
      </c>
      <c r="Q3" t="e">
        <f t="shared" ref="Q3:Q5" si="0">((K3*N3)+(L3*O3))/(K3+L3)</f>
        <v>#DIV/0!</v>
      </c>
      <c r="R3">
        <f t="shared" ref="R3:R5" si="1">((K3*N3)+(L3*O3)+(M3*P3))/(K3+L3+M3)</f>
        <v>18.5</v>
      </c>
      <c r="S3">
        <f>(K3+L3)/3*107639/1000/1000</f>
        <v>0</v>
      </c>
      <c r="T3">
        <f>(K3+L3+M3)/3*107639/1000/1000</f>
        <v>5.4429454333333327</v>
      </c>
      <c r="U3" t="e">
        <f>Q3*S3/100</f>
        <v>#DIV/0!</v>
      </c>
      <c r="V3">
        <f>R3*T3/100</f>
        <v>1.0069449051666666</v>
      </c>
    </row>
    <row r="4" spans="1:22" x14ac:dyDescent="0.2">
      <c r="A4">
        <v>1</v>
      </c>
      <c r="B4">
        <v>2</v>
      </c>
      <c r="C4" s="28">
        <v>112</v>
      </c>
      <c r="D4" t="s">
        <v>20</v>
      </c>
      <c r="E4" t="s">
        <v>22</v>
      </c>
      <c r="F4">
        <v>75</v>
      </c>
      <c r="G4">
        <v>25</v>
      </c>
      <c r="H4">
        <v>6</v>
      </c>
      <c r="I4" t="s">
        <v>27</v>
      </c>
      <c r="J4">
        <v>48</v>
      </c>
      <c r="K4" s="24">
        <v>0</v>
      </c>
      <c r="L4" s="24">
        <v>20</v>
      </c>
      <c r="M4" s="24">
        <v>146.1</v>
      </c>
      <c r="N4" s="27">
        <v>22</v>
      </c>
      <c r="O4" s="27">
        <v>10.3</v>
      </c>
      <c r="P4" s="27">
        <v>18.5</v>
      </c>
      <c r="Q4">
        <f t="shared" si="0"/>
        <v>10.3</v>
      </c>
      <c r="R4">
        <f t="shared" si="1"/>
        <v>17.512642986152919</v>
      </c>
      <c r="S4">
        <f t="shared" ref="S4:S22" si="2">(K4+L4)/3*107639/1000/1000</f>
        <v>0.71759333333333342</v>
      </c>
      <c r="T4">
        <f t="shared" ref="T4:T22" si="3">(K4+L4+M4)/3*107639/1000/1000</f>
        <v>5.9596126333333341</v>
      </c>
      <c r="U4">
        <f t="shared" ref="U4:U22" si="4">Q4*S4/100</f>
        <v>7.3912113333333349E-2</v>
      </c>
      <c r="V4">
        <f t="shared" ref="V4:V22" si="5">R4*T4/100</f>
        <v>1.0436856838333335</v>
      </c>
    </row>
    <row r="5" spans="1:22" x14ac:dyDescent="0.2">
      <c r="A5">
        <v>1</v>
      </c>
      <c r="B5">
        <v>3</v>
      </c>
      <c r="C5" s="28">
        <v>111</v>
      </c>
      <c r="D5" t="s">
        <v>20</v>
      </c>
      <c r="E5" t="s">
        <v>22</v>
      </c>
      <c r="F5">
        <v>50</v>
      </c>
      <c r="G5">
        <v>50</v>
      </c>
      <c r="H5">
        <v>6</v>
      </c>
      <c r="I5" t="s">
        <v>27</v>
      </c>
      <c r="J5">
        <v>48</v>
      </c>
      <c r="K5" s="24">
        <v>0</v>
      </c>
      <c r="L5" s="24">
        <v>47.5</v>
      </c>
      <c r="M5" s="24">
        <v>110</v>
      </c>
      <c r="N5" s="27">
        <v>22</v>
      </c>
      <c r="O5" s="27">
        <v>10.3</v>
      </c>
      <c r="P5" s="27">
        <v>18.5</v>
      </c>
      <c r="Q5">
        <f t="shared" si="0"/>
        <v>10.3</v>
      </c>
      <c r="R5">
        <f t="shared" si="1"/>
        <v>16.026984126984129</v>
      </c>
      <c r="S5">
        <f t="shared" si="2"/>
        <v>1.7042841666666668</v>
      </c>
      <c r="T5">
        <f t="shared" si="3"/>
        <v>5.6510474999999998</v>
      </c>
      <c r="U5">
        <f t="shared" si="4"/>
        <v>0.17554126916666668</v>
      </c>
      <c r="V5">
        <f t="shared" si="5"/>
        <v>0.90569248583333328</v>
      </c>
    </row>
    <row r="6" spans="1:22" x14ac:dyDescent="0.2">
      <c r="A6">
        <v>1</v>
      </c>
      <c r="B6">
        <v>4</v>
      </c>
      <c r="C6" s="28">
        <v>120</v>
      </c>
      <c r="D6" t="s">
        <v>20</v>
      </c>
      <c r="E6" t="s">
        <v>22</v>
      </c>
      <c r="F6">
        <v>25</v>
      </c>
      <c r="G6">
        <v>75</v>
      </c>
      <c r="H6">
        <v>6</v>
      </c>
      <c r="I6" t="s">
        <v>27</v>
      </c>
      <c r="J6">
        <v>48</v>
      </c>
      <c r="K6" s="24">
        <v>0</v>
      </c>
      <c r="L6" s="24">
        <v>142.30000000000001</v>
      </c>
      <c r="M6" s="24">
        <v>72.2</v>
      </c>
      <c r="N6" s="27">
        <v>22</v>
      </c>
      <c r="O6" s="27">
        <v>10.3</v>
      </c>
      <c r="P6" s="27">
        <v>18.5</v>
      </c>
      <c r="Q6">
        <f>((K6*N6)+(L6*O6))/(K6+L6)</f>
        <v>10.3</v>
      </c>
      <c r="R6">
        <f>((K6*N6)+(L6*O6)+(M6*P6))/(K6+L6+M6)</f>
        <v>13.060093240093241</v>
      </c>
      <c r="S6">
        <f t="shared" si="2"/>
        <v>5.1056765666666672</v>
      </c>
      <c r="T6">
        <f t="shared" si="3"/>
        <v>7.6961884999999999</v>
      </c>
      <c r="U6">
        <f t="shared" si="4"/>
        <v>0.52588468636666674</v>
      </c>
      <c r="V6">
        <f t="shared" si="5"/>
        <v>1.0051293940333335</v>
      </c>
    </row>
    <row r="7" spans="1:22" x14ac:dyDescent="0.2">
      <c r="A7">
        <v>1</v>
      </c>
      <c r="B7">
        <v>5</v>
      </c>
      <c r="C7" s="28">
        <v>102</v>
      </c>
      <c r="D7" t="s">
        <v>20</v>
      </c>
      <c r="E7" t="s">
        <v>22</v>
      </c>
      <c r="F7">
        <v>0</v>
      </c>
      <c r="G7">
        <v>100</v>
      </c>
      <c r="H7">
        <v>6</v>
      </c>
      <c r="I7" t="s">
        <v>27</v>
      </c>
      <c r="J7">
        <v>48</v>
      </c>
      <c r="K7" s="24">
        <v>0</v>
      </c>
      <c r="L7" s="24">
        <v>90.8</v>
      </c>
      <c r="M7" s="24">
        <v>51.2</v>
      </c>
      <c r="N7" s="27">
        <v>22</v>
      </c>
      <c r="O7" s="27">
        <v>10.3</v>
      </c>
      <c r="P7" s="27">
        <v>18.5</v>
      </c>
      <c r="Q7">
        <f t="shared" ref="Q7:Q22" si="6">((K7*N7)+(L7*O7))/(K7+L7)</f>
        <v>10.3</v>
      </c>
      <c r="R7">
        <f t="shared" ref="R7:R22" si="7">((K7*N7)+(L7*O7)+(M7*P7))/(K7+L7+M7)</f>
        <v>13.25661971830986</v>
      </c>
      <c r="S7">
        <f t="shared" si="2"/>
        <v>3.2578737333333332</v>
      </c>
      <c r="T7">
        <f t="shared" si="3"/>
        <v>5.0949126666666666</v>
      </c>
      <c r="U7">
        <f t="shared" si="4"/>
        <v>0.33556099453333332</v>
      </c>
      <c r="V7">
        <f t="shared" si="5"/>
        <v>0.67541319720000004</v>
      </c>
    </row>
    <row r="8" spans="1:22" x14ac:dyDescent="0.2">
      <c r="A8">
        <v>1</v>
      </c>
      <c r="B8">
        <v>6</v>
      </c>
      <c r="C8" s="28">
        <v>113</v>
      </c>
      <c r="D8" t="s">
        <v>20</v>
      </c>
      <c r="E8" t="s">
        <v>23</v>
      </c>
      <c r="F8">
        <v>100</v>
      </c>
      <c r="G8">
        <v>0</v>
      </c>
      <c r="H8">
        <v>6</v>
      </c>
      <c r="I8" t="s">
        <v>27</v>
      </c>
      <c r="J8">
        <v>48</v>
      </c>
      <c r="K8" s="24">
        <v>0</v>
      </c>
      <c r="L8" s="24">
        <v>0</v>
      </c>
      <c r="M8" s="24">
        <v>134.6</v>
      </c>
      <c r="N8" s="27">
        <v>22</v>
      </c>
      <c r="O8" s="27">
        <v>15.8</v>
      </c>
      <c r="P8" s="27">
        <v>18.5</v>
      </c>
      <c r="Q8" t="e">
        <f t="shared" si="6"/>
        <v>#DIV/0!</v>
      </c>
      <c r="R8">
        <f t="shared" si="7"/>
        <v>18.5</v>
      </c>
      <c r="S8">
        <f t="shared" si="2"/>
        <v>0</v>
      </c>
      <c r="T8">
        <f t="shared" si="3"/>
        <v>4.8294031333333338</v>
      </c>
      <c r="U8" t="e">
        <f t="shared" si="4"/>
        <v>#DIV/0!</v>
      </c>
      <c r="V8">
        <f t="shared" si="5"/>
        <v>0.89343957966666676</v>
      </c>
    </row>
    <row r="9" spans="1:22" x14ac:dyDescent="0.2">
      <c r="A9">
        <v>1</v>
      </c>
      <c r="B9">
        <v>7</v>
      </c>
      <c r="C9" s="28">
        <v>119</v>
      </c>
      <c r="D9" t="s">
        <v>20</v>
      </c>
      <c r="E9" t="s">
        <v>23</v>
      </c>
      <c r="F9">
        <v>75</v>
      </c>
      <c r="G9">
        <v>25</v>
      </c>
      <c r="H9">
        <v>6</v>
      </c>
      <c r="I9" t="s">
        <v>27</v>
      </c>
      <c r="J9">
        <v>48</v>
      </c>
      <c r="K9" s="24">
        <v>0</v>
      </c>
      <c r="L9" s="24">
        <v>27.4</v>
      </c>
      <c r="M9" s="24">
        <v>150.80000000000001</v>
      </c>
      <c r="N9" s="27">
        <v>22</v>
      </c>
      <c r="O9" s="27">
        <v>15.8</v>
      </c>
      <c r="P9" s="27">
        <v>18.5</v>
      </c>
      <c r="Q9">
        <f t="shared" si="6"/>
        <v>15.8</v>
      </c>
      <c r="R9">
        <f t="shared" si="7"/>
        <v>18.084848484848486</v>
      </c>
      <c r="S9">
        <f t="shared" si="2"/>
        <v>0.98310286666666657</v>
      </c>
      <c r="T9">
        <f t="shared" si="3"/>
        <v>6.3937566000000006</v>
      </c>
      <c r="U9">
        <f t="shared" si="4"/>
        <v>0.15533025293333333</v>
      </c>
      <c r="V9">
        <f t="shared" si="5"/>
        <v>1.1563011936000003</v>
      </c>
    </row>
    <row r="10" spans="1:22" x14ac:dyDescent="0.2">
      <c r="A10">
        <v>1</v>
      </c>
      <c r="B10">
        <v>8</v>
      </c>
      <c r="C10" s="28">
        <v>104</v>
      </c>
      <c r="D10" t="s">
        <v>20</v>
      </c>
      <c r="E10" t="s">
        <v>23</v>
      </c>
      <c r="F10">
        <v>50</v>
      </c>
      <c r="G10">
        <v>50</v>
      </c>
      <c r="H10">
        <v>6</v>
      </c>
      <c r="I10" t="s">
        <v>27</v>
      </c>
      <c r="J10">
        <v>48</v>
      </c>
      <c r="K10" s="24">
        <v>0</v>
      </c>
      <c r="L10" s="24">
        <v>14.5</v>
      </c>
      <c r="M10" s="24">
        <v>90</v>
      </c>
      <c r="N10" s="27">
        <v>22</v>
      </c>
      <c r="O10" s="27">
        <v>15.8</v>
      </c>
      <c r="P10" s="27">
        <v>18.5</v>
      </c>
      <c r="Q10">
        <f t="shared" si="6"/>
        <v>15.8</v>
      </c>
      <c r="R10">
        <f t="shared" si="7"/>
        <v>18.12535885167464</v>
      </c>
      <c r="S10">
        <f t="shared" si="2"/>
        <v>0.5202551666666666</v>
      </c>
      <c r="T10">
        <f t="shared" si="3"/>
        <v>3.7494251666666667</v>
      </c>
      <c r="U10">
        <f t="shared" si="4"/>
        <v>8.2200316333333329E-2</v>
      </c>
      <c r="V10">
        <f t="shared" si="5"/>
        <v>0.67959676633333332</v>
      </c>
    </row>
    <row r="11" spans="1:22" x14ac:dyDescent="0.2">
      <c r="A11">
        <v>1</v>
      </c>
      <c r="B11">
        <v>9</v>
      </c>
      <c r="C11" s="28">
        <v>110</v>
      </c>
      <c r="D11" t="s">
        <v>20</v>
      </c>
      <c r="E11" t="s">
        <v>23</v>
      </c>
      <c r="F11">
        <v>25</v>
      </c>
      <c r="G11">
        <v>75</v>
      </c>
      <c r="H11">
        <v>6</v>
      </c>
      <c r="I11" t="s">
        <v>27</v>
      </c>
      <c r="J11">
        <v>48</v>
      </c>
      <c r="K11" s="24">
        <v>0</v>
      </c>
      <c r="L11" s="24">
        <v>40.6</v>
      </c>
      <c r="M11" s="24">
        <v>48.4</v>
      </c>
      <c r="N11" s="27">
        <v>22</v>
      </c>
      <c r="O11" s="27">
        <v>15.8</v>
      </c>
      <c r="P11" s="27">
        <v>18.5</v>
      </c>
      <c r="Q11">
        <f t="shared" si="6"/>
        <v>15.8</v>
      </c>
      <c r="R11">
        <f t="shared" si="7"/>
        <v>17.268314606741573</v>
      </c>
      <c r="S11">
        <f t="shared" si="2"/>
        <v>1.4567144666666665</v>
      </c>
      <c r="T11">
        <f t="shared" si="3"/>
        <v>3.1932903333333336</v>
      </c>
      <c r="U11">
        <f t="shared" si="4"/>
        <v>0.23016088573333332</v>
      </c>
      <c r="V11">
        <f t="shared" si="5"/>
        <v>0.55142742106666665</v>
      </c>
    </row>
    <row r="12" spans="1:22" x14ac:dyDescent="0.2">
      <c r="A12">
        <v>1</v>
      </c>
      <c r="B12">
        <v>10</v>
      </c>
      <c r="C12" s="28">
        <v>106</v>
      </c>
      <c r="D12" t="s">
        <v>20</v>
      </c>
      <c r="E12" t="s">
        <v>23</v>
      </c>
      <c r="F12">
        <v>0</v>
      </c>
      <c r="G12">
        <v>100</v>
      </c>
      <c r="H12">
        <v>6</v>
      </c>
      <c r="I12" t="s">
        <v>27</v>
      </c>
      <c r="J12">
        <v>48</v>
      </c>
      <c r="K12" s="24">
        <v>0</v>
      </c>
      <c r="L12" s="24">
        <v>55.9</v>
      </c>
      <c r="M12" s="24">
        <v>108.6</v>
      </c>
      <c r="N12" s="27">
        <v>22</v>
      </c>
      <c r="O12" s="27">
        <v>15.8</v>
      </c>
      <c r="P12" s="27">
        <v>18.5</v>
      </c>
      <c r="Q12">
        <f t="shared" si="6"/>
        <v>15.8</v>
      </c>
      <c r="R12">
        <f t="shared" si="7"/>
        <v>17.582492401215802</v>
      </c>
      <c r="S12">
        <f t="shared" si="2"/>
        <v>2.0056733666666666</v>
      </c>
      <c r="T12">
        <f t="shared" si="3"/>
        <v>5.9022051666666666</v>
      </c>
      <c r="U12">
        <f t="shared" si="4"/>
        <v>0.31689639193333335</v>
      </c>
      <c r="V12">
        <f t="shared" si="5"/>
        <v>1.0377547749333331</v>
      </c>
    </row>
    <row r="13" spans="1:22" x14ac:dyDescent="0.2">
      <c r="A13">
        <v>1</v>
      </c>
      <c r="B13">
        <v>11</v>
      </c>
      <c r="C13" s="28">
        <v>109</v>
      </c>
      <c r="D13" t="s">
        <v>21</v>
      </c>
      <c r="E13" t="s">
        <v>22</v>
      </c>
      <c r="F13">
        <v>100</v>
      </c>
      <c r="G13">
        <v>0</v>
      </c>
      <c r="H13">
        <v>6</v>
      </c>
      <c r="I13" t="s">
        <v>27</v>
      </c>
      <c r="J13">
        <v>48</v>
      </c>
      <c r="K13" s="24">
        <v>0</v>
      </c>
      <c r="L13" s="24">
        <v>0</v>
      </c>
      <c r="M13" s="24">
        <v>112.8</v>
      </c>
      <c r="N13" s="27">
        <v>17.8</v>
      </c>
      <c r="O13" s="27">
        <v>10.3</v>
      </c>
      <c r="P13" s="27">
        <v>18.5</v>
      </c>
      <c r="Q13" t="e">
        <f t="shared" si="6"/>
        <v>#DIV/0!</v>
      </c>
      <c r="R13">
        <f t="shared" si="7"/>
        <v>18.499999999999996</v>
      </c>
      <c r="S13">
        <f t="shared" si="2"/>
        <v>0</v>
      </c>
      <c r="T13">
        <f t="shared" si="3"/>
        <v>4.0472264000000004</v>
      </c>
      <c r="U13" t="e">
        <f t="shared" si="4"/>
        <v>#DIV/0!</v>
      </c>
      <c r="V13">
        <f t="shared" si="5"/>
        <v>0.74873688399999994</v>
      </c>
    </row>
    <row r="14" spans="1:22" x14ac:dyDescent="0.2">
      <c r="A14">
        <v>1</v>
      </c>
      <c r="B14">
        <v>12</v>
      </c>
      <c r="C14" s="28">
        <v>114</v>
      </c>
      <c r="D14" t="s">
        <v>21</v>
      </c>
      <c r="E14" t="s">
        <v>22</v>
      </c>
      <c r="F14">
        <v>75</v>
      </c>
      <c r="G14">
        <v>25</v>
      </c>
      <c r="H14">
        <v>6</v>
      </c>
      <c r="I14" t="s">
        <v>27</v>
      </c>
      <c r="J14">
        <v>48</v>
      </c>
      <c r="K14" s="24">
        <v>0</v>
      </c>
      <c r="L14" s="24">
        <v>21.3</v>
      </c>
      <c r="M14" s="24">
        <v>84.2</v>
      </c>
      <c r="N14" s="27">
        <v>17.8</v>
      </c>
      <c r="O14" s="27">
        <v>10.3</v>
      </c>
      <c r="P14" s="27">
        <v>18.5</v>
      </c>
      <c r="Q14">
        <f t="shared" si="6"/>
        <v>10.3</v>
      </c>
      <c r="R14">
        <f t="shared" si="7"/>
        <v>16.844454976303318</v>
      </c>
      <c r="S14">
        <f t="shared" si="2"/>
        <v>0.7642369</v>
      </c>
      <c r="T14">
        <f t="shared" si="3"/>
        <v>3.785304833333333</v>
      </c>
      <c r="U14">
        <f t="shared" si="4"/>
        <v>7.8716400700000008E-2</v>
      </c>
      <c r="V14">
        <f t="shared" si="5"/>
        <v>0.63761396836666662</v>
      </c>
    </row>
    <row r="15" spans="1:22" x14ac:dyDescent="0.2">
      <c r="A15">
        <v>1</v>
      </c>
      <c r="B15">
        <v>13</v>
      </c>
      <c r="C15" s="28">
        <v>101</v>
      </c>
      <c r="D15" t="s">
        <v>21</v>
      </c>
      <c r="E15" t="s">
        <v>22</v>
      </c>
      <c r="F15">
        <v>50</v>
      </c>
      <c r="G15">
        <v>50</v>
      </c>
      <c r="H15">
        <v>6</v>
      </c>
      <c r="I15" t="s">
        <v>27</v>
      </c>
      <c r="J15">
        <v>48</v>
      </c>
      <c r="K15" s="24">
        <v>0</v>
      </c>
      <c r="L15" s="24">
        <v>75.3</v>
      </c>
      <c r="M15" s="24">
        <v>100</v>
      </c>
      <c r="N15" s="27">
        <v>17.8</v>
      </c>
      <c r="O15" s="27">
        <v>10.3</v>
      </c>
      <c r="P15" s="27">
        <v>18.5</v>
      </c>
      <c r="Q15">
        <f t="shared" si="6"/>
        <v>10.3</v>
      </c>
      <c r="R15">
        <f t="shared" si="7"/>
        <v>14.977695379349687</v>
      </c>
      <c r="S15">
        <f t="shared" si="2"/>
        <v>2.7017388999999996</v>
      </c>
      <c r="T15">
        <f t="shared" si="3"/>
        <v>6.289705566666667</v>
      </c>
      <c r="U15">
        <f t="shared" si="4"/>
        <v>0.2782791067</v>
      </c>
      <c r="V15">
        <f t="shared" si="5"/>
        <v>0.9420529400333334</v>
      </c>
    </row>
    <row r="16" spans="1:22" x14ac:dyDescent="0.2">
      <c r="A16">
        <v>1</v>
      </c>
      <c r="B16">
        <v>14</v>
      </c>
      <c r="C16" s="28">
        <v>118</v>
      </c>
      <c r="D16" t="s">
        <v>21</v>
      </c>
      <c r="E16" t="s">
        <v>22</v>
      </c>
      <c r="F16">
        <v>25</v>
      </c>
      <c r="G16">
        <v>75</v>
      </c>
      <c r="H16">
        <v>6</v>
      </c>
      <c r="I16" t="s">
        <v>27</v>
      </c>
      <c r="J16">
        <v>48</v>
      </c>
      <c r="K16" s="24">
        <v>0</v>
      </c>
      <c r="L16" s="24">
        <v>51.6</v>
      </c>
      <c r="M16" s="24">
        <v>52.9</v>
      </c>
      <c r="N16" s="27">
        <v>17.8</v>
      </c>
      <c r="O16" s="27">
        <v>10.3</v>
      </c>
      <c r="P16" s="27">
        <v>18.5</v>
      </c>
      <c r="Q16">
        <f t="shared" si="6"/>
        <v>10.3</v>
      </c>
      <c r="R16">
        <f t="shared" si="7"/>
        <v>14.451004784688996</v>
      </c>
      <c r="S16">
        <f t="shared" si="2"/>
        <v>1.8513907999999999</v>
      </c>
      <c r="T16">
        <f t="shared" si="3"/>
        <v>3.7494251666666667</v>
      </c>
      <c r="U16">
        <f t="shared" si="4"/>
        <v>0.19069325240000001</v>
      </c>
      <c r="V16">
        <f t="shared" si="5"/>
        <v>0.54182961023333331</v>
      </c>
    </row>
    <row r="17" spans="1:29" x14ac:dyDescent="0.2">
      <c r="A17">
        <v>1</v>
      </c>
      <c r="B17">
        <v>15</v>
      </c>
      <c r="C17" s="28">
        <v>108</v>
      </c>
      <c r="D17" t="s">
        <v>21</v>
      </c>
      <c r="E17" t="s">
        <v>22</v>
      </c>
      <c r="F17">
        <v>0</v>
      </c>
      <c r="G17">
        <v>100</v>
      </c>
      <c r="H17">
        <v>6</v>
      </c>
      <c r="I17" t="s">
        <v>27</v>
      </c>
      <c r="J17">
        <v>48</v>
      </c>
      <c r="K17" s="24">
        <v>0</v>
      </c>
      <c r="L17" s="24">
        <v>89.3</v>
      </c>
      <c r="M17" s="24">
        <v>116.9</v>
      </c>
      <c r="N17" s="27">
        <v>17.8</v>
      </c>
      <c r="O17" s="27">
        <v>10.3</v>
      </c>
      <c r="P17" s="27">
        <v>18.5</v>
      </c>
      <c r="Q17">
        <f t="shared" si="6"/>
        <v>10.3</v>
      </c>
      <c r="R17">
        <f t="shared" si="7"/>
        <v>14.948787584869061</v>
      </c>
      <c r="S17">
        <f t="shared" si="2"/>
        <v>3.2040542333333333</v>
      </c>
      <c r="T17">
        <f t="shared" si="3"/>
        <v>7.398387266666667</v>
      </c>
      <c r="U17">
        <f t="shared" si="4"/>
        <v>0.33001758603333337</v>
      </c>
      <c r="V17">
        <f t="shared" si="5"/>
        <v>1.1059691972000001</v>
      </c>
    </row>
    <row r="18" spans="1:29" x14ac:dyDescent="0.2">
      <c r="A18">
        <v>1</v>
      </c>
      <c r="B18">
        <v>16</v>
      </c>
      <c r="C18" s="28">
        <v>116</v>
      </c>
      <c r="D18" t="s">
        <v>21</v>
      </c>
      <c r="E18" t="s">
        <v>23</v>
      </c>
      <c r="F18">
        <v>100</v>
      </c>
      <c r="G18">
        <v>0</v>
      </c>
      <c r="H18">
        <v>6</v>
      </c>
      <c r="I18" t="s">
        <v>27</v>
      </c>
      <c r="J18">
        <v>48</v>
      </c>
      <c r="K18" s="24">
        <v>0</v>
      </c>
      <c r="L18" s="24">
        <v>0</v>
      </c>
      <c r="M18" s="24">
        <v>102.9</v>
      </c>
      <c r="N18" s="27">
        <v>17.8</v>
      </c>
      <c r="O18" s="27">
        <v>15.8</v>
      </c>
      <c r="P18" s="27">
        <v>18.5</v>
      </c>
      <c r="Q18" t="e">
        <f t="shared" si="6"/>
        <v>#DIV/0!</v>
      </c>
      <c r="R18">
        <f t="shared" si="7"/>
        <v>18.5</v>
      </c>
      <c r="S18">
        <f t="shared" si="2"/>
        <v>0</v>
      </c>
      <c r="T18">
        <f t="shared" si="3"/>
        <v>3.692017700000001</v>
      </c>
      <c r="U18" t="e">
        <f t="shared" si="4"/>
        <v>#DIV/0!</v>
      </c>
      <c r="V18">
        <f t="shared" si="5"/>
        <v>0.68302327450000022</v>
      </c>
    </row>
    <row r="19" spans="1:29" x14ac:dyDescent="0.2">
      <c r="A19">
        <v>1</v>
      </c>
      <c r="B19">
        <v>17</v>
      </c>
      <c r="C19" s="28">
        <v>103</v>
      </c>
      <c r="D19" t="s">
        <v>21</v>
      </c>
      <c r="E19" t="s">
        <v>23</v>
      </c>
      <c r="F19">
        <v>75</v>
      </c>
      <c r="G19">
        <v>25</v>
      </c>
      <c r="H19">
        <v>6</v>
      </c>
      <c r="I19" t="s">
        <v>27</v>
      </c>
      <c r="J19">
        <v>48</v>
      </c>
      <c r="K19" s="24">
        <v>0</v>
      </c>
      <c r="L19" s="24">
        <v>43.4</v>
      </c>
      <c r="M19" s="24">
        <v>122</v>
      </c>
      <c r="N19" s="27">
        <v>17.8</v>
      </c>
      <c r="O19" s="27">
        <v>15.8</v>
      </c>
      <c r="P19" s="27">
        <v>18.5</v>
      </c>
      <c r="Q19">
        <f t="shared" si="6"/>
        <v>15.8</v>
      </c>
      <c r="R19">
        <f t="shared" si="7"/>
        <v>17.791535671100362</v>
      </c>
      <c r="S19">
        <f t="shared" si="2"/>
        <v>1.5571775333333335</v>
      </c>
      <c r="T19">
        <f t="shared" si="3"/>
        <v>5.9344968666666666</v>
      </c>
      <c r="U19">
        <f t="shared" si="4"/>
        <v>0.24603405026666672</v>
      </c>
      <c r="V19">
        <f t="shared" si="5"/>
        <v>1.0558381269333332</v>
      </c>
    </row>
    <row r="20" spans="1:29" x14ac:dyDescent="0.2">
      <c r="A20">
        <v>1</v>
      </c>
      <c r="B20">
        <v>18</v>
      </c>
      <c r="C20" s="28">
        <v>117</v>
      </c>
      <c r="D20" t="s">
        <v>21</v>
      </c>
      <c r="E20" t="s">
        <v>23</v>
      </c>
      <c r="F20">
        <v>50</v>
      </c>
      <c r="G20">
        <v>50</v>
      </c>
      <c r="H20">
        <v>6</v>
      </c>
      <c r="I20" t="s">
        <v>27</v>
      </c>
      <c r="J20">
        <v>48</v>
      </c>
      <c r="K20" s="24">
        <v>0</v>
      </c>
      <c r="L20" s="24">
        <v>32</v>
      </c>
      <c r="M20" s="24">
        <v>56.3</v>
      </c>
      <c r="N20" s="27">
        <v>17.8</v>
      </c>
      <c r="O20" s="27">
        <v>15.8</v>
      </c>
      <c r="P20" s="27">
        <v>18.5</v>
      </c>
      <c r="Q20">
        <f t="shared" si="6"/>
        <v>15.8</v>
      </c>
      <c r="R20">
        <f t="shared" si="7"/>
        <v>17.521517553793885</v>
      </c>
      <c r="S20">
        <f t="shared" si="2"/>
        <v>1.1481493333333332</v>
      </c>
      <c r="T20">
        <f t="shared" si="3"/>
        <v>3.168174566666667</v>
      </c>
      <c r="U20">
        <f t="shared" si="4"/>
        <v>0.18140759466666664</v>
      </c>
      <c r="V20">
        <f t="shared" si="5"/>
        <v>0.55511226283333337</v>
      </c>
    </row>
    <row r="21" spans="1:29" x14ac:dyDescent="0.2">
      <c r="A21">
        <v>1</v>
      </c>
      <c r="B21">
        <v>19</v>
      </c>
      <c r="C21" s="28">
        <v>115</v>
      </c>
      <c r="D21" t="s">
        <v>21</v>
      </c>
      <c r="E21" t="s">
        <v>23</v>
      </c>
      <c r="F21">
        <v>25</v>
      </c>
      <c r="G21">
        <v>75</v>
      </c>
      <c r="H21">
        <v>6</v>
      </c>
      <c r="I21" t="s">
        <v>27</v>
      </c>
      <c r="J21">
        <v>48</v>
      </c>
      <c r="K21" s="24">
        <v>0</v>
      </c>
      <c r="L21" s="24">
        <v>38.700000000000003</v>
      </c>
      <c r="M21" s="24">
        <v>65.5</v>
      </c>
      <c r="N21" s="27">
        <v>17.8</v>
      </c>
      <c r="O21" s="27">
        <v>15.8</v>
      </c>
      <c r="P21" s="27">
        <v>18.5</v>
      </c>
      <c r="Q21">
        <f t="shared" si="6"/>
        <v>15.799999999999999</v>
      </c>
      <c r="R21">
        <f t="shared" si="7"/>
        <v>17.497216890595009</v>
      </c>
      <c r="S21">
        <f t="shared" si="2"/>
        <v>1.3885431000000001</v>
      </c>
      <c r="T21">
        <f t="shared" si="3"/>
        <v>3.7386612666666665</v>
      </c>
      <c r="U21">
        <f t="shared" si="4"/>
        <v>0.2193898098</v>
      </c>
      <c r="V21">
        <f t="shared" si="5"/>
        <v>0.6541616706333333</v>
      </c>
    </row>
    <row r="22" spans="1:29" x14ac:dyDescent="0.2">
      <c r="A22">
        <v>1</v>
      </c>
      <c r="B22">
        <v>20</v>
      </c>
      <c r="C22" s="28">
        <v>107</v>
      </c>
      <c r="D22" t="s">
        <v>21</v>
      </c>
      <c r="E22" t="s">
        <v>23</v>
      </c>
      <c r="F22">
        <v>0</v>
      </c>
      <c r="G22">
        <v>100</v>
      </c>
      <c r="H22">
        <v>6</v>
      </c>
      <c r="I22" t="s">
        <v>27</v>
      </c>
      <c r="J22">
        <v>48</v>
      </c>
      <c r="K22" s="24">
        <v>0</v>
      </c>
      <c r="L22" s="24">
        <v>53.4</v>
      </c>
      <c r="M22" s="24">
        <v>83.3</v>
      </c>
      <c r="N22" s="27">
        <v>17.8</v>
      </c>
      <c r="O22" s="27">
        <v>15.8</v>
      </c>
      <c r="P22" s="27">
        <v>18.5</v>
      </c>
      <c r="Q22">
        <f t="shared" si="6"/>
        <v>15.8</v>
      </c>
      <c r="R22">
        <f t="shared" si="7"/>
        <v>17.445281638624728</v>
      </c>
      <c r="S22">
        <f t="shared" si="2"/>
        <v>1.9159742000000002</v>
      </c>
      <c r="T22">
        <f t="shared" si="3"/>
        <v>4.9047504333333327</v>
      </c>
      <c r="U22">
        <f t="shared" si="4"/>
        <v>0.30272392360000006</v>
      </c>
      <c r="V22">
        <f t="shared" si="5"/>
        <v>0.85564752676666667</v>
      </c>
    </row>
    <row r="23" spans="1:29" x14ac:dyDescent="0.2">
      <c r="A23">
        <v>2</v>
      </c>
      <c r="B23">
        <v>1</v>
      </c>
      <c r="C23" s="28">
        <v>210</v>
      </c>
      <c r="D23" t="s">
        <v>20</v>
      </c>
      <c r="E23" t="s">
        <v>22</v>
      </c>
      <c r="F23">
        <v>100</v>
      </c>
      <c r="G23">
        <v>0</v>
      </c>
      <c r="H23">
        <v>6</v>
      </c>
      <c r="I23" t="s">
        <v>27</v>
      </c>
      <c r="J23">
        <v>48</v>
      </c>
      <c r="K23" s="24">
        <v>0</v>
      </c>
      <c r="L23" s="24">
        <v>0</v>
      </c>
      <c r="M23" s="24">
        <v>176.4</v>
      </c>
    </row>
    <row r="24" spans="1:29" x14ac:dyDescent="0.2">
      <c r="A24">
        <v>2</v>
      </c>
      <c r="B24">
        <v>2</v>
      </c>
      <c r="C24" s="28">
        <v>204</v>
      </c>
      <c r="D24" t="s">
        <v>20</v>
      </c>
      <c r="E24" t="s">
        <v>22</v>
      </c>
      <c r="F24">
        <v>75</v>
      </c>
      <c r="G24">
        <v>25</v>
      </c>
      <c r="H24">
        <v>6</v>
      </c>
      <c r="I24" t="s">
        <v>27</v>
      </c>
      <c r="J24">
        <v>48</v>
      </c>
      <c r="K24" s="24">
        <v>0</v>
      </c>
      <c r="L24" s="24">
        <v>40.299999999999997</v>
      </c>
      <c r="M24" s="24">
        <v>97</v>
      </c>
      <c r="O24" s="27" t="s">
        <v>34</v>
      </c>
      <c r="P24" s="27" t="s">
        <v>35</v>
      </c>
      <c r="Q24" s="27" t="s">
        <v>36</v>
      </c>
      <c r="R24" s="27" t="s">
        <v>37</v>
      </c>
      <c r="S24" s="27" t="s">
        <v>38</v>
      </c>
      <c r="T24" s="27" t="s">
        <v>39</v>
      </c>
      <c r="U24" s="27" t="s">
        <v>40</v>
      </c>
      <c r="V24" s="27" t="s">
        <v>41</v>
      </c>
      <c r="W24" s="27" t="s">
        <v>42</v>
      </c>
      <c r="X24" s="27" t="s">
        <v>43</v>
      </c>
      <c r="Y24" s="27" t="s">
        <v>44</v>
      </c>
      <c r="Z24" s="27" t="s">
        <v>45</v>
      </c>
      <c r="AA24" s="27" t="s">
        <v>46</v>
      </c>
      <c r="AB24" s="27" t="s">
        <v>47</v>
      </c>
      <c r="AC24" s="27" t="s">
        <v>48</v>
      </c>
    </row>
    <row r="25" spans="1:29" x14ac:dyDescent="0.2">
      <c r="A25">
        <v>2</v>
      </c>
      <c r="B25">
        <v>3</v>
      </c>
      <c r="C25" s="28">
        <v>217</v>
      </c>
      <c r="D25" t="s">
        <v>20</v>
      </c>
      <c r="E25" t="s">
        <v>22</v>
      </c>
      <c r="F25">
        <v>50</v>
      </c>
      <c r="G25">
        <v>50</v>
      </c>
      <c r="H25">
        <v>6</v>
      </c>
      <c r="I25" t="s">
        <v>27</v>
      </c>
      <c r="J25">
        <v>48</v>
      </c>
      <c r="K25" s="24">
        <v>0</v>
      </c>
      <c r="L25" s="24">
        <v>83</v>
      </c>
      <c r="M25" s="24">
        <v>84.3</v>
      </c>
      <c r="O25" s="27" t="s">
        <v>49</v>
      </c>
      <c r="P25" s="27">
        <v>1</v>
      </c>
      <c r="Q25" s="27">
        <v>7.1</v>
      </c>
      <c r="R25" s="27">
        <v>92.9</v>
      </c>
      <c r="S25" s="27">
        <v>17.8</v>
      </c>
      <c r="T25" s="27">
        <v>17.8</v>
      </c>
      <c r="U25" s="27">
        <v>36.1</v>
      </c>
      <c r="V25" s="27">
        <v>43.7</v>
      </c>
      <c r="W25" s="27">
        <v>59</v>
      </c>
      <c r="X25" s="27">
        <v>0.6</v>
      </c>
      <c r="Y25" s="27">
        <v>0.55000000000000004</v>
      </c>
      <c r="Z25" s="27">
        <v>0.28999999999999998</v>
      </c>
      <c r="AA25" s="27">
        <v>129</v>
      </c>
      <c r="AB25" s="27">
        <v>1.07</v>
      </c>
      <c r="AC25" s="27">
        <v>26.5</v>
      </c>
    </row>
    <row r="26" spans="1:29" x14ac:dyDescent="0.2">
      <c r="A26">
        <v>2</v>
      </c>
      <c r="B26">
        <v>4</v>
      </c>
      <c r="C26" s="28">
        <v>209</v>
      </c>
      <c r="D26" t="s">
        <v>20</v>
      </c>
      <c r="E26" t="s">
        <v>22</v>
      </c>
      <c r="F26">
        <v>25</v>
      </c>
      <c r="G26">
        <v>75</v>
      </c>
      <c r="H26">
        <v>6</v>
      </c>
      <c r="I26" t="s">
        <v>27</v>
      </c>
      <c r="J26">
        <v>48</v>
      </c>
      <c r="K26" s="24">
        <v>0</v>
      </c>
      <c r="L26" s="24">
        <v>105</v>
      </c>
      <c r="M26" s="24">
        <v>86.2</v>
      </c>
      <c r="O26" s="27" t="s">
        <v>49</v>
      </c>
      <c r="P26" s="27">
        <v>2</v>
      </c>
      <c r="Q26" s="27">
        <v>8.3000000000000007</v>
      </c>
      <c r="R26" s="27">
        <v>91.8</v>
      </c>
      <c r="S26" s="27">
        <v>15.5</v>
      </c>
      <c r="T26" s="27">
        <v>15.5</v>
      </c>
      <c r="U26" s="27">
        <v>36.4</v>
      </c>
      <c r="V26" s="27">
        <v>44.7</v>
      </c>
      <c r="W26" s="27">
        <v>58</v>
      </c>
      <c r="X26" s="27">
        <v>0.59</v>
      </c>
      <c r="Y26" s="27">
        <v>0.54</v>
      </c>
      <c r="Z26" s="27">
        <v>0.28999999999999998</v>
      </c>
      <c r="AA26" s="27">
        <v>126</v>
      </c>
      <c r="AB26" s="27">
        <v>1.07</v>
      </c>
      <c r="AC26" s="27">
        <v>27.8</v>
      </c>
    </row>
    <row r="27" spans="1:29" x14ac:dyDescent="0.2">
      <c r="A27">
        <v>2</v>
      </c>
      <c r="B27">
        <v>5</v>
      </c>
      <c r="C27" s="28">
        <v>211</v>
      </c>
      <c r="D27" t="s">
        <v>20</v>
      </c>
      <c r="E27" t="s">
        <v>22</v>
      </c>
      <c r="F27">
        <v>0</v>
      </c>
      <c r="G27">
        <v>100</v>
      </c>
      <c r="H27">
        <v>6</v>
      </c>
      <c r="I27" t="s">
        <v>27</v>
      </c>
      <c r="J27">
        <v>48</v>
      </c>
      <c r="K27" s="24">
        <v>0</v>
      </c>
      <c r="L27" s="24">
        <v>97.7</v>
      </c>
      <c r="M27" s="24">
        <v>74.400000000000006</v>
      </c>
      <c r="O27" s="27" t="s">
        <v>50</v>
      </c>
      <c r="P27" s="27">
        <v>1</v>
      </c>
      <c r="Q27" s="27">
        <v>7.8</v>
      </c>
      <c r="R27" s="27">
        <v>92.2</v>
      </c>
      <c r="S27" s="27">
        <v>15.8</v>
      </c>
      <c r="T27" s="27">
        <v>15.8</v>
      </c>
      <c r="U27" s="27">
        <v>39.200000000000003</v>
      </c>
      <c r="V27" s="27">
        <v>64</v>
      </c>
      <c r="W27" s="27">
        <v>55</v>
      </c>
      <c r="X27" s="27">
        <v>0.47</v>
      </c>
      <c r="Y27" s="27">
        <v>0.47</v>
      </c>
      <c r="Z27" s="27">
        <v>0.22</v>
      </c>
      <c r="AA27" s="27">
        <v>85</v>
      </c>
      <c r="AB27" s="27">
        <v>0.87</v>
      </c>
      <c r="AC27" s="27">
        <v>9.6999999999999993</v>
      </c>
    </row>
    <row r="28" spans="1:29" x14ac:dyDescent="0.2">
      <c r="A28">
        <v>2</v>
      </c>
      <c r="B28">
        <v>6</v>
      </c>
      <c r="C28" s="28">
        <v>201</v>
      </c>
      <c r="D28" t="s">
        <v>20</v>
      </c>
      <c r="E28" t="s">
        <v>23</v>
      </c>
      <c r="F28">
        <v>100</v>
      </c>
      <c r="G28">
        <v>0</v>
      </c>
      <c r="H28">
        <v>6</v>
      </c>
      <c r="I28" t="s">
        <v>27</v>
      </c>
      <c r="J28">
        <v>48</v>
      </c>
      <c r="K28" s="24">
        <v>0</v>
      </c>
      <c r="L28" s="24">
        <v>0</v>
      </c>
      <c r="M28" s="24">
        <v>121.5</v>
      </c>
      <c r="O28" s="27" t="s">
        <v>51</v>
      </c>
      <c r="P28" s="27">
        <v>2</v>
      </c>
      <c r="Q28" s="27">
        <v>8.1</v>
      </c>
      <c r="R28" s="27">
        <v>91.9</v>
      </c>
      <c r="S28" s="27">
        <v>11.2</v>
      </c>
      <c r="T28" s="27">
        <v>11.2</v>
      </c>
      <c r="U28" s="27">
        <v>39</v>
      </c>
      <c r="V28" s="27">
        <v>61.9</v>
      </c>
      <c r="W28" s="27">
        <v>56</v>
      </c>
      <c r="X28" s="27">
        <v>0.49</v>
      </c>
      <c r="Y28" s="27">
        <v>0.48</v>
      </c>
      <c r="Z28" s="27">
        <v>0.23</v>
      </c>
      <c r="AA28" s="27">
        <v>88</v>
      </c>
      <c r="AB28" s="27">
        <v>0.91</v>
      </c>
      <c r="AC28" s="27">
        <v>16.3</v>
      </c>
    </row>
    <row r="29" spans="1:29" x14ac:dyDescent="0.2">
      <c r="A29">
        <v>2</v>
      </c>
      <c r="B29">
        <v>7</v>
      </c>
      <c r="C29" s="28">
        <v>216</v>
      </c>
      <c r="D29" t="s">
        <v>20</v>
      </c>
      <c r="E29" t="s">
        <v>23</v>
      </c>
      <c r="F29">
        <v>75</v>
      </c>
      <c r="G29">
        <v>25</v>
      </c>
      <c r="H29">
        <v>6</v>
      </c>
      <c r="I29" t="s">
        <v>27</v>
      </c>
      <c r="J29">
        <v>48</v>
      </c>
      <c r="K29" s="24">
        <v>0</v>
      </c>
      <c r="L29" s="24">
        <v>17.600000000000001</v>
      </c>
      <c r="M29" s="24">
        <v>131.4</v>
      </c>
      <c r="O29" s="27" t="s">
        <v>52</v>
      </c>
      <c r="P29" s="27">
        <v>1</v>
      </c>
      <c r="Q29" s="27">
        <v>7</v>
      </c>
      <c r="R29" s="27">
        <v>93</v>
      </c>
      <c r="S29" s="27">
        <v>22</v>
      </c>
      <c r="T29" s="27">
        <v>22</v>
      </c>
      <c r="U29" s="27">
        <v>36.9</v>
      </c>
      <c r="V29" s="27">
        <v>43.6</v>
      </c>
      <c r="W29" s="27">
        <v>59</v>
      </c>
      <c r="X29" s="27">
        <v>0.6</v>
      </c>
      <c r="Y29" s="27">
        <v>0.55000000000000004</v>
      </c>
      <c r="Z29" s="27">
        <v>0.3</v>
      </c>
      <c r="AA29" s="27">
        <v>128</v>
      </c>
      <c r="AB29" s="27">
        <v>1.05</v>
      </c>
      <c r="AC29" s="27">
        <v>22.4</v>
      </c>
    </row>
    <row r="30" spans="1:29" x14ac:dyDescent="0.2">
      <c r="A30">
        <v>2</v>
      </c>
      <c r="B30">
        <v>8</v>
      </c>
      <c r="C30" s="28">
        <v>212</v>
      </c>
      <c r="D30" t="s">
        <v>20</v>
      </c>
      <c r="E30" t="s">
        <v>23</v>
      </c>
      <c r="F30">
        <v>50</v>
      </c>
      <c r="G30">
        <v>50</v>
      </c>
      <c r="H30">
        <v>6</v>
      </c>
      <c r="I30" t="s">
        <v>27</v>
      </c>
      <c r="J30">
        <v>48</v>
      </c>
      <c r="K30" s="24">
        <v>0</v>
      </c>
      <c r="L30" s="24">
        <v>64</v>
      </c>
      <c r="M30" s="24">
        <v>133.5</v>
      </c>
      <c r="O30" s="27" t="s">
        <v>52</v>
      </c>
      <c r="P30" s="27">
        <v>2</v>
      </c>
      <c r="Q30" s="27">
        <v>8.6</v>
      </c>
      <c r="R30" s="27">
        <v>91.4</v>
      </c>
      <c r="S30" s="27">
        <v>23.4</v>
      </c>
      <c r="T30" s="27">
        <v>23.4</v>
      </c>
      <c r="U30" s="27">
        <v>30.3</v>
      </c>
      <c r="V30" s="27">
        <v>36.4</v>
      </c>
      <c r="W30" s="27">
        <v>61</v>
      </c>
      <c r="X30" s="27">
        <v>0.64</v>
      </c>
      <c r="Y30" s="27">
        <v>0.59</v>
      </c>
      <c r="Z30" s="27">
        <v>0.33</v>
      </c>
      <c r="AA30" s="27">
        <v>167</v>
      </c>
      <c r="AB30" s="27">
        <v>1.1399999999999999</v>
      </c>
      <c r="AC30" s="27">
        <v>28.2</v>
      </c>
    </row>
    <row r="31" spans="1:29" x14ac:dyDescent="0.2">
      <c r="A31">
        <v>2</v>
      </c>
      <c r="B31">
        <v>9</v>
      </c>
      <c r="C31" s="28">
        <v>215</v>
      </c>
      <c r="D31" t="s">
        <v>20</v>
      </c>
      <c r="E31" t="s">
        <v>23</v>
      </c>
      <c r="F31">
        <v>25</v>
      </c>
      <c r="G31">
        <v>75</v>
      </c>
      <c r="H31">
        <v>6</v>
      </c>
      <c r="I31" t="s">
        <v>27</v>
      </c>
      <c r="J31">
        <v>48</v>
      </c>
      <c r="K31" s="24">
        <v>0</v>
      </c>
      <c r="L31" s="24">
        <v>21.3</v>
      </c>
      <c r="M31" s="24">
        <v>104.8</v>
      </c>
      <c r="O31" s="27" t="s">
        <v>53</v>
      </c>
      <c r="P31" s="27">
        <v>1</v>
      </c>
      <c r="Q31" s="27">
        <v>8.6999999999999993</v>
      </c>
      <c r="R31" s="27">
        <v>91.4</v>
      </c>
      <c r="S31" s="27">
        <v>10.3</v>
      </c>
      <c r="T31" s="27">
        <v>10.3</v>
      </c>
      <c r="U31" s="27">
        <v>35.6</v>
      </c>
      <c r="V31" s="27">
        <v>62.6</v>
      </c>
      <c r="W31" s="27">
        <v>54</v>
      </c>
      <c r="X31" s="27">
        <v>0.47</v>
      </c>
      <c r="Y31" s="27">
        <v>0.46</v>
      </c>
      <c r="Z31" s="27">
        <v>0.21</v>
      </c>
      <c r="AA31" s="27">
        <v>91</v>
      </c>
      <c r="AB31" s="27">
        <v>0.88</v>
      </c>
      <c r="AC31" s="27">
        <v>15.2</v>
      </c>
    </row>
    <row r="32" spans="1:29" x14ac:dyDescent="0.2">
      <c r="A32">
        <v>2</v>
      </c>
      <c r="B32">
        <v>10</v>
      </c>
      <c r="C32" s="28">
        <v>203</v>
      </c>
      <c r="D32" t="s">
        <v>20</v>
      </c>
      <c r="E32" t="s">
        <v>23</v>
      </c>
      <c r="F32">
        <v>0</v>
      </c>
      <c r="G32">
        <v>100</v>
      </c>
      <c r="H32">
        <v>6</v>
      </c>
      <c r="I32" t="s">
        <v>27</v>
      </c>
      <c r="J32">
        <v>48</v>
      </c>
      <c r="K32" s="24">
        <v>0</v>
      </c>
      <c r="L32" s="24">
        <v>39.1</v>
      </c>
      <c r="M32" s="24">
        <v>86.4</v>
      </c>
      <c r="O32" s="27" t="s">
        <v>53</v>
      </c>
      <c r="P32" s="27">
        <v>2</v>
      </c>
      <c r="Q32" s="27">
        <v>7.6</v>
      </c>
      <c r="R32" s="27">
        <v>92.4</v>
      </c>
      <c r="S32" s="27">
        <v>11.5</v>
      </c>
      <c r="T32" s="27">
        <v>11.5</v>
      </c>
      <c r="U32" s="27">
        <v>34.700000000000003</v>
      </c>
      <c r="V32" s="27">
        <v>59.4</v>
      </c>
      <c r="W32" s="27">
        <v>55</v>
      </c>
      <c r="X32" s="27">
        <v>0.5</v>
      </c>
      <c r="Y32" s="27">
        <v>0.47</v>
      </c>
      <c r="Z32" s="27">
        <v>0.22</v>
      </c>
      <c r="AA32" s="27">
        <v>97</v>
      </c>
      <c r="AB32" s="27">
        <v>0.92</v>
      </c>
      <c r="AC32" s="27">
        <v>17.100000000000001</v>
      </c>
    </row>
    <row r="33" spans="1:29" x14ac:dyDescent="0.2">
      <c r="A33">
        <v>2</v>
      </c>
      <c r="B33">
        <v>11</v>
      </c>
      <c r="C33" s="28">
        <v>218</v>
      </c>
      <c r="D33" t="s">
        <v>21</v>
      </c>
      <c r="E33" t="s">
        <v>22</v>
      </c>
      <c r="F33">
        <v>100</v>
      </c>
      <c r="G33">
        <v>0</v>
      </c>
      <c r="H33">
        <v>6</v>
      </c>
      <c r="I33" t="s">
        <v>27</v>
      </c>
      <c r="J33">
        <v>48</v>
      </c>
      <c r="K33" s="24">
        <v>0</v>
      </c>
      <c r="L33" s="24">
        <v>0</v>
      </c>
      <c r="M33" s="24">
        <v>128</v>
      </c>
      <c r="O33" s="27" t="s">
        <v>54</v>
      </c>
      <c r="P33" s="27">
        <v>1</v>
      </c>
      <c r="Q33" s="27">
        <v>6.9</v>
      </c>
      <c r="R33" s="27">
        <v>93.1</v>
      </c>
      <c r="S33" s="27">
        <v>18.5</v>
      </c>
      <c r="T33" s="27">
        <v>18.5</v>
      </c>
      <c r="U33" s="27">
        <v>34.299999999999997</v>
      </c>
      <c r="V33" s="27">
        <v>48.9</v>
      </c>
      <c r="W33" s="27">
        <v>60</v>
      </c>
      <c r="X33" s="27">
        <v>0.59</v>
      </c>
      <c r="Y33" s="27">
        <v>0.56000000000000005</v>
      </c>
      <c r="Z33" s="27">
        <v>0.3</v>
      </c>
      <c r="AA33" s="27">
        <v>118</v>
      </c>
      <c r="AB33" s="27">
        <v>1.05</v>
      </c>
      <c r="AC33" s="27">
        <v>22.1</v>
      </c>
    </row>
    <row r="34" spans="1:29" x14ac:dyDescent="0.2">
      <c r="A34">
        <v>2</v>
      </c>
      <c r="B34">
        <v>12</v>
      </c>
      <c r="C34" s="28">
        <v>205</v>
      </c>
      <c r="D34" t="s">
        <v>21</v>
      </c>
      <c r="E34" t="s">
        <v>22</v>
      </c>
      <c r="F34">
        <v>75</v>
      </c>
      <c r="G34">
        <v>25</v>
      </c>
      <c r="H34">
        <v>6</v>
      </c>
      <c r="I34" t="s">
        <v>27</v>
      </c>
      <c r="J34">
        <v>48</v>
      </c>
      <c r="K34" s="24">
        <v>0</v>
      </c>
      <c r="L34" s="24">
        <v>18.7</v>
      </c>
      <c r="M34" s="24">
        <v>153.80000000000001</v>
      </c>
      <c r="O34" s="27" t="s">
        <v>54</v>
      </c>
      <c r="P34" s="27">
        <v>2</v>
      </c>
      <c r="Q34" s="27">
        <v>6.7</v>
      </c>
      <c r="R34" s="27">
        <v>93.3</v>
      </c>
      <c r="S34" s="27">
        <v>10.7</v>
      </c>
      <c r="T34" s="27">
        <v>10.7</v>
      </c>
      <c r="U34" s="27">
        <v>36.299999999999997</v>
      </c>
      <c r="V34" s="27">
        <v>54.6</v>
      </c>
      <c r="W34" s="27">
        <v>58</v>
      </c>
      <c r="X34" s="27">
        <v>0.55000000000000004</v>
      </c>
      <c r="Y34" s="27">
        <v>0.53</v>
      </c>
      <c r="Z34" s="27">
        <v>0.27</v>
      </c>
      <c r="AA34" s="27">
        <v>103</v>
      </c>
      <c r="AB34" s="27">
        <v>1.01</v>
      </c>
      <c r="AC34" s="27">
        <v>24.2</v>
      </c>
    </row>
    <row r="35" spans="1:29" x14ac:dyDescent="0.2">
      <c r="A35">
        <v>2</v>
      </c>
      <c r="B35">
        <v>13</v>
      </c>
      <c r="C35" s="28">
        <v>213</v>
      </c>
      <c r="D35" t="s">
        <v>21</v>
      </c>
      <c r="E35" t="s">
        <v>22</v>
      </c>
      <c r="F35">
        <v>50</v>
      </c>
      <c r="G35">
        <v>50</v>
      </c>
      <c r="H35">
        <v>6</v>
      </c>
      <c r="I35" t="s">
        <v>27</v>
      </c>
      <c r="J35">
        <v>48</v>
      </c>
      <c r="K35" s="24">
        <v>0</v>
      </c>
      <c r="L35" s="24">
        <v>99.2</v>
      </c>
      <c r="M35" s="24">
        <v>60.1</v>
      </c>
    </row>
    <row r="36" spans="1:29" x14ac:dyDescent="0.2">
      <c r="A36">
        <v>2</v>
      </c>
      <c r="B36">
        <v>14</v>
      </c>
      <c r="C36" s="28">
        <v>202</v>
      </c>
      <c r="D36" t="s">
        <v>21</v>
      </c>
      <c r="E36" t="s">
        <v>22</v>
      </c>
      <c r="F36">
        <v>25</v>
      </c>
      <c r="G36">
        <v>75</v>
      </c>
      <c r="H36">
        <v>6</v>
      </c>
      <c r="I36" t="s">
        <v>27</v>
      </c>
      <c r="J36">
        <v>48</v>
      </c>
      <c r="K36" s="24">
        <v>0</v>
      </c>
      <c r="L36" s="24">
        <v>100.6</v>
      </c>
      <c r="M36" s="24">
        <v>72.8</v>
      </c>
    </row>
    <row r="37" spans="1:29" x14ac:dyDescent="0.2">
      <c r="A37">
        <v>2</v>
      </c>
      <c r="B37">
        <v>15</v>
      </c>
      <c r="C37" s="28">
        <v>214</v>
      </c>
      <c r="D37" t="s">
        <v>21</v>
      </c>
      <c r="E37" t="s">
        <v>22</v>
      </c>
      <c r="F37">
        <v>0</v>
      </c>
      <c r="G37">
        <v>100</v>
      </c>
      <c r="H37">
        <v>6</v>
      </c>
      <c r="I37" t="s">
        <v>27</v>
      </c>
      <c r="J37">
        <v>48</v>
      </c>
      <c r="K37" s="24">
        <v>0</v>
      </c>
      <c r="L37" s="24">
        <v>208.4</v>
      </c>
      <c r="M37" s="24">
        <v>66</v>
      </c>
    </row>
    <row r="38" spans="1:29" x14ac:dyDescent="0.2">
      <c r="A38">
        <v>2</v>
      </c>
      <c r="B38">
        <v>16</v>
      </c>
      <c r="C38" s="28">
        <v>207</v>
      </c>
      <c r="D38" t="s">
        <v>21</v>
      </c>
      <c r="E38" t="s">
        <v>23</v>
      </c>
      <c r="F38">
        <v>100</v>
      </c>
      <c r="G38">
        <v>0</v>
      </c>
      <c r="H38">
        <v>6</v>
      </c>
      <c r="I38" t="s">
        <v>27</v>
      </c>
      <c r="J38">
        <v>48</v>
      </c>
      <c r="K38" s="24">
        <v>0</v>
      </c>
      <c r="L38" s="24">
        <v>0</v>
      </c>
      <c r="M38" s="24">
        <v>120.7</v>
      </c>
    </row>
    <row r="39" spans="1:29" x14ac:dyDescent="0.2">
      <c r="A39">
        <v>2</v>
      </c>
      <c r="B39">
        <v>17</v>
      </c>
      <c r="C39" s="28">
        <v>219</v>
      </c>
      <c r="D39" t="s">
        <v>21</v>
      </c>
      <c r="E39" t="s">
        <v>23</v>
      </c>
      <c r="F39">
        <v>75</v>
      </c>
      <c r="G39">
        <v>25</v>
      </c>
      <c r="H39">
        <v>6</v>
      </c>
      <c r="I39" t="s">
        <v>27</v>
      </c>
      <c r="J39">
        <v>48</v>
      </c>
      <c r="K39" s="24">
        <v>0</v>
      </c>
      <c r="L39" s="24">
        <v>18.2</v>
      </c>
      <c r="M39" s="24">
        <v>103.9</v>
      </c>
    </row>
    <row r="40" spans="1:29" x14ac:dyDescent="0.2">
      <c r="A40">
        <v>2</v>
      </c>
      <c r="B40">
        <v>18</v>
      </c>
      <c r="C40" s="28">
        <v>206</v>
      </c>
      <c r="D40" t="s">
        <v>21</v>
      </c>
      <c r="E40" t="s">
        <v>23</v>
      </c>
      <c r="F40">
        <v>50</v>
      </c>
      <c r="G40">
        <v>50</v>
      </c>
      <c r="H40">
        <v>6</v>
      </c>
      <c r="I40" t="s">
        <v>27</v>
      </c>
      <c r="J40">
        <v>48</v>
      </c>
      <c r="K40" s="24">
        <v>0</v>
      </c>
      <c r="L40" s="24">
        <v>32.700000000000003</v>
      </c>
      <c r="M40" s="24">
        <v>115.5</v>
      </c>
    </row>
    <row r="41" spans="1:29" x14ac:dyDescent="0.2">
      <c r="A41">
        <v>2</v>
      </c>
      <c r="B41">
        <v>19</v>
      </c>
      <c r="C41" s="28">
        <v>220</v>
      </c>
      <c r="D41" t="s">
        <v>21</v>
      </c>
      <c r="E41" t="s">
        <v>23</v>
      </c>
      <c r="F41">
        <v>25</v>
      </c>
      <c r="G41">
        <v>75</v>
      </c>
      <c r="H41">
        <v>6</v>
      </c>
      <c r="I41" t="s">
        <v>27</v>
      </c>
      <c r="J41">
        <v>48</v>
      </c>
      <c r="K41" s="24">
        <v>0</v>
      </c>
      <c r="L41" s="24">
        <v>19.399999999999999</v>
      </c>
      <c r="M41" s="24">
        <v>133.5</v>
      </c>
    </row>
    <row r="42" spans="1:29" x14ac:dyDescent="0.2">
      <c r="A42">
        <v>2</v>
      </c>
      <c r="B42">
        <v>20</v>
      </c>
      <c r="C42" s="28">
        <v>208</v>
      </c>
      <c r="D42" t="s">
        <v>21</v>
      </c>
      <c r="E42" t="s">
        <v>23</v>
      </c>
      <c r="F42">
        <v>0</v>
      </c>
      <c r="G42">
        <v>100</v>
      </c>
      <c r="H42">
        <v>6</v>
      </c>
      <c r="I42" t="s">
        <v>27</v>
      </c>
      <c r="J42">
        <v>48</v>
      </c>
      <c r="K42" s="24">
        <v>0</v>
      </c>
      <c r="L42" s="24">
        <v>60</v>
      </c>
      <c r="M42" s="24">
        <v>105.1</v>
      </c>
    </row>
    <row r="43" spans="1:29" x14ac:dyDescent="0.2">
      <c r="A43">
        <v>3</v>
      </c>
      <c r="B43">
        <v>1</v>
      </c>
      <c r="C43" s="28">
        <v>313</v>
      </c>
      <c r="D43" t="s">
        <v>20</v>
      </c>
      <c r="E43" t="s">
        <v>22</v>
      </c>
      <c r="F43">
        <v>100</v>
      </c>
      <c r="G43">
        <v>0</v>
      </c>
      <c r="H43">
        <v>6</v>
      </c>
      <c r="I43" t="s">
        <v>27</v>
      </c>
      <c r="J43">
        <v>48</v>
      </c>
      <c r="K43" s="24">
        <v>0</v>
      </c>
      <c r="L43" s="24">
        <v>0</v>
      </c>
      <c r="M43" s="24">
        <v>229.7</v>
      </c>
    </row>
    <row r="44" spans="1:29" x14ac:dyDescent="0.2">
      <c r="A44">
        <v>3</v>
      </c>
      <c r="B44">
        <v>2</v>
      </c>
      <c r="C44" s="28">
        <v>304</v>
      </c>
      <c r="D44" t="s">
        <v>20</v>
      </c>
      <c r="E44" t="s">
        <v>22</v>
      </c>
      <c r="F44">
        <v>75</v>
      </c>
      <c r="G44">
        <v>25</v>
      </c>
      <c r="H44">
        <v>6</v>
      </c>
      <c r="I44" t="s">
        <v>27</v>
      </c>
      <c r="J44">
        <v>48</v>
      </c>
      <c r="K44" s="24">
        <v>0</v>
      </c>
      <c r="L44" s="24">
        <v>89.9</v>
      </c>
      <c r="M44" s="24">
        <v>101.8</v>
      </c>
    </row>
    <row r="45" spans="1:29" x14ac:dyDescent="0.2">
      <c r="A45">
        <v>3</v>
      </c>
      <c r="B45">
        <v>3</v>
      </c>
      <c r="C45" s="28">
        <v>314</v>
      </c>
      <c r="D45" t="s">
        <v>20</v>
      </c>
      <c r="E45" t="s">
        <v>22</v>
      </c>
      <c r="F45">
        <v>50</v>
      </c>
      <c r="G45">
        <v>50</v>
      </c>
      <c r="H45">
        <v>6</v>
      </c>
      <c r="I45" t="s">
        <v>27</v>
      </c>
      <c r="J45">
        <v>48</v>
      </c>
      <c r="K45" s="24">
        <v>0</v>
      </c>
      <c r="L45" s="24">
        <v>116.7</v>
      </c>
      <c r="M45" s="24">
        <v>91.2</v>
      </c>
    </row>
    <row r="46" spans="1:29" x14ac:dyDescent="0.2">
      <c r="A46">
        <v>3</v>
      </c>
      <c r="B46">
        <v>4</v>
      </c>
      <c r="C46" s="28">
        <v>301</v>
      </c>
      <c r="D46" t="s">
        <v>20</v>
      </c>
      <c r="E46" t="s">
        <v>22</v>
      </c>
      <c r="F46">
        <v>25</v>
      </c>
      <c r="G46">
        <v>75</v>
      </c>
      <c r="H46">
        <v>6</v>
      </c>
      <c r="I46" t="s">
        <v>27</v>
      </c>
      <c r="J46">
        <v>48</v>
      </c>
      <c r="K46" s="24">
        <v>0</v>
      </c>
      <c r="L46" s="24">
        <v>157.30000000000001</v>
      </c>
      <c r="M46" s="24">
        <v>38.299999999999997</v>
      </c>
    </row>
    <row r="47" spans="1:29" x14ac:dyDescent="0.2">
      <c r="A47">
        <v>3</v>
      </c>
      <c r="B47">
        <v>5</v>
      </c>
      <c r="C47" s="28">
        <v>312</v>
      </c>
      <c r="D47" t="s">
        <v>20</v>
      </c>
      <c r="E47" t="s">
        <v>22</v>
      </c>
      <c r="F47">
        <v>0</v>
      </c>
      <c r="G47">
        <v>100</v>
      </c>
      <c r="H47">
        <v>6</v>
      </c>
      <c r="I47" t="s">
        <v>27</v>
      </c>
      <c r="J47">
        <v>48</v>
      </c>
      <c r="K47" s="24">
        <v>0</v>
      </c>
      <c r="L47" s="24">
        <v>183.6</v>
      </c>
      <c r="M47" s="24">
        <v>53.6</v>
      </c>
    </row>
    <row r="48" spans="1:29" x14ac:dyDescent="0.2">
      <c r="A48">
        <v>3</v>
      </c>
      <c r="B48">
        <v>6</v>
      </c>
      <c r="C48" s="28">
        <v>305</v>
      </c>
      <c r="D48" t="s">
        <v>20</v>
      </c>
      <c r="E48" t="s">
        <v>23</v>
      </c>
      <c r="F48">
        <v>100</v>
      </c>
      <c r="G48">
        <v>0</v>
      </c>
      <c r="H48">
        <v>6</v>
      </c>
      <c r="I48" t="s">
        <v>27</v>
      </c>
      <c r="J48">
        <v>48</v>
      </c>
      <c r="K48" s="24">
        <v>0</v>
      </c>
      <c r="L48" s="24">
        <v>0</v>
      </c>
      <c r="M48" s="24">
        <v>167</v>
      </c>
    </row>
    <row r="49" spans="1:13" x14ac:dyDescent="0.2">
      <c r="A49">
        <v>3</v>
      </c>
      <c r="B49">
        <v>7</v>
      </c>
      <c r="C49" s="28">
        <v>315</v>
      </c>
      <c r="D49" t="s">
        <v>20</v>
      </c>
      <c r="E49" t="s">
        <v>23</v>
      </c>
      <c r="F49">
        <v>75</v>
      </c>
      <c r="G49">
        <v>25</v>
      </c>
      <c r="H49">
        <v>6</v>
      </c>
      <c r="I49" t="s">
        <v>27</v>
      </c>
      <c r="J49">
        <v>48</v>
      </c>
      <c r="K49" s="24">
        <v>0</v>
      </c>
      <c r="L49" s="24">
        <v>10.1</v>
      </c>
      <c r="M49" s="24">
        <v>81</v>
      </c>
    </row>
    <row r="50" spans="1:13" x14ac:dyDescent="0.2">
      <c r="A50">
        <v>3</v>
      </c>
      <c r="B50">
        <v>8</v>
      </c>
      <c r="C50" s="28">
        <v>303</v>
      </c>
      <c r="D50" t="s">
        <v>20</v>
      </c>
      <c r="E50" t="s">
        <v>23</v>
      </c>
      <c r="F50">
        <v>50</v>
      </c>
      <c r="G50">
        <v>50</v>
      </c>
      <c r="H50">
        <v>6</v>
      </c>
      <c r="I50" t="s">
        <v>27</v>
      </c>
      <c r="J50">
        <v>48</v>
      </c>
      <c r="K50" s="24">
        <v>0</v>
      </c>
      <c r="L50" s="24">
        <v>31.5</v>
      </c>
      <c r="M50" s="24">
        <v>114</v>
      </c>
    </row>
    <row r="51" spans="1:13" x14ac:dyDescent="0.2">
      <c r="A51">
        <v>3</v>
      </c>
      <c r="B51">
        <v>9</v>
      </c>
      <c r="C51" s="28">
        <v>311</v>
      </c>
      <c r="D51" t="s">
        <v>20</v>
      </c>
      <c r="E51" t="s">
        <v>23</v>
      </c>
      <c r="F51">
        <v>25</v>
      </c>
      <c r="G51">
        <v>75</v>
      </c>
      <c r="H51">
        <v>6</v>
      </c>
      <c r="I51" t="s">
        <v>27</v>
      </c>
      <c r="J51">
        <v>48</v>
      </c>
      <c r="K51" s="24">
        <v>0</v>
      </c>
      <c r="L51" s="24">
        <v>82.2</v>
      </c>
      <c r="M51" s="24">
        <v>95.7</v>
      </c>
    </row>
    <row r="52" spans="1:13" x14ac:dyDescent="0.2">
      <c r="A52">
        <v>3</v>
      </c>
      <c r="B52">
        <v>10</v>
      </c>
      <c r="C52" s="28">
        <v>308</v>
      </c>
      <c r="D52" t="s">
        <v>20</v>
      </c>
      <c r="E52" t="s">
        <v>23</v>
      </c>
      <c r="F52">
        <v>0</v>
      </c>
      <c r="G52">
        <v>100</v>
      </c>
      <c r="H52">
        <v>6</v>
      </c>
      <c r="I52" t="s">
        <v>27</v>
      </c>
      <c r="J52">
        <v>48</v>
      </c>
      <c r="K52" s="24">
        <v>0</v>
      </c>
      <c r="L52" s="24">
        <v>74.3</v>
      </c>
      <c r="M52" s="24">
        <v>146</v>
      </c>
    </row>
    <row r="53" spans="1:13" x14ac:dyDescent="0.2">
      <c r="A53">
        <v>3</v>
      </c>
      <c r="B53">
        <v>11</v>
      </c>
      <c r="C53" s="28">
        <v>316</v>
      </c>
      <c r="D53" t="s">
        <v>21</v>
      </c>
      <c r="E53" t="s">
        <v>22</v>
      </c>
      <c r="F53">
        <v>100</v>
      </c>
      <c r="G53">
        <v>0</v>
      </c>
      <c r="H53">
        <v>6</v>
      </c>
      <c r="I53" t="s">
        <v>27</v>
      </c>
      <c r="J53">
        <v>48</v>
      </c>
      <c r="K53" s="24">
        <v>0</v>
      </c>
      <c r="L53" s="24">
        <v>0</v>
      </c>
      <c r="M53" s="24">
        <v>154.69999999999999</v>
      </c>
    </row>
    <row r="54" spans="1:13" x14ac:dyDescent="0.2">
      <c r="A54">
        <v>3</v>
      </c>
      <c r="B54">
        <v>12</v>
      </c>
      <c r="C54" s="28">
        <v>309</v>
      </c>
      <c r="D54" t="s">
        <v>21</v>
      </c>
      <c r="E54" t="s">
        <v>22</v>
      </c>
      <c r="F54">
        <v>75</v>
      </c>
      <c r="G54">
        <v>25</v>
      </c>
      <c r="H54">
        <v>6</v>
      </c>
      <c r="I54" t="s">
        <v>27</v>
      </c>
      <c r="J54">
        <v>48</v>
      </c>
      <c r="K54" s="24">
        <v>0</v>
      </c>
      <c r="L54" s="24">
        <v>148.1</v>
      </c>
      <c r="M54" s="24">
        <v>62.7</v>
      </c>
    </row>
    <row r="55" spans="1:13" x14ac:dyDescent="0.2">
      <c r="A55">
        <v>3</v>
      </c>
      <c r="B55">
        <v>13</v>
      </c>
      <c r="C55" s="28">
        <v>302</v>
      </c>
      <c r="D55" t="s">
        <v>21</v>
      </c>
      <c r="E55" t="s">
        <v>22</v>
      </c>
      <c r="F55">
        <v>50</v>
      </c>
      <c r="G55">
        <v>50</v>
      </c>
      <c r="H55">
        <v>6</v>
      </c>
      <c r="I55" t="s">
        <v>27</v>
      </c>
      <c r="J55">
        <v>48</v>
      </c>
      <c r="K55" s="24">
        <v>0</v>
      </c>
      <c r="L55" s="24">
        <v>111.5</v>
      </c>
      <c r="M55" s="24">
        <v>109</v>
      </c>
    </row>
    <row r="56" spans="1:13" x14ac:dyDescent="0.2">
      <c r="A56">
        <v>3</v>
      </c>
      <c r="B56">
        <v>14</v>
      </c>
      <c r="C56" s="28">
        <v>317</v>
      </c>
      <c r="D56" t="s">
        <v>21</v>
      </c>
      <c r="E56" t="s">
        <v>22</v>
      </c>
      <c r="F56">
        <v>25</v>
      </c>
      <c r="G56">
        <v>75</v>
      </c>
      <c r="H56">
        <v>6</v>
      </c>
      <c r="I56" t="s">
        <v>27</v>
      </c>
      <c r="J56">
        <v>48</v>
      </c>
      <c r="K56" s="24">
        <v>0</v>
      </c>
      <c r="L56" s="24">
        <v>159</v>
      </c>
      <c r="M56" s="24">
        <v>65.2</v>
      </c>
    </row>
    <row r="57" spans="1:13" x14ac:dyDescent="0.2">
      <c r="A57">
        <v>3</v>
      </c>
      <c r="B57">
        <v>15</v>
      </c>
      <c r="C57" s="28">
        <v>306</v>
      </c>
      <c r="D57" t="s">
        <v>21</v>
      </c>
      <c r="E57" t="s">
        <v>22</v>
      </c>
      <c r="F57">
        <v>0</v>
      </c>
      <c r="G57">
        <v>100</v>
      </c>
      <c r="H57">
        <v>6</v>
      </c>
      <c r="I57" t="s">
        <v>27</v>
      </c>
      <c r="J57">
        <v>48</v>
      </c>
      <c r="K57" s="24">
        <v>0</v>
      </c>
      <c r="L57" s="24">
        <v>138.9</v>
      </c>
      <c r="M57" s="24">
        <v>96.5</v>
      </c>
    </row>
    <row r="58" spans="1:13" x14ac:dyDescent="0.2">
      <c r="A58">
        <v>3</v>
      </c>
      <c r="B58">
        <v>16</v>
      </c>
      <c r="C58" s="28">
        <v>318</v>
      </c>
      <c r="D58" t="s">
        <v>21</v>
      </c>
      <c r="E58" t="s">
        <v>23</v>
      </c>
      <c r="F58">
        <v>100</v>
      </c>
      <c r="G58">
        <v>0</v>
      </c>
      <c r="H58">
        <v>6</v>
      </c>
      <c r="I58" t="s">
        <v>27</v>
      </c>
      <c r="J58">
        <v>48</v>
      </c>
      <c r="K58" s="24">
        <v>0</v>
      </c>
      <c r="L58" s="24">
        <v>0</v>
      </c>
      <c r="M58" s="24">
        <v>141.6</v>
      </c>
    </row>
    <row r="59" spans="1:13" x14ac:dyDescent="0.2">
      <c r="A59">
        <v>3</v>
      </c>
      <c r="B59">
        <v>17</v>
      </c>
      <c r="C59" s="28">
        <v>310</v>
      </c>
      <c r="D59" t="s">
        <v>21</v>
      </c>
      <c r="E59" t="s">
        <v>23</v>
      </c>
      <c r="F59">
        <v>75</v>
      </c>
      <c r="G59">
        <v>25</v>
      </c>
      <c r="H59">
        <v>6</v>
      </c>
      <c r="I59" t="s">
        <v>27</v>
      </c>
      <c r="J59">
        <v>48</v>
      </c>
      <c r="K59" s="24">
        <v>0</v>
      </c>
      <c r="L59" s="24">
        <v>17.600000000000001</v>
      </c>
      <c r="M59" s="24">
        <v>78.900000000000006</v>
      </c>
    </row>
    <row r="60" spans="1:13" x14ac:dyDescent="0.2">
      <c r="A60">
        <v>3</v>
      </c>
      <c r="B60">
        <v>18</v>
      </c>
      <c r="C60" s="28">
        <v>319</v>
      </c>
      <c r="D60" t="s">
        <v>21</v>
      </c>
      <c r="E60" t="s">
        <v>23</v>
      </c>
      <c r="F60">
        <v>50</v>
      </c>
      <c r="G60">
        <v>50</v>
      </c>
      <c r="H60">
        <v>6</v>
      </c>
      <c r="I60" t="s">
        <v>27</v>
      </c>
      <c r="J60">
        <v>48</v>
      </c>
      <c r="K60" s="24">
        <v>0</v>
      </c>
      <c r="L60" s="24">
        <v>46.6</v>
      </c>
      <c r="M60" s="24">
        <v>141.69999999999999</v>
      </c>
    </row>
    <row r="61" spans="1:13" x14ac:dyDescent="0.2">
      <c r="A61">
        <v>3</v>
      </c>
      <c r="B61">
        <v>19</v>
      </c>
      <c r="C61" s="28">
        <v>307</v>
      </c>
      <c r="D61" t="s">
        <v>21</v>
      </c>
      <c r="E61" t="s">
        <v>23</v>
      </c>
      <c r="F61">
        <v>25</v>
      </c>
      <c r="G61">
        <v>75</v>
      </c>
      <c r="H61">
        <v>6</v>
      </c>
      <c r="I61" t="s">
        <v>27</v>
      </c>
      <c r="J61">
        <v>48</v>
      </c>
      <c r="K61" s="24">
        <v>0</v>
      </c>
      <c r="L61" s="24">
        <v>83.1</v>
      </c>
      <c r="M61" s="24">
        <v>96.4</v>
      </c>
    </row>
    <row r="62" spans="1:13" x14ac:dyDescent="0.2">
      <c r="A62">
        <v>3</v>
      </c>
      <c r="B62">
        <v>20</v>
      </c>
      <c r="C62" s="28">
        <v>320</v>
      </c>
      <c r="D62" t="s">
        <v>21</v>
      </c>
      <c r="E62" t="s">
        <v>23</v>
      </c>
      <c r="F62">
        <v>0</v>
      </c>
      <c r="G62">
        <v>100</v>
      </c>
      <c r="H62">
        <v>6</v>
      </c>
      <c r="I62" t="s">
        <v>27</v>
      </c>
      <c r="J62">
        <v>48</v>
      </c>
      <c r="K62" s="24">
        <v>0</v>
      </c>
      <c r="L62" s="24">
        <v>57</v>
      </c>
      <c r="M62" s="24">
        <v>45.7</v>
      </c>
    </row>
    <row r="63" spans="1:13" x14ac:dyDescent="0.2">
      <c r="A63">
        <v>4</v>
      </c>
      <c r="B63">
        <v>1</v>
      </c>
      <c r="C63" s="28">
        <v>409</v>
      </c>
      <c r="D63" t="s">
        <v>20</v>
      </c>
      <c r="E63" t="s">
        <v>22</v>
      </c>
      <c r="F63">
        <v>100</v>
      </c>
      <c r="G63">
        <v>0</v>
      </c>
      <c r="H63">
        <v>6</v>
      </c>
      <c r="I63" t="s">
        <v>27</v>
      </c>
      <c r="J63">
        <v>48</v>
      </c>
      <c r="K63" s="24">
        <v>0</v>
      </c>
      <c r="L63" s="24">
        <v>0</v>
      </c>
      <c r="M63" s="24">
        <v>157.30000000000001</v>
      </c>
    </row>
    <row r="64" spans="1:13" x14ac:dyDescent="0.2">
      <c r="A64">
        <v>4</v>
      </c>
      <c r="B64">
        <v>2</v>
      </c>
      <c r="C64" s="28">
        <v>410</v>
      </c>
      <c r="D64" t="s">
        <v>20</v>
      </c>
      <c r="E64" t="s">
        <v>22</v>
      </c>
      <c r="F64">
        <v>75</v>
      </c>
      <c r="G64">
        <v>25</v>
      </c>
      <c r="H64">
        <v>6</v>
      </c>
      <c r="I64" t="s">
        <v>27</v>
      </c>
      <c r="J64">
        <v>48</v>
      </c>
      <c r="K64" s="24">
        <v>0</v>
      </c>
      <c r="L64" s="24">
        <v>26.6</v>
      </c>
      <c r="M64" s="24">
        <v>83.1</v>
      </c>
    </row>
    <row r="65" spans="1:13" x14ac:dyDescent="0.2">
      <c r="A65">
        <v>4</v>
      </c>
      <c r="B65">
        <v>3</v>
      </c>
      <c r="C65" s="28">
        <v>417</v>
      </c>
      <c r="D65" t="s">
        <v>20</v>
      </c>
      <c r="E65" t="s">
        <v>22</v>
      </c>
      <c r="F65">
        <v>50</v>
      </c>
      <c r="G65">
        <v>50</v>
      </c>
      <c r="H65">
        <v>6</v>
      </c>
      <c r="I65" t="s">
        <v>27</v>
      </c>
      <c r="J65">
        <v>48</v>
      </c>
      <c r="K65" s="24">
        <v>0</v>
      </c>
      <c r="L65" s="24">
        <v>32.700000000000003</v>
      </c>
      <c r="M65" s="24">
        <v>156.19999999999999</v>
      </c>
    </row>
    <row r="66" spans="1:13" x14ac:dyDescent="0.2">
      <c r="A66">
        <v>4</v>
      </c>
      <c r="B66">
        <v>4</v>
      </c>
      <c r="C66" s="28">
        <v>402</v>
      </c>
      <c r="D66" t="s">
        <v>20</v>
      </c>
      <c r="E66" t="s">
        <v>22</v>
      </c>
      <c r="F66">
        <v>25</v>
      </c>
      <c r="G66">
        <v>75</v>
      </c>
      <c r="H66">
        <v>6</v>
      </c>
      <c r="I66" t="s">
        <v>27</v>
      </c>
      <c r="J66">
        <v>48</v>
      </c>
      <c r="K66" s="24">
        <v>0</v>
      </c>
      <c r="L66" s="24">
        <v>125</v>
      </c>
      <c r="M66" s="24">
        <v>85.1</v>
      </c>
    </row>
    <row r="67" spans="1:13" x14ac:dyDescent="0.2">
      <c r="A67">
        <v>4</v>
      </c>
      <c r="B67">
        <v>5</v>
      </c>
      <c r="C67" s="28">
        <v>411</v>
      </c>
      <c r="D67" t="s">
        <v>20</v>
      </c>
      <c r="E67" t="s">
        <v>22</v>
      </c>
      <c r="F67">
        <v>0</v>
      </c>
      <c r="G67">
        <v>100</v>
      </c>
      <c r="H67">
        <v>6</v>
      </c>
      <c r="I67" t="s">
        <v>27</v>
      </c>
      <c r="J67">
        <v>48</v>
      </c>
      <c r="K67" s="24">
        <v>0</v>
      </c>
      <c r="L67" s="24">
        <v>179</v>
      </c>
      <c r="M67" s="24">
        <v>57.5</v>
      </c>
    </row>
    <row r="68" spans="1:13" x14ac:dyDescent="0.2">
      <c r="A68">
        <v>4</v>
      </c>
      <c r="B68">
        <v>6</v>
      </c>
      <c r="C68" s="28">
        <v>418</v>
      </c>
      <c r="D68" t="s">
        <v>20</v>
      </c>
      <c r="E68" t="s">
        <v>23</v>
      </c>
      <c r="F68">
        <v>100</v>
      </c>
      <c r="G68">
        <v>0</v>
      </c>
      <c r="H68">
        <v>6</v>
      </c>
      <c r="I68" t="s">
        <v>27</v>
      </c>
      <c r="J68">
        <v>48</v>
      </c>
      <c r="K68" s="24">
        <v>0</v>
      </c>
      <c r="L68" s="24">
        <v>0</v>
      </c>
      <c r="M68" s="24">
        <v>175.1</v>
      </c>
    </row>
    <row r="69" spans="1:13" x14ac:dyDescent="0.2">
      <c r="A69">
        <v>4</v>
      </c>
      <c r="B69">
        <v>7</v>
      </c>
      <c r="C69" s="28">
        <v>416</v>
      </c>
      <c r="D69" t="s">
        <v>20</v>
      </c>
      <c r="E69" t="s">
        <v>23</v>
      </c>
      <c r="F69">
        <v>75</v>
      </c>
      <c r="G69">
        <v>25</v>
      </c>
      <c r="H69">
        <v>6</v>
      </c>
      <c r="I69" t="s">
        <v>27</v>
      </c>
      <c r="J69">
        <v>48</v>
      </c>
      <c r="K69" s="24">
        <v>0</v>
      </c>
      <c r="L69" s="24">
        <v>137.69999999999999</v>
      </c>
      <c r="M69" s="24">
        <v>18</v>
      </c>
    </row>
    <row r="70" spans="1:13" x14ac:dyDescent="0.2">
      <c r="A70">
        <v>4</v>
      </c>
      <c r="B70">
        <v>8</v>
      </c>
      <c r="C70" s="28">
        <v>403</v>
      </c>
      <c r="D70" t="s">
        <v>20</v>
      </c>
      <c r="E70" t="s">
        <v>23</v>
      </c>
      <c r="F70">
        <v>50</v>
      </c>
      <c r="G70">
        <v>50</v>
      </c>
      <c r="H70">
        <v>6</v>
      </c>
      <c r="I70" t="s">
        <v>27</v>
      </c>
      <c r="J70">
        <v>48</v>
      </c>
      <c r="K70" s="24">
        <v>0</v>
      </c>
      <c r="L70" s="24">
        <v>56.1</v>
      </c>
      <c r="M70" s="24">
        <v>96.9</v>
      </c>
    </row>
    <row r="71" spans="1:13" x14ac:dyDescent="0.2">
      <c r="A71">
        <v>4</v>
      </c>
      <c r="B71">
        <v>9</v>
      </c>
      <c r="C71" s="28">
        <v>412</v>
      </c>
      <c r="D71" t="s">
        <v>20</v>
      </c>
      <c r="E71" t="s">
        <v>23</v>
      </c>
      <c r="F71">
        <v>25</v>
      </c>
      <c r="G71">
        <v>75</v>
      </c>
      <c r="H71">
        <v>6</v>
      </c>
      <c r="I71" t="s">
        <v>27</v>
      </c>
      <c r="J71">
        <v>48</v>
      </c>
      <c r="K71" s="24">
        <v>0</v>
      </c>
      <c r="L71" s="24">
        <v>23.5</v>
      </c>
      <c r="M71" s="24">
        <v>96.1</v>
      </c>
    </row>
    <row r="72" spans="1:13" x14ac:dyDescent="0.2">
      <c r="A72">
        <v>4</v>
      </c>
      <c r="B72">
        <v>10</v>
      </c>
      <c r="C72" s="28">
        <v>408</v>
      </c>
      <c r="D72" t="s">
        <v>20</v>
      </c>
      <c r="E72" t="s">
        <v>23</v>
      </c>
      <c r="F72">
        <v>0</v>
      </c>
      <c r="G72">
        <v>100</v>
      </c>
      <c r="H72">
        <v>6</v>
      </c>
      <c r="I72" t="s">
        <v>27</v>
      </c>
      <c r="J72">
        <v>48</v>
      </c>
      <c r="K72" s="24">
        <v>0</v>
      </c>
      <c r="L72" s="24">
        <v>84.8</v>
      </c>
      <c r="M72" s="24">
        <v>65</v>
      </c>
    </row>
    <row r="73" spans="1:13" x14ac:dyDescent="0.2">
      <c r="A73">
        <v>4</v>
      </c>
      <c r="B73">
        <v>11</v>
      </c>
      <c r="C73" s="28">
        <v>419</v>
      </c>
      <c r="D73" t="s">
        <v>21</v>
      </c>
      <c r="E73" t="s">
        <v>22</v>
      </c>
      <c r="F73">
        <v>100</v>
      </c>
      <c r="G73">
        <v>0</v>
      </c>
      <c r="H73">
        <v>6</v>
      </c>
      <c r="I73" t="s">
        <v>27</v>
      </c>
      <c r="J73">
        <v>48</v>
      </c>
      <c r="K73" s="24">
        <v>0</v>
      </c>
      <c r="L73" s="24">
        <v>0</v>
      </c>
      <c r="M73" s="24">
        <v>118</v>
      </c>
    </row>
    <row r="74" spans="1:13" x14ac:dyDescent="0.2">
      <c r="A74">
        <v>4</v>
      </c>
      <c r="B74">
        <v>12</v>
      </c>
      <c r="C74" s="28">
        <v>401</v>
      </c>
      <c r="D74" t="s">
        <v>21</v>
      </c>
      <c r="E74" t="s">
        <v>22</v>
      </c>
      <c r="F74">
        <v>75</v>
      </c>
      <c r="G74">
        <v>25</v>
      </c>
      <c r="H74">
        <v>6</v>
      </c>
      <c r="I74" t="s">
        <v>27</v>
      </c>
      <c r="J74">
        <v>48</v>
      </c>
      <c r="K74" s="24">
        <v>0</v>
      </c>
      <c r="L74" s="24">
        <v>31.4</v>
      </c>
      <c r="M74" s="24">
        <v>101.1</v>
      </c>
    </row>
    <row r="75" spans="1:13" x14ac:dyDescent="0.2">
      <c r="A75">
        <v>4</v>
      </c>
      <c r="B75">
        <v>13</v>
      </c>
      <c r="C75" s="28">
        <v>420</v>
      </c>
      <c r="D75" t="s">
        <v>21</v>
      </c>
      <c r="E75" t="s">
        <v>22</v>
      </c>
      <c r="F75">
        <v>50</v>
      </c>
      <c r="G75">
        <v>50</v>
      </c>
      <c r="H75">
        <v>6</v>
      </c>
      <c r="I75" t="s">
        <v>27</v>
      </c>
      <c r="J75">
        <v>48</v>
      </c>
      <c r="K75" s="24">
        <v>0</v>
      </c>
      <c r="L75" s="24">
        <v>187.7</v>
      </c>
      <c r="M75" s="24">
        <v>21.1</v>
      </c>
    </row>
    <row r="76" spans="1:13" x14ac:dyDescent="0.2">
      <c r="A76">
        <v>4</v>
      </c>
      <c r="B76">
        <v>14</v>
      </c>
      <c r="C76" s="28">
        <v>413</v>
      </c>
      <c r="D76" t="s">
        <v>21</v>
      </c>
      <c r="E76" t="s">
        <v>22</v>
      </c>
      <c r="F76">
        <v>25</v>
      </c>
      <c r="G76">
        <v>75</v>
      </c>
      <c r="H76">
        <v>6</v>
      </c>
      <c r="I76" t="s">
        <v>27</v>
      </c>
      <c r="J76">
        <v>48</v>
      </c>
      <c r="K76" s="24">
        <v>0</v>
      </c>
      <c r="L76" s="24">
        <v>101.2</v>
      </c>
      <c r="M76" s="24">
        <v>72.900000000000006</v>
      </c>
    </row>
    <row r="77" spans="1:13" x14ac:dyDescent="0.2">
      <c r="A77">
        <v>4</v>
      </c>
      <c r="B77">
        <v>15</v>
      </c>
      <c r="C77" s="28">
        <v>404</v>
      </c>
      <c r="D77" t="s">
        <v>21</v>
      </c>
      <c r="E77" t="s">
        <v>22</v>
      </c>
      <c r="F77">
        <v>0</v>
      </c>
      <c r="G77">
        <v>100</v>
      </c>
      <c r="H77">
        <v>6</v>
      </c>
      <c r="I77" t="s">
        <v>27</v>
      </c>
      <c r="J77">
        <v>48</v>
      </c>
      <c r="K77" s="24">
        <v>0</v>
      </c>
      <c r="L77" s="24">
        <v>195.3</v>
      </c>
      <c r="M77" s="24">
        <v>37</v>
      </c>
    </row>
    <row r="78" spans="1:13" x14ac:dyDescent="0.2">
      <c r="A78">
        <v>4</v>
      </c>
      <c r="B78">
        <v>16</v>
      </c>
      <c r="C78" s="28">
        <v>407</v>
      </c>
      <c r="D78" t="s">
        <v>21</v>
      </c>
      <c r="E78" t="s">
        <v>23</v>
      </c>
      <c r="F78">
        <v>100</v>
      </c>
      <c r="G78">
        <v>0</v>
      </c>
      <c r="H78">
        <v>6</v>
      </c>
      <c r="I78" t="s">
        <v>27</v>
      </c>
      <c r="J78">
        <v>48</v>
      </c>
      <c r="K78" s="24">
        <v>0</v>
      </c>
      <c r="L78" s="24">
        <v>0</v>
      </c>
      <c r="M78" s="24">
        <v>78</v>
      </c>
    </row>
    <row r="79" spans="1:13" x14ac:dyDescent="0.2">
      <c r="A79">
        <v>4</v>
      </c>
      <c r="B79">
        <v>17</v>
      </c>
      <c r="C79" s="28">
        <v>414</v>
      </c>
      <c r="D79" t="s">
        <v>21</v>
      </c>
      <c r="E79" t="s">
        <v>23</v>
      </c>
      <c r="F79">
        <v>75</v>
      </c>
      <c r="G79">
        <v>25</v>
      </c>
      <c r="H79">
        <v>6</v>
      </c>
      <c r="I79" t="s">
        <v>27</v>
      </c>
      <c r="J79">
        <v>48</v>
      </c>
      <c r="K79" s="24">
        <v>0</v>
      </c>
      <c r="L79" s="24">
        <v>38.799999999999997</v>
      </c>
      <c r="M79" s="24">
        <v>155</v>
      </c>
    </row>
    <row r="80" spans="1:13" x14ac:dyDescent="0.2">
      <c r="A80">
        <v>4</v>
      </c>
      <c r="B80">
        <v>18</v>
      </c>
      <c r="C80" s="28">
        <v>405</v>
      </c>
      <c r="D80" t="s">
        <v>21</v>
      </c>
      <c r="E80" t="s">
        <v>23</v>
      </c>
      <c r="F80">
        <v>50</v>
      </c>
      <c r="G80">
        <v>50</v>
      </c>
      <c r="H80">
        <v>6</v>
      </c>
      <c r="I80" t="s">
        <v>27</v>
      </c>
      <c r="J80">
        <v>48</v>
      </c>
      <c r="K80" s="24">
        <v>0</v>
      </c>
      <c r="L80" s="24">
        <v>44.5</v>
      </c>
      <c r="M80" s="24">
        <v>95.9</v>
      </c>
    </row>
    <row r="81" spans="1:13" x14ac:dyDescent="0.2">
      <c r="A81">
        <v>4</v>
      </c>
      <c r="B81">
        <v>19</v>
      </c>
      <c r="C81" s="28">
        <v>415</v>
      </c>
      <c r="D81" t="s">
        <v>21</v>
      </c>
      <c r="E81" t="s">
        <v>23</v>
      </c>
      <c r="F81">
        <v>25</v>
      </c>
      <c r="G81">
        <v>75</v>
      </c>
      <c r="H81">
        <v>6</v>
      </c>
      <c r="I81" t="s">
        <v>27</v>
      </c>
      <c r="J81">
        <v>48</v>
      </c>
      <c r="K81" s="24">
        <v>0</v>
      </c>
      <c r="L81" s="24">
        <v>63.9</v>
      </c>
      <c r="M81" s="24">
        <v>68.599999999999994</v>
      </c>
    </row>
    <row r="82" spans="1:13" x14ac:dyDescent="0.2">
      <c r="A82">
        <v>4</v>
      </c>
      <c r="B82">
        <v>20</v>
      </c>
      <c r="C82" s="28">
        <v>406</v>
      </c>
      <c r="D82" t="s">
        <v>21</v>
      </c>
      <c r="E82" t="s">
        <v>23</v>
      </c>
      <c r="F82">
        <v>0</v>
      </c>
      <c r="G82">
        <v>100</v>
      </c>
      <c r="H82">
        <v>6</v>
      </c>
      <c r="I82" t="s">
        <v>27</v>
      </c>
      <c r="J82">
        <v>48</v>
      </c>
      <c r="K82" s="24">
        <v>0</v>
      </c>
      <c r="L82" s="24">
        <v>47.8</v>
      </c>
      <c r="M82" s="24">
        <v>92.1</v>
      </c>
    </row>
    <row r="83" spans="1:13" x14ac:dyDescent="0.2">
      <c r="A83">
        <v>1</v>
      </c>
      <c r="B83">
        <v>1</v>
      </c>
      <c r="C83" s="28">
        <v>105</v>
      </c>
      <c r="D83" t="s">
        <v>20</v>
      </c>
      <c r="E83" t="s">
        <v>22</v>
      </c>
      <c r="F83">
        <v>100</v>
      </c>
      <c r="G83">
        <v>0</v>
      </c>
      <c r="H83">
        <v>6</v>
      </c>
      <c r="I83" t="s">
        <v>24</v>
      </c>
      <c r="J83">
        <v>92</v>
      </c>
      <c r="K83" s="24">
        <v>0.7</v>
      </c>
      <c r="L83" s="24">
        <v>0</v>
      </c>
      <c r="M83" s="24">
        <v>45.3</v>
      </c>
    </row>
    <row r="84" spans="1:13" x14ac:dyDescent="0.2">
      <c r="A84">
        <v>1</v>
      </c>
      <c r="B84">
        <v>2</v>
      </c>
      <c r="C84" s="28">
        <v>112</v>
      </c>
      <c r="D84" t="s">
        <v>20</v>
      </c>
      <c r="E84" t="s">
        <v>22</v>
      </c>
      <c r="F84">
        <v>75</v>
      </c>
      <c r="G84">
        <v>25</v>
      </c>
      <c r="H84">
        <v>6</v>
      </c>
      <c r="I84" t="s">
        <v>24</v>
      </c>
      <c r="J84">
        <v>92</v>
      </c>
      <c r="K84" s="24">
        <v>0.5</v>
      </c>
      <c r="L84" s="24">
        <v>0</v>
      </c>
      <c r="M84" s="24">
        <v>38.799999999999997</v>
      </c>
    </row>
    <row r="85" spans="1:13" x14ac:dyDescent="0.2">
      <c r="A85">
        <v>1</v>
      </c>
      <c r="B85">
        <v>3</v>
      </c>
      <c r="C85" s="28">
        <v>111</v>
      </c>
      <c r="D85" t="s">
        <v>20</v>
      </c>
      <c r="E85" t="s">
        <v>22</v>
      </c>
      <c r="F85">
        <v>50</v>
      </c>
      <c r="G85">
        <v>50</v>
      </c>
      <c r="H85">
        <v>6</v>
      </c>
      <c r="I85" t="s">
        <v>24</v>
      </c>
      <c r="J85">
        <v>92</v>
      </c>
      <c r="K85" s="24">
        <v>0.1</v>
      </c>
      <c r="L85" s="24">
        <v>13.8</v>
      </c>
      <c r="M85" s="24">
        <v>31.4</v>
      </c>
    </row>
    <row r="86" spans="1:13" x14ac:dyDescent="0.2">
      <c r="A86">
        <v>1</v>
      </c>
      <c r="B86">
        <v>4</v>
      </c>
      <c r="C86" s="28">
        <v>120</v>
      </c>
      <c r="D86" t="s">
        <v>20</v>
      </c>
      <c r="E86" t="s">
        <v>22</v>
      </c>
      <c r="F86">
        <v>25</v>
      </c>
      <c r="G86">
        <v>75</v>
      </c>
      <c r="H86">
        <v>6</v>
      </c>
      <c r="I86" t="s">
        <v>24</v>
      </c>
      <c r="J86">
        <v>92</v>
      </c>
      <c r="K86" s="24">
        <v>0.1</v>
      </c>
      <c r="L86" s="24">
        <v>31.3</v>
      </c>
      <c r="M86" s="24">
        <v>16.399999999999999</v>
      </c>
    </row>
    <row r="87" spans="1:13" x14ac:dyDescent="0.2">
      <c r="A87">
        <v>1</v>
      </c>
      <c r="B87">
        <v>5</v>
      </c>
      <c r="C87" s="28">
        <v>102</v>
      </c>
      <c r="D87" t="s">
        <v>20</v>
      </c>
      <c r="E87" t="s">
        <v>22</v>
      </c>
      <c r="F87">
        <v>0</v>
      </c>
      <c r="G87">
        <v>100</v>
      </c>
      <c r="H87">
        <v>6</v>
      </c>
      <c r="I87" t="s">
        <v>24</v>
      </c>
      <c r="J87">
        <v>92</v>
      </c>
      <c r="K87" s="24">
        <v>0</v>
      </c>
      <c r="L87" s="24">
        <v>39.700000000000003</v>
      </c>
      <c r="M87" s="24">
        <v>14.4</v>
      </c>
    </row>
    <row r="88" spans="1:13" x14ac:dyDescent="0.2">
      <c r="A88">
        <v>1</v>
      </c>
      <c r="B88">
        <v>6</v>
      </c>
      <c r="C88" s="28">
        <v>113</v>
      </c>
      <c r="D88" t="s">
        <v>20</v>
      </c>
      <c r="E88" t="s">
        <v>23</v>
      </c>
      <c r="F88">
        <v>100</v>
      </c>
      <c r="G88">
        <v>0</v>
      </c>
      <c r="H88">
        <v>6</v>
      </c>
      <c r="I88" t="s">
        <v>24</v>
      </c>
      <c r="J88">
        <v>92</v>
      </c>
      <c r="K88" s="24">
        <v>0.1</v>
      </c>
      <c r="L88" s="24">
        <v>0</v>
      </c>
      <c r="M88" s="24">
        <v>45.9</v>
      </c>
    </row>
    <row r="89" spans="1:13" x14ac:dyDescent="0.2">
      <c r="A89">
        <v>1</v>
      </c>
      <c r="B89">
        <v>7</v>
      </c>
      <c r="C89" s="28">
        <v>119</v>
      </c>
      <c r="D89" t="s">
        <v>20</v>
      </c>
      <c r="E89" t="s">
        <v>23</v>
      </c>
      <c r="F89">
        <v>75</v>
      </c>
      <c r="G89">
        <v>25</v>
      </c>
      <c r="H89">
        <v>6</v>
      </c>
      <c r="I89" t="s">
        <v>24</v>
      </c>
      <c r="J89">
        <v>92</v>
      </c>
      <c r="K89" s="24">
        <v>1.3</v>
      </c>
      <c r="L89" s="24">
        <v>16.7</v>
      </c>
      <c r="M89" s="24">
        <v>2.1</v>
      </c>
    </row>
    <row r="90" spans="1:13" x14ac:dyDescent="0.2">
      <c r="A90">
        <v>1</v>
      </c>
      <c r="B90">
        <v>8</v>
      </c>
      <c r="C90" s="28">
        <v>104</v>
      </c>
      <c r="D90" t="s">
        <v>20</v>
      </c>
      <c r="E90" t="s">
        <v>23</v>
      </c>
      <c r="F90">
        <v>50</v>
      </c>
      <c r="G90">
        <v>50</v>
      </c>
      <c r="H90">
        <v>6</v>
      </c>
      <c r="I90" t="s">
        <v>24</v>
      </c>
      <c r="J90">
        <v>92</v>
      </c>
      <c r="K90" s="24">
        <v>0.4</v>
      </c>
      <c r="L90" s="24">
        <v>30.6</v>
      </c>
      <c r="M90" s="24">
        <v>18.600000000000001</v>
      </c>
    </row>
    <row r="91" spans="1:13" x14ac:dyDescent="0.2">
      <c r="A91">
        <v>1</v>
      </c>
      <c r="B91">
        <v>9</v>
      </c>
      <c r="C91" s="28">
        <v>110</v>
      </c>
      <c r="D91" t="s">
        <v>20</v>
      </c>
      <c r="E91" t="s">
        <v>23</v>
      </c>
      <c r="F91">
        <v>25</v>
      </c>
      <c r="G91">
        <v>75</v>
      </c>
      <c r="H91">
        <v>6</v>
      </c>
      <c r="I91" t="s">
        <v>24</v>
      </c>
      <c r="J91">
        <v>92</v>
      </c>
      <c r="K91" s="24">
        <v>0.1</v>
      </c>
      <c r="L91" s="24">
        <v>67.599999999999994</v>
      </c>
      <c r="M91" s="24">
        <v>10.7</v>
      </c>
    </row>
    <row r="92" spans="1:13" x14ac:dyDescent="0.2">
      <c r="A92">
        <v>1</v>
      </c>
      <c r="B92">
        <v>10</v>
      </c>
      <c r="C92" s="28">
        <v>106</v>
      </c>
      <c r="D92" t="s">
        <v>20</v>
      </c>
      <c r="E92" t="s">
        <v>23</v>
      </c>
      <c r="F92">
        <v>0</v>
      </c>
      <c r="G92">
        <v>100</v>
      </c>
      <c r="H92">
        <v>6</v>
      </c>
      <c r="I92" t="s">
        <v>24</v>
      </c>
      <c r="J92">
        <v>92</v>
      </c>
      <c r="K92" s="24">
        <v>0</v>
      </c>
      <c r="L92" s="24">
        <v>27.9</v>
      </c>
      <c r="M92" s="24">
        <v>24.4</v>
      </c>
    </row>
    <row r="93" spans="1:13" x14ac:dyDescent="0.2">
      <c r="A93">
        <v>1</v>
      </c>
      <c r="B93">
        <v>11</v>
      </c>
      <c r="C93" s="28">
        <v>109</v>
      </c>
      <c r="D93" t="s">
        <v>21</v>
      </c>
      <c r="E93" t="s">
        <v>22</v>
      </c>
      <c r="F93">
        <v>100</v>
      </c>
      <c r="G93">
        <v>0</v>
      </c>
      <c r="H93">
        <v>6</v>
      </c>
      <c r="I93" t="s">
        <v>24</v>
      </c>
      <c r="J93">
        <v>92</v>
      </c>
      <c r="K93" s="24">
        <v>0.1</v>
      </c>
      <c r="L93" s="24">
        <v>0</v>
      </c>
      <c r="M93" s="24">
        <v>39</v>
      </c>
    </row>
    <row r="94" spans="1:13" x14ac:dyDescent="0.2">
      <c r="A94">
        <v>1</v>
      </c>
      <c r="B94">
        <v>12</v>
      </c>
      <c r="C94" s="28">
        <v>114</v>
      </c>
      <c r="D94" t="s">
        <v>21</v>
      </c>
      <c r="E94" t="s">
        <v>22</v>
      </c>
      <c r="F94">
        <v>75</v>
      </c>
      <c r="G94">
        <v>25</v>
      </c>
      <c r="H94">
        <v>6</v>
      </c>
      <c r="I94" t="s">
        <v>24</v>
      </c>
      <c r="J94">
        <v>92</v>
      </c>
      <c r="K94" s="24">
        <v>4.8</v>
      </c>
      <c r="L94" s="24">
        <v>14.9</v>
      </c>
      <c r="M94" s="24">
        <v>29.3</v>
      </c>
    </row>
    <row r="95" spans="1:13" x14ac:dyDescent="0.2">
      <c r="A95">
        <v>1</v>
      </c>
      <c r="B95">
        <v>13</v>
      </c>
      <c r="C95" s="28">
        <v>101</v>
      </c>
      <c r="D95" t="s">
        <v>21</v>
      </c>
      <c r="E95" t="s">
        <v>22</v>
      </c>
      <c r="F95">
        <v>50</v>
      </c>
      <c r="G95">
        <v>50</v>
      </c>
      <c r="H95">
        <v>6</v>
      </c>
      <c r="I95" t="s">
        <v>24</v>
      </c>
      <c r="J95">
        <v>92</v>
      </c>
      <c r="K95" s="24">
        <v>0.1</v>
      </c>
      <c r="L95" s="24">
        <v>48.9</v>
      </c>
      <c r="M95" s="24">
        <v>11</v>
      </c>
    </row>
    <row r="96" spans="1:13" x14ac:dyDescent="0.2">
      <c r="A96">
        <v>1</v>
      </c>
      <c r="B96">
        <v>14</v>
      </c>
      <c r="C96" s="28">
        <v>118</v>
      </c>
      <c r="D96" t="s">
        <v>21</v>
      </c>
      <c r="E96" t="s">
        <v>22</v>
      </c>
      <c r="F96">
        <v>25</v>
      </c>
      <c r="G96">
        <v>75</v>
      </c>
      <c r="H96">
        <v>6</v>
      </c>
      <c r="I96" t="s">
        <v>24</v>
      </c>
      <c r="J96">
        <v>92</v>
      </c>
      <c r="K96" s="24">
        <v>2.2000000000000002</v>
      </c>
      <c r="L96" s="24">
        <v>2.8</v>
      </c>
      <c r="M96" s="24">
        <v>28.5</v>
      </c>
    </row>
    <row r="97" spans="1:13" x14ac:dyDescent="0.2">
      <c r="A97">
        <v>1</v>
      </c>
      <c r="B97">
        <v>15</v>
      </c>
      <c r="C97" s="28">
        <v>108</v>
      </c>
      <c r="D97" t="s">
        <v>21</v>
      </c>
      <c r="E97" t="s">
        <v>22</v>
      </c>
      <c r="F97">
        <v>0</v>
      </c>
      <c r="G97">
        <v>100</v>
      </c>
      <c r="H97">
        <v>6</v>
      </c>
      <c r="I97" t="s">
        <v>24</v>
      </c>
      <c r="J97">
        <v>92</v>
      </c>
      <c r="K97" s="24">
        <v>0</v>
      </c>
      <c r="L97" s="24">
        <v>10.8</v>
      </c>
      <c r="M97" s="24">
        <v>9.9</v>
      </c>
    </row>
    <row r="98" spans="1:13" x14ac:dyDescent="0.2">
      <c r="A98">
        <v>1</v>
      </c>
      <c r="B98">
        <v>16</v>
      </c>
      <c r="C98" s="28">
        <v>116</v>
      </c>
      <c r="D98" t="s">
        <v>21</v>
      </c>
      <c r="E98" t="s">
        <v>23</v>
      </c>
      <c r="F98">
        <v>100</v>
      </c>
      <c r="G98">
        <v>0</v>
      </c>
      <c r="H98">
        <v>6</v>
      </c>
      <c r="I98" t="s">
        <v>24</v>
      </c>
      <c r="J98">
        <v>92</v>
      </c>
      <c r="K98" s="24">
        <v>12.9</v>
      </c>
      <c r="L98" s="24">
        <v>0</v>
      </c>
      <c r="M98" s="24">
        <v>46.3</v>
      </c>
    </row>
    <row r="99" spans="1:13" x14ac:dyDescent="0.2">
      <c r="A99">
        <v>1</v>
      </c>
      <c r="B99">
        <v>17</v>
      </c>
      <c r="C99" s="28">
        <v>103</v>
      </c>
      <c r="D99" t="s">
        <v>21</v>
      </c>
      <c r="E99" t="s">
        <v>23</v>
      </c>
      <c r="F99">
        <v>75</v>
      </c>
      <c r="G99">
        <v>25</v>
      </c>
      <c r="H99">
        <v>6</v>
      </c>
      <c r="I99" t="s">
        <v>24</v>
      </c>
      <c r="J99">
        <v>92</v>
      </c>
      <c r="K99" s="24">
        <v>1.9</v>
      </c>
      <c r="L99" s="24">
        <v>36.299999999999997</v>
      </c>
      <c r="M99" s="24">
        <v>6.1</v>
      </c>
    </row>
    <row r="100" spans="1:13" x14ac:dyDescent="0.2">
      <c r="A100">
        <v>1</v>
      </c>
      <c r="B100">
        <v>18</v>
      </c>
      <c r="C100" s="28">
        <v>117</v>
      </c>
      <c r="D100" t="s">
        <v>21</v>
      </c>
      <c r="E100" t="s">
        <v>23</v>
      </c>
      <c r="F100">
        <v>50</v>
      </c>
      <c r="G100">
        <v>50</v>
      </c>
      <c r="H100">
        <v>6</v>
      </c>
      <c r="I100" t="s">
        <v>24</v>
      </c>
      <c r="J100">
        <v>92</v>
      </c>
      <c r="K100" s="24">
        <v>2.4</v>
      </c>
      <c r="L100" s="24">
        <v>43.8</v>
      </c>
      <c r="M100" s="24">
        <v>20.9</v>
      </c>
    </row>
    <row r="101" spans="1:13" x14ac:dyDescent="0.2">
      <c r="A101">
        <v>1</v>
      </c>
      <c r="B101">
        <v>19</v>
      </c>
      <c r="C101" s="28">
        <v>115</v>
      </c>
      <c r="D101" t="s">
        <v>21</v>
      </c>
      <c r="E101" t="s">
        <v>23</v>
      </c>
      <c r="F101">
        <v>25</v>
      </c>
      <c r="G101">
        <v>75</v>
      </c>
      <c r="H101">
        <v>6</v>
      </c>
      <c r="I101" t="s">
        <v>24</v>
      </c>
      <c r="J101">
        <v>92</v>
      </c>
      <c r="K101" s="24">
        <v>0.1</v>
      </c>
      <c r="L101" s="24">
        <v>44.2</v>
      </c>
      <c r="M101" s="24">
        <v>2.2000000000000002</v>
      </c>
    </row>
    <row r="102" spans="1:13" x14ac:dyDescent="0.2">
      <c r="A102">
        <v>1</v>
      </c>
      <c r="B102">
        <v>20</v>
      </c>
      <c r="C102" s="28">
        <v>107</v>
      </c>
      <c r="D102" t="s">
        <v>21</v>
      </c>
      <c r="E102" t="s">
        <v>23</v>
      </c>
      <c r="F102">
        <v>0</v>
      </c>
      <c r="G102">
        <v>100</v>
      </c>
      <c r="H102">
        <v>6</v>
      </c>
      <c r="I102" t="s">
        <v>24</v>
      </c>
      <c r="J102">
        <v>92</v>
      </c>
      <c r="K102" s="24">
        <v>0</v>
      </c>
      <c r="L102" s="24">
        <v>34.9</v>
      </c>
      <c r="M102" s="24">
        <v>1.6</v>
      </c>
    </row>
    <row r="103" spans="1:13" x14ac:dyDescent="0.2">
      <c r="A103">
        <v>2</v>
      </c>
      <c r="B103">
        <v>1</v>
      </c>
      <c r="C103" s="28">
        <v>210</v>
      </c>
      <c r="D103" t="s">
        <v>20</v>
      </c>
      <c r="E103" t="s">
        <v>22</v>
      </c>
      <c r="F103">
        <v>100</v>
      </c>
      <c r="G103">
        <v>0</v>
      </c>
      <c r="H103">
        <v>6</v>
      </c>
      <c r="I103" t="s">
        <v>24</v>
      </c>
      <c r="J103">
        <v>92</v>
      </c>
      <c r="K103" s="24">
        <v>0.8</v>
      </c>
      <c r="L103" s="24">
        <v>0</v>
      </c>
      <c r="M103" s="24">
        <v>43.3</v>
      </c>
    </row>
    <row r="104" spans="1:13" x14ac:dyDescent="0.2">
      <c r="A104">
        <v>2</v>
      </c>
      <c r="B104">
        <v>2</v>
      </c>
      <c r="C104" s="28">
        <v>204</v>
      </c>
      <c r="D104" t="s">
        <v>20</v>
      </c>
      <c r="E104" t="s">
        <v>22</v>
      </c>
      <c r="F104">
        <v>75</v>
      </c>
      <c r="G104">
        <v>25</v>
      </c>
      <c r="H104">
        <v>6</v>
      </c>
      <c r="I104" t="s">
        <v>24</v>
      </c>
      <c r="J104">
        <v>92</v>
      </c>
      <c r="K104" s="24">
        <v>0</v>
      </c>
      <c r="L104" s="24">
        <v>30.6</v>
      </c>
      <c r="M104" s="24">
        <v>41.7</v>
      </c>
    </row>
    <row r="105" spans="1:13" x14ac:dyDescent="0.2">
      <c r="A105">
        <v>2</v>
      </c>
      <c r="B105">
        <v>3</v>
      </c>
      <c r="C105" s="28">
        <v>217</v>
      </c>
      <c r="D105" t="s">
        <v>20</v>
      </c>
      <c r="E105" t="s">
        <v>22</v>
      </c>
      <c r="F105">
        <v>50</v>
      </c>
      <c r="G105">
        <v>50</v>
      </c>
      <c r="H105">
        <v>6</v>
      </c>
      <c r="I105" t="s">
        <v>24</v>
      </c>
      <c r="J105">
        <v>92</v>
      </c>
      <c r="K105" s="24">
        <v>0.1</v>
      </c>
      <c r="L105" s="24">
        <v>30</v>
      </c>
      <c r="M105" s="24">
        <v>5.9</v>
      </c>
    </row>
    <row r="106" spans="1:13" x14ac:dyDescent="0.2">
      <c r="A106">
        <v>2</v>
      </c>
      <c r="B106">
        <v>4</v>
      </c>
      <c r="C106" s="28">
        <v>209</v>
      </c>
      <c r="D106" t="s">
        <v>20</v>
      </c>
      <c r="E106" t="s">
        <v>22</v>
      </c>
      <c r="F106">
        <v>25</v>
      </c>
      <c r="G106">
        <v>75</v>
      </c>
      <c r="H106">
        <v>6</v>
      </c>
      <c r="I106" t="s">
        <v>24</v>
      </c>
      <c r="J106">
        <v>92</v>
      </c>
      <c r="K106" s="24">
        <v>0.1</v>
      </c>
      <c r="L106" s="24">
        <v>43.4</v>
      </c>
      <c r="M106" s="24">
        <v>5.0999999999999996</v>
      </c>
    </row>
    <row r="107" spans="1:13" x14ac:dyDescent="0.2">
      <c r="A107">
        <v>2</v>
      </c>
      <c r="B107">
        <v>5</v>
      </c>
      <c r="C107" s="28">
        <v>211</v>
      </c>
      <c r="D107" t="s">
        <v>20</v>
      </c>
      <c r="E107" t="s">
        <v>22</v>
      </c>
      <c r="F107">
        <v>0</v>
      </c>
      <c r="G107">
        <v>100</v>
      </c>
      <c r="H107">
        <v>6</v>
      </c>
      <c r="I107" t="s">
        <v>24</v>
      </c>
      <c r="J107">
        <v>92</v>
      </c>
      <c r="K107" s="24">
        <v>0</v>
      </c>
      <c r="L107" s="24">
        <v>24.7</v>
      </c>
      <c r="M107" s="24">
        <v>5.8</v>
      </c>
    </row>
    <row r="108" spans="1:13" x14ac:dyDescent="0.2">
      <c r="A108">
        <v>2</v>
      </c>
      <c r="B108">
        <v>6</v>
      </c>
      <c r="C108" s="28">
        <v>201</v>
      </c>
      <c r="D108" t="s">
        <v>20</v>
      </c>
      <c r="E108" t="s">
        <v>23</v>
      </c>
      <c r="F108">
        <v>100</v>
      </c>
      <c r="G108">
        <v>0</v>
      </c>
      <c r="H108">
        <v>6</v>
      </c>
      <c r="I108" t="s">
        <v>24</v>
      </c>
      <c r="J108">
        <v>92</v>
      </c>
      <c r="K108" s="24">
        <v>0.6</v>
      </c>
      <c r="L108" s="24">
        <v>0</v>
      </c>
      <c r="M108" s="24">
        <v>35.4</v>
      </c>
    </row>
    <row r="109" spans="1:13" x14ac:dyDescent="0.2">
      <c r="A109">
        <v>2</v>
      </c>
      <c r="B109">
        <v>7</v>
      </c>
      <c r="C109" s="28">
        <v>216</v>
      </c>
      <c r="D109" t="s">
        <v>20</v>
      </c>
      <c r="E109" t="s">
        <v>23</v>
      </c>
      <c r="F109">
        <v>75</v>
      </c>
      <c r="G109">
        <v>25</v>
      </c>
      <c r="H109">
        <v>6</v>
      </c>
      <c r="I109" t="s">
        <v>24</v>
      </c>
      <c r="J109">
        <v>92</v>
      </c>
      <c r="K109" s="24">
        <v>0.1</v>
      </c>
      <c r="L109" s="24">
        <v>44.7</v>
      </c>
      <c r="M109" s="24">
        <v>8</v>
      </c>
    </row>
    <row r="110" spans="1:13" x14ac:dyDescent="0.2">
      <c r="A110">
        <v>2</v>
      </c>
      <c r="B110">
        <v>8</v>
      </c>
      <c r="C110" s="28">
        <v>212</v>
      </c>
      <c r="D110" t="s">
        <v>20</v>
      </c>
      <c r="E110" t="s">
        <v>23</v>
      </c>
      <c r="F110">
        <v>50</v>
      </c>
      <c r="G110">
        <v>50</v>
      </c>
      <c r="H110">
        <v>6</v>
      </c>
      <c r="I110" t="s">
        <v>24</v>
      </c>
      <c r="J110">
        <v>92</v>
      </c>
      <c r="K110" s="24">
        <v>0</v>
      </c>
      <c r="L110" s="24">
        <v>77.5</v>
      </c>
      <c r="M110" s="24">
        <v>7.7</v>
      </c>
    </row>
    <row r="111" spans="1:13" x14ac:dyDescent="0.2">
      <c r="A111">
        <v>2</v>
      </c>
      <c r="B111">
        <v>9</v>
      </c>
      <c r="C111" s="28">
        <v>215</v>
      </c>
      <c r="D111" t="s">
        <v>20</v>
      </c>
      <c r="E111" t="s">
        <v>23</v>
      </c>
      <c r="F111">
        <v>25</v>
      </c>
      <c r="G111">
        <v>75</v>
      </c>
      <c r="H111">
        <v>6</v>
      </c>
      <c r="I111" t="s">
        <v>24</v>
      </c>
      <c r="J111">
        <v>92</v>
      </c>
      <c r="K111" s="24">
        <v>0.1</v>
      </c>
      <c r="L111" s="24">
        <v>41.1</v>
      </c>
      <c r="M111" s="24">
        <v>4.0999999999999996</v>
      </c>
    </row>
    <row r="112" spans="1:13" x14ac:dyDescent="0.2">
      <c r="A112">
        <v>2</v>
      </c>
      <c r="B112">
        <v>10</v>
      </c>
      <c r="C112" s="28">
        <v>203</v>
      </c>
      <c r="D112" t="s">
        <v>20</v>
      </c>
      <c r="E112" t="s">
        <v>23</v>
      </c>
      <c r="F112">
        <v>0</v>
      </c>
      <c r="G112">
        <v>100</v>
      </c>
      <c r="H112">
        <v>6</v>
      </c>
      <c r="I112" t="s">
        <v>24</v>
      </c>
      <c r="J112">
        <v>92</v>
      </c>
      <c r="K112" s="24">
        <v>0</v>
      </c>
      <c r="L112" s="24">
        <v>25.7</v>
      </c>
      <c r="M112" s="24">
        <v>9</v>
      </c>
    </row>
    <row r="113" spans="1:13" x14ac:dyDescent="0.2">
      <c r="A113">
        <v>2</v>
      </c>
      <c r="B113">
        <v>11</v>
      </c>
      <c r="C113" s="28">
        <v>218</v>
      </c>
      <c r="D113" t="s">
        <v>21</v>
      </c>
      <c r="E113" t="s">
        <v>22</v>
      </c>
      <c r="F113">
        <v>100</v>
      </c>
      <c r="G113">
        <v>0</v>
      </c>
      <c r="H113">
        <v>6</v>
      </c>
      <c r="I113" t="s">
        <v>24</v>
      </c>
      <c r="J113">
        <v>92</v>
      </c>
      <c r="K113" s="24">
        <v>0</v>
      </c>
      <c r="L113" s="24">
        <v>0</v>
      </c>
      <c r="M113" s="24">
        <v>19.899999999999999</v>
      </c>
    </row>
    <row r="114" spans="1:13" x14ac:dyDescent="0.2">
      <c r="A114">
        <v>2</v>
      </c>
      <c r="B114">
        <v>12</v>
      </c>
      <c r="C114" s="28">
        <v>205</v>
      </c>
      <c r="D114" t="s">
        <v>21</v>
      </c>
      <c r="E114" t="s">
        <v>22</v>
      </c>
      <c r="F114">
        <v>75</v>
      </c>
      <c r="G114">
        <v>25</v>
      </c>
      <c r="H114">
        <v>6</v>
      </c>
      <c r="I114" t="s">
        <v>24</v>
      </c>
      <c r="J114">
        <v>92</v>
      </c>
      <c r="K114" s="24">
        <v>0</v>
      </c>
      <c r="L114" s="24">
        <v>14.7</v>
      </c>
      <c r="M114" s="24">
        <v>35.799999999999997</v>
      </c>
    </row>
    <row r="115" spans="1:13" x14ac:dyDescent="0.2">
      <c r="A115">
        <v>2</v>
      </c>
      <c r="B115">
        <v>13</v>
      </c>
      <c r="C115" s="28">
        <v>213</v>
      </c>
      <c r="D115" t="s">
        <v>21</v>
      </c>
      <c r="E115" t="s">
        <v>22</v>
      </c>
      <c r="F115">
        <v>50</v>
      </c>
      <c r="G115">
        <v>50</v>
      </c>
      <c r="H115">
        <v>6</v>
      </c>
      <c r="I115" t="s">
        <v>24</v>
      </c>
      <c r="J115">
        <v>92</v>
      </c>
      <c r="K115" s="24">
        <v>0</v>
      </c>
      <c r="L115" s="24">
        <v>43.2</v>
      </c>
      <c r="M115" s="24">
        <v>5.8</v>
      </c>
    </row>
    <row r="116" spans="1:13" x14ac:dyDescent="0.2">
      <c r="A116">
        <v>2</v>
      </c>
      <c r="B116">
        <v>14</v>
      </c>
      <c r="C116" s="28">
        <v>202</v>
      </c>
      <c r="D116" t="s">
        <v>21</v>
      </c>
      <c r="E116" t="s">
        <v>22</v>
      </c>
      <c r="F116">
        <v>25</v>
      </c>
      <c r="G116">
        <v>75</v>
      </c>
      <c r="H116">
        <v>6</v>
      </c>
      <c r="I116" t="s">
        <v>24</v>
      </c>
      <c r="J116">
        <v>92</v>
      </c>
      <c r="K116" s="24">
        <v>0.1</v>
      </c>
      <c r="L116" s="24">
        <v>69.400000000000006</v>
      </c>
      <c r="M116" s="24">
        <v>10.4</v>
      </c>
    </row>
    <row r="117" spans="1:13" x14ac:dyDescent="0.2">
      <c r="A117">
        <v>2</v>
      </c>
      <c r="B117">
        <v>15</v>
      </c>
      <c r="C117" s="28">
        <v>214</v>
      </c>
      <c r="D117" t="s">
        <v>21</v>
      </c>
      <c r="E117" t="s">
        <v>22</v>
      </c>
      <c r="F117">
        <v>0</v>
      </c>
      <c r="G117">
        <v>100</v>
      </c>
      <c r="H117">
        <v>6</v>
      </c>
      <c r="I117" t="s">
        <v>24</v>
      </c>
      <c r="J117">
        <v>92</v>
      </c>
      <c r="K117" s="24">
        <v>0</v>
      </c>
      <c r="L117" s="24">
        <v>39.9</v>
      </c>
      <c r="M117" s="24">
        <v>4.9000000000000004</v>
      </c>
    </row>
    <row r="118" spans="1:13" x14ac:dyDescent="0.2">
      <c r="A118">
        <v>2</v>
      </c>
      <c r="B118">
        <v>16</v>
      </c>
      <c r="C118" s="28">
        <v>207</v>
      </c>
      <c r="D118" t="s">
        <v>21</v>
      </c>
      <c r="E118" t="s">
        <v>23</v>
      </c>
      <c r="F118">
        <v>100</v>
      </c>
      <c r="G118">
        <v>0</v>
      </c>
      <c r="H118">
        <v>6</v>
      </c>
      <c r="I118" t="s">
        <v>24</v>
      </c>
      <c r="J118">
        <v>92</v>
      </c>
      <c r="K118" s="24">
        <v>0</v>
      </c>
      <c r="L118" s="24">
        <v>0</v>
      </c>
      <c r="M118" s="24">
        <v>67.8</v>
      </c>
    </row>
    <row r="119" spans="1:13" x14ac:dyDescent="0.2">
      <c r="A119">
        <v>2</v>
      </c>
      <c r="B119">
        <v>17</v>
      </c>
      <c r="C119" s="28">
        <v>219</v>
      </c>
      <c r="D119" t="s">
        <v>21</v>
      </c>
      <c r="E119" t="s">
        <v>23</v>
      </c>
      <c r="F119">
        <v>75</v>
      </c>
      <c r="G119">
        <v>25</v>
      </c>
      <c r="H119">
        <v>6</v>
      </c>
      <c r="I119" t="s">
        <v>24</v>
      </c>
      <c r="J119">
        <v>92</v>
      </c>
      <c r="K119" s="24">
        <v>0.1</v>
      </c>
      <c r="L119" s="24">
        <v>51.3</v>
      </c>
      <c r="M119" s="24">
        <v>32.700000000000003</v>
      </c>
    </row>
    <row r="120" spans="1:13" x14ac:dyDescent="0.2">
      <c r="A120">
        <v>2</v>
      </c>
      <c r="B120">
        <v>18</v>
      </c>
      <c r="C120" s="28">
        <v>206</v>
      </c>
      <c r="D120" t="s">
        <v>21</v>
      </c>
      <c r="E120" t="s">
        <v>23</v>
      </c>
      <c r="F120">
        <v>50</v>
      </c>
      <c r="G120">
        <v>50</v>
      </c>
      <c r="H120">
        <v>6</v>
      </c>
      <c r="I120" t="s">
        <v>24</v>
      </c>
      <c r="J120">
        <v>92</v>
      </c>
      <c r="K120" s="24">
        <v>0</v>
      </c>
      <c r="L120" s="24">
        <v>23.6</v>
      </c>
      <c r="M120" s="24">
        <v>5.5</v>
      </c>
    </row>
    <row r="121" spans="1:13" x14ac:dyDescent="0.2">
      <c r="A121">
        <v>2</v>
      </c>
      <c r="B121">
        <v>19</v>
      </c>
      <c r="C121" s="28">
        <v>220</v>
      </c>
      <c r="D121" t="s">
        <v>21</v>
      </c>
      <c r="E121" t="s">
        <v>23</v>
      </c>
      <c r="F121">
        <v>25</v>
      </c>
      <c r="G121">
        <v>75</v>
      </c>
      <c r="H121">
        <v>6</v>
      </c>
      <c r="I121" t="s">
        <v>24</v>
      </c>
      <c r="J121">
        <v>92</v>
      </c>
      <c r="K121" s="24">
        <v>0</v>
      </c>
      <c r="L121" s="24">
        <v>43.3</v>
      </c>
      <c r="M121" s="24">
        <v>13.4</v>
      </c>
    </row>
    <row r="122" spans="1:13" x14ac:dyDescent="0.2">
      <c r="A122">
        <v>2</v>
      </c>
      <c r="B122">
        <v>20</v>
      </c>
      <c r="C122" s="28">
        <v>208</v>
      </c>
      <c r="D122" t="s">
        <v>21</v>
      </c>
      <c r="E122" t="s">
        <v>23</v>
      </c>
      <c r="F122">
        <v>0</v>
      </c>
      <c r="G122">
        <v>100</v>
      </c>
      <c r="H122">
        <v>6</v>
      </c>
      <c r="I122" t="s">
        <v>24</v>
      </c>
      <c r="J122">
        <v>92</v>
      </c>
      <c r="K122" s="24">
        <v>0</v>
      </c>
      <c r="L122" s="24">
        <v>36.5</v>
      </c>
      <c r="M122" s="24">
        <v>4.8</v>
      </c>
    </row>
    <row r="123" spans="1:13" x14ac:dyDescent="0.2">
      <c r="A123">
        <v>3</v>
      </c>
      <c r="B123">
        <v>1</v>
      </c>
      <c r="C123" s="28">
        <v>313</v>
      </c>
      <c r="D123" t="s">
        <v>20</v>
      </c>
      <c r="E123" t="s">
        <v>22</v>
      </c>
      <c r="F123">
        <v>100</v>
      </c>
      <c r="G123">
        <v>0</v>
      </c>
      <c r="H123">
        <v>6</v>
      </c>
      <c r="I123" t="s">
        <v>24</v>
      </c>
      <c r="J123">
        <v>92</v>
      </c>
      <c r="K123" s="24">
        <v>0</v>
      </c>
      <c r="L123" s="24">
        <v>0</v>
      </c>
      <c r="M123" s="24">
        <v>20.6</v>
      </c>
    </row>
    <row r="124" spans="1:13" x14ac:dyDescent="0.2">
      <c r="A124">
        <v>3</v>
      </c>
      <c r="B124">
        <v>2</v>
      </c>
      <c r="C124" s="28">
        <v>304</v>
      </c>
      <c r="D124" t="s">
        <v>20</v>
      </c>
      <c r="E124" t="s">
        <v>22</v>
      </c>
      <c r="F124">
        <v>75</v>
      </c>
      <c r="G124">
        <v>25</v>
      </c>
      <c r="H124">
        <v>6</v>
      </c>
      <c r="I124" t="s">
        <v>24</v>
      </c>
      <c r="J124">
        <v>92</v>
      </c>
      <c r="K124" s="24">
        <v>0.7</v>
      </c>
      <c r="L124" s="24">
        <v>97.6</v>
      </c>
      <c r="M124" s="24">
        <v>9.6999999999999993</v>
      </c>
    </row>
    <row r="125" spans="1:13" x14ac:dyDescent="0.2">
      <c r="A125">
        <v>3</v>
      </c>
      <c r="B125">
        <v>3</v>
      </c>
      <c r="C125" s="28">
        <v>314</v>
      </c>
      <c r="D125" t="s">
        <v>20</v>
      </c>
      <c r="E125" t="s">
        <v>22</v>
      </c>
      <c r="F125">
        <v>50</v>
      </c>
      <c r="G125">
        <v>50</v>
      </c>
      <c r="H125">
        <v>6</v>
      </c>
      <c r="I125" t="s">
        <v>24</v>
      </c>
      <c r="J125">
        <v>92</v>
      </c>
      <c r="K125" s="24">
        <v>0</v>
      </c>
      <c r="L125" s="24">
        <v>139</v>
      </c>
      <c r="M125" s="24">
        <v>7.2</v>
      </c>
    </row>
    <row r="126" spans="1:13" x14ac:dyDescent="0.2">
      <c r="A126">
        <v>3</v>
      </c>
      <c r="B126">
        <v>4</v>
      </c>
      <c r="C126" s="28">
        <v>301</v>
      </c>
      <c r="D126" t="s">
        <v>20</v>
      </c>
      <c r="E126" t="s">
        <v>22</v>
      </c>
      <c r="F126">
        <v>25</v>
      </c>
      <c r="G126">
        <v>75</v>
      </c>
      <c r="H126">
        <v>6</v>
      </c>
      <c r="I126" t="s">
        <v>24</v>
      </c>
      <c r="J126">
        <v>92</v>
      </c>
      <c r="K126" s="24">
        <v>0.1</v>
      </c>
      <c r="L126" s="24">
        <v>38.299999999999997</v>
      </c>
      <c r="M126" s="24">
        <v>13.3</v>
      </c>
    </row>
    <row r="127" spans="1:13" x14ac:dyDescent="0.2">
      <c r="A127">
        <v>3</v>
      </c>
      <c r="B127">
        <v>5</v>
      </c>
      <c r="C127" s="28">
        <v>312</v>
      </c>
      <c r="D127" t="s">
        <v>20</v>
      </c>
      <c r="E127" t="s">
        <v>22</v>
      </c>
      <c r="F127">
        <v>0</v>
      </c>
      <c r="G127">
        <v>100</v>
      </c>
      <c r="H127">
        <v>6</v>
      </c>
      <c r="I127" t="s">
        <v>24</v>
      </c>
      <c r="J127">
        <v>92</v>
      </c>
      <c r="K127" s="24">
        <v>0</v>
      </c>
      <c r="L127" s="24">
        <v>103.7</v>
      </c>
      <c r="M127" s="24">
        <v>9.1999999999999993</v>
      </c>
    </row>
    <row r="128" spans="1:13" x14ac:dyDescent="0.2">
      <c r="A128">
        <v>3</v>
      </c>
      <c r="B128">
        <v>6</v>
      </c>
      <c r="C128" s="28">
        <v>305</v>
      </c>
      <c r="D128" t="s">
        <v>20</v>
      </c>
      <c r="E128" t="s">
        <v>23</v>
      </c>
      <c r="F128">
        <v>100</v>
      </c>
      <c r="G128">
        <v>0</v>
      </c>
      <c r="H128">
        <v>6</v>
      </c>
      <c r="I128" t="s">
        <v>24</v>
      </c>
      <c r="J128">
        <v>92</v>
      </c>
      <c r="K128" s="24">
        <v>0</v>
      </c>
      <c r="L128" s="24">
        <v>0</v>
      </c>
      <c r="M128" s="24">
        <v>41</v>
      </c>
    </row>
    <row r="129" spans="1:13" x14ac:dyDescent="0.2">
      <c r="A129">
        <v>3</v>
      </c>
      <c r="B129">
        <v>7</v>
      </c>
      <c r="C129" s="28">
        <v>315</v>
      </c>
      <c r="D129" t="s">
        <v>20</v>
      </c>
      <c r="E129" t="s">
        <v>23</v>
      </c>
      <c r="F129">
        <v>75</v>
      </c>
      <c r="G129">
        <v>25</v>
      </c>
      <c r="H129">
        <v>6</v>
      </c>
      <c r="I129" t="s">
        <v>24</v>
      </c>
      <c r="J129">
        <v>92</v>
      </c>
      <c r="K129" s="24">
        <v>0</v>
      </c>
      <c r="L129" s="24">
        <v>28.2</v>
      </c>
      <c r="M129" s="24">
        <v>0</v>
      </c>
    </row>
    <row r="130" spans="1:13" x14ac:dyDescent="0.2">
      <c r="A130">
        <v>3</v>
      </c>
      <c r="B130">
        <v>8</v>
      </c>
      <c r="C130" s="28">
        <v>303</v>
      </c>
      <c r="D130" t="s">
        <v>20</v>
      </c>
      <c r="E130" t="s">
        <v>23</v>
      </c>
      <c r="F130">
        <v>50</v>
      </c>
      <c r="G130">
        <v>50</v>
      </c>
      <c r="H130">
        <v>6</v>
      </c>
      <c r="I130" t="s">
        <v>24</v>
      </c>
      <c r="J130">
        <v>92</v>
      </c>
      <c r="K130" s="24">
        <v>0</v>
      </c>
      <c r="L130" s="24">
        <v>88.7</v>
      </c>
      <c r="M130" s="24">
        <v>4.5</v>
      </c>
    </row>
    <row r="131" spans="1:13" x14ac:dyDescent="0.2">
      <c r="A131">
        <v>3</v>
      </c>
      <c r="B131">
        <v>9</v>
      </c>
      <c r="C131" s="28">
        <v>311</v>
      </c>
      <c r="D131" t="s">
        <v>20</v>
      </c>
      <c r="E131" t="s">
        <v>23</v>
      </c>
      <c r="F131">
        <v>25</v>
      </c>
      <c r="G131">
        <v>75</v>
      </c>
      <c r="H131">
        <v>6</v>
      </c>
      <c r="I131" t="s">
        <v>24</v>
      </c>
      <c r="J131">
        <v>92</v>
      </c>
      <c r="K131" s="24">
        <v>0</v>
      </c>
      <c r="L131" s="24">
        <v>39.799999999999997</v>
      </c>
      <c r="M131" s="24">
        <v>1</v>
      </c>
    </row>
    <row r="132" spans="1:13" x14ac:dyDescent="0.2">
      <c r="A132">
        <v>3</v>
      </c>
      <c r="B132">
        <v>10</v>
      </c>
      <c r="C132" s="28">
        <v>308</v>
      </c>
      <c r="D132" t="s">
        <v>20</v>
      </c>
      <c r="E132" t="s">
        <v>23</v>
      </c>
      <c r="F132">
        <v>0</v>
      </c>
      <c r="G132">
        <v>100</v>
      </c>
      <c r="H132">
        <v>6</v>
      </c>
      <c r="I132" t="s">
        <v>24</v>
      </c>
      <c r="J132">
        <v>92</v>
      </c>
      <c r="K132" s="24">
        <v>0</v>
      </c>
      <c r="L132" s="24">
        <v>133.30000000000001</v>
      </c>
      <c r="M132" s="24">
        <v>5.6</v>
      </c>
    </row>
    <row r="133" spans="1:13" x14ac:dyDescent="0.2">
      <c r="A133">
        <v>3</v>
      </c>
      <c r="B133">
        <v>11</v>
      </c>
      <c r="C133" s="28">
        <v>316</v>
      </c>
      <c r="D133" t="s">
        <v>21</v>
      </c>
      <c r="E133" t="s">
        <v>22</v>
      </c>
      <c r="F133">
        <v>100</v>
      </c>
      <c r="G133">
        <v>0</v>
      </c>
      <c r="H133">
        <v>6</v>
      </c>
      <c r="I133" t="s">
        <v>24</v>
      </c>
      <c r="J133">
        <v>92</v>
      </c>
      <c r="K133" s="24">
        <v>0.4</v>
      </c>
      <c r="L133" s="24">
        <v>0</v>
      </c>
      <c r="M133" s="24">
        <v>21.1</v>
      </c>
    </row>
    <row r="134" spans="1:13" x14ac:dyDescent="0.2">
      <c r="A134">
        <v>3</v>
      </c>
      <c r="B134">
        <v>12</v>
      </c>
      <c r="C134" s="28">
        <v>309</v>
      </c>
      <c r="D134" t="s">
        <v>21</v>
      </c>
      <c r="E134" t="s">
        <v>22</v>
      </c>
      <c r="F134">
        <v>75</v>
      </c>
      <c r="G134">
        <v>25</v>
      </c>
      <c r="H134">
        <v>6</v>
      </c>
      <c r="I134" t="s">
        <v>24</v>
      </c>
      <c r="J134">
        <v>92</v>
      </c>
      <c r="K134" s="24">
        <v>0.1</v>
      </c>
      <c r="L134" s="24">
        <v>47</v>
      </c>
      <c r="M134" s="24">
        <v>24</v>
      </c>
    </row>
    <row r="135" spans="1:13" x14ac:dyDescent="0.2">
      <c r="A135">
        <v>3</v>
      </c>
      <c r="B135">
        <v>13</v>
      </c>
      <c r="C135" s="28">
        <v>302</v>
      </c>
      <c r="D135" t="s">
        <v>21</v>
      </c>
      <c r="E135" t="s">
        <v>22</v>
      </c>
      <c r="F135">
        <v>50</v>
      </c>
      <c r="G135">
        <v>50</v>
      </c>
      <c r="H135">
        <v>6</v>
      </c>
      <c r="I135" t="s">
        <v>24</v>
      </c>
      <c r="J135">
        <v>92</v>
      </c>
      <c r="K135" s="24">
        <v>0</v>
      </c>
      <c r="L135" s="24">
        <v>70</v>
      </c>
      <c r="M135" s="24">
        <v>22.3</v>
      </c>
    </row>
    <row r="136" spans="1:13" x14ac:dyDescent="0.2">
      <c r="A136">
        <v>3</v>
      </c>
      <c r="B136">
        <v>14</v>
      </c>
      <c r="C136" s="28">
        <v>317</v>
      </c>
      <c r="D136" t="s">
        <v>21</v>
      </c>
      <c r="E136" t="s">
        <v>22</v>
      </c>
      <c r="F136">
        <v>25</v>
      </c>
      <c r="G136">
        <v>75</v>
      </c>
      <c r="H136">
        <v>6</v>
      </c>
      <c r="I136" t="s">
        <v>24</v>
      </c>
      <c r="J136">
        <v>92</v>
      </c>
      <c r="K136" s="24">
        <v>0</v>
      </c>
      <c r="L136" s="24">
        <v>109.5</v>
      </c>
      <c r="M136" s="24">
        <v>4.3</v>
      </c>
    </row>
    <row r="137" spans="1:13" x14ac:dyDescent="0.2">
      <c r="A137">
        <v>3</v>
      </c>
      <c r="B137">
        <v>15</v>
      </c>
      <c r="C137" s="28">
        <v>306</v>
      </c>
      <c r="D137" t="s">
        <v>21</v>
      </c>
      <c r="E137" t="s">
        <v>22</v>
      </c>
      <c r="F137">
        <v>0</v>
      </c>
      <c r="G137">
        <v>100</v>
      </c>
      <c r="H137">
        <v>6</v>
      </c>
      <c r="I137" t="s">
        <v>24</v>
      </c>
      <c r="J137">
        <v>92</v>
      </c>
      <c r="K137" s="24">
        <v>0</v>
      </c>
      <c r="L137" s="24">
        <v>22.9</v>
      </c>
      <c r="M137" s="24">
        <v>21.7</v>
      </c>
    </row>
    <row r="138" spans="1:13" x14ac:dyDescent="0.2">
      <c r="A138">
        <v>3</v>
      </c>
      <c r="B138">
        <v>16</v>
      </c>
      <c r="C138" s="28">
        <v>318</v>
      </c>
      <c r="D138" t="s">
        <v>21</v>
      </c>
      <c r="E138" t="s">
        <v>23</v>
      </c>
      <c r="F138">
        <v>100</v>
      </c>
      <c r="G138">
        <v>0</v>
      </c>
      <c r="H138">
        <v>6</v>
      </c>
      <c r="I138" t="s">
        <v>24</v>
      </c>
      <c r="J138">
        <v>92</v>
      </c>
      <c r="K138" s="24">
        <v>0</v>
      </c>
      <c r="L138" s="24">
        <v>0</v>
      </c>
      <c r="M138" s="24">
        <v>22.9</v>
      </c>
    </row>
    <row r="139" spans="1:13" x14ac:dyDescent="0.2">
      <c r="A139">
        <v>3</v>
      </c>
      <c r="B139">
        <v>17</v>
      </c>
      <c r="C139" s="28">
        <v>310</v>
      </c>
      <c r="D139" t="s">
        <v>21</v>
      </c>
      <c r="E139" t="s">
        <v>23</v>
      </c>
      <c r="F139">
        <v>75</v>
      </c>
      <c r="G139">
        <v>25</v>
      </c>
      <c r="H139">
        <v>6</v>
      </c>
      <c r="I139" t="s">
        <v>24</v>
      </c>
      <c r="J139">
        <v>92</v>
      </c>
      <c r="K139" s="24">
        <v>0</v>
      </c>
      <c r="L139" s="24">
        <v>108.3</v>
      </c>
      <c r="M139" s="25">
        <v>0.1</v>
      </c>
    </row>
    <row r="140" spans="1:13" x14ac:dyDescent="0.2">
      <c r="A140">
        <v>3</v>
      </c>
      <c r="B140">
        <v>18</v>
      </c>
      <c r="C140" s="28">
        <v>319</v>
      </c>
      <c r="D140" t="s">
        <v>21</v>
      </c>
      <c r="E140" t="s">
        <v>23</v>
      </c>
      <c r="F140">
        <v>50</v>
      </c>
      <c r="G140">
        <v>50</v>
      </c>
      <c r="H140">
        <v>6</v>
      </c>
      <c r="I140" t="s">
        <v>24</v>
      </c>
      <c r="J140">
        <v>92</v>
      </c>
      <c r="K140" s="24">
        <v>0.8</v>
      </c>
      <c r="L140" s="24">
        <v>26</v>
      </c>
      <c r="M140" s="24">
        <v>8.1999999999999993</v>
      </c>
    </row>
    <row r="141" spans="1:13" x14ac:dyDescent="0.2">
      <c r="A141">
        <v>3</v>
      </c>
      <c r="B141">
        <v>19</v>
      </c>
      <c r="C141" s="28">
        <v>307</v>
      </c>
      <c r="D141" t="s">
        <v>21</v>
      </c>
      <c r="E141" t="s">
        <v>23</v>
      </c>
      <c r="F141">
        <v>25</v>
      </c>
      <c r="G141">
        <v>75</v>
      </c>
      <c r="H141">
        <v>6</v>
      </c>
      <c r="I141" t="s">
        <v>24</v>
      </c>
      <c r="J141">
        <v>92</v>
      </c>
      <c r="K141" s="24">
        <v>0</v>
      </c>
      <c r="L141" s="24">
        <v>107.8</v>
      </c>
      <c r="M141" s="24">
        <v>8.8000000000000007</v>
      </c>
    </row>
    <row r="142" spans="1:13" x14ac:dyDescent="0.2">
      <c r="A142">
        <v>3</v>
      </c>
      <c r="B142">
        <v>20</v>
      </c>
      <c r="C142" s="28">
        <v>320</v>
      </c>
      <c r="D142" t="s">
        <v>21</v>
      </c>
      <c r="E142" t="s">
        <v>23</v>
      </c>
      <c r="F142">
        <v>0</v>
      </c>
      <c r="G142">
        <v>100</v>
      </c>
      <c r="H142">
        <v>6</v>
      </c>
      <c r="I142" t="s">
        <v>24</v>
      </c>
      <c r="J142">
        <v>92</v>
      </c>
      <c r="K142" s="24">
        <v>0</v>
      </c>
      <c r="L142" s="24">
        <v>0</v>
      </c>
      <c r="M142" s="24">
        <v>13.7</v>
      </c>
    </row>
    <row r="143" spans="1:13" x14ac:dyDescent="0.2">
      <c r="A143">
        <v>4</v>
      </c>
      <c r="B143">
        <v>1</v>
      </c>
      <c r="C143" s="28">
        <v>409</v>
      </c>
      <c r="D143" t="s">
        <v>20</v>
      </c>
      <c r="E143" t="s">
        <v>22</v>
      </c>
      <c r="F143">
        <v>100</v>
      </c>
      <c r="G143">
        <v>0</v>
      </c>
      <c r="H143">
        <v>6</v>
      </c>
      <c r="I143" t="s">
        <v>24</v>
      </c>
      <c r="J143">
        <v>92</v>
      </c>
      <c r="K143" s="24">
        <v>0.1</v>
      </c>
      <c r="L143" s="24">
        <v>0</v>
      </c>
      <c r="M143" s="24">
        <v>57.2</v>
      </c>
    </row>
    <row r="144" spans="1:13" x14ac:dyDescent="0.2">
      <c r="A144">
        <v>4</v>
      </c>
      <c r="B144">
        <v>2</v>
      </c>
      <c r="C144" s="28">
        <v>410</v>
      </c>
      <c r="D144" t="s">
        <v>20</v>
      </c>
      <c r="E144" t="s">
        <v>22</v>
      </c>
      <c r="F144">
        <v>75</v>
      </c>
      <c r="G144">
        <v>25</v>
      </c>
      <c r="H144">
        <v>6</v>
      </c>
      <c r="I144" t="s">
        <v>24</v>
      </c>
      <c r="J144">
        <v>92</v>
      </c>
      <c r="K144" s="24">
        <v>0.1</v>
      </c>
      <c r="L144" s="24">
        <v>26.9</v>
      </c>
      <c r="M144" s="24">
        <v>21.6</v>
      </c>
    </row>
    <row r="145" spans="1:13" x14ac:dyDescent="0.2">
      <c r="A145">
        <v>4</v>
      </c>
      <c r="B145">
        <v>3</v>
      </c>
      <c r="C145" s="28">
        <v>417</v>
      </c>
      <c r="D145" t="s">
        <v>20</v>
      </c>
      <c r="E145" t="s">
        <v>22</v>
      </c>
      <c r="F145">
        <v>50</v>
      </c>
      <c r="G145">
        <v>50</v>
      </c>
      <c r="H145">
        <v>6</v>
      </c>
      <c r="I145" t="s">
        <v>24</v>
      </c>
      <c r="J145">
        <v>92</v>
      </c>
      <c r="K145" s="24">
        <v>0</v>
      </c>
      <c r="L145" s="24">
        <v>9.8000000000000007</v>
      </c>
      <c r="M145" s="24">
        <v>6.1</v>
      </c>
    </row>
    <row r="146" spans="1:13" x14ac:dyDescent="0.2">
      <c r="A146">
        <v>4</v>
      </c>
      <c r="B146">
        <v>4</v>
      </c>
      <c r="C146" s="28">
        <v>402</v>
      </c>
      <c r="D146" t="s">
        <v>20</v>
      </c>
      <c r="E146" t="s">
        <v>22</v>
      </c>
      <c r="F146">
        <v>25</v>
      </c>
      <c r="G146">
        <v>75</v>
      </c>
      <c r="H146">
        <v>6</v>
      </c>
      <c r="I146" t="s">
        <v>24</v>
      </c>
      <c r="J146">
        <v>92</v>
      </c>
      <c r="K146" s="24">
        <v>0</v>
      </c>
      <c r="L146" s="24">
        <v>51.5</v>
      </c>
      <c r="M146" s="24">
        <v>30.7</v>
      </c>
    </row>
    <row r="147" spans="1:13" x14ac:dyDescent="0.2">
      <c r="A147">
        <v>4</v>
      </c>
      <c r="B147">
        <v>5</v>
      </c>
      <c r="C147" s="28">
        <v>411</v>
      </c>
      <c r="D147" t="s">
        <v>20</v>
      </c>
      <c r="E147" t="s">
        <v>22</v>
      </c>
      <c r="F147">
        <v>0</v>
      </c>
      <c r="G147">
        <v>100</v>
      </c>
      <c r="H147">
        <v>6</v>
      </c>
      <c r="I147" t="s">
        <v>24</v>
      </c>
      <c r="J147">
        <v>92</v>
      </c>
      <c r="K147" s="24">
        <v>0</v>
      </c>
      <c r="L147" s="24">
        <v>16.7</v>
      </c>
      <c r="M147" s="24">
        <v>4.4000000000000004</v>
      </c>
    </row>
    <row r="148" spans="1:13" x14ac:dyDescent="0.2">
      <c r="A148">
        <v>4</v>
      </c>
      <c r="B148">
        <v>6</v>
      </c>
      <c r="C148" s="28">
        <v>418</v>
      </c>
      <c r="D148" t="s">
        <v>20</v>
      </c>
      <c r="E148" t="s">
        <v>23</v>
      </c>
      <c r="F148">
        <v>100</v>
      </c>
      <c r="G148">
        <v>0</v>
      </c>
      <c r="H148">
        <v>6</v>
      </c>
      <c r="I148" t="s">
        <v>24</v>
      </c>
      <c r="J148">
        <v>92</v>
      </c>
      <c r="K148" s="24">
        <v>0</v>
      </c>
      <c r="L148" s="24">
        <v>0</v>
      </c>
      <c r="M148" s="24">
        <v>0</v>
      </c>
    </row>
    <row r="149" spans="1:13" x14ac:dyDescent="0.2">
      <c r="A149">
        <v>4</v>
      </c>
      <c r="B149">
        <v>7</v>
      </c>
      <c r="C149" s="28">
        <v>416</v>
      </c>
      <c r="D149" t="s">
        <v>20</v>
      </c>
      <c r="E149" t="s">
        <v>23</v>
      </c>
      <c r="F149">
        <v>75</v>
      </c>
      <c r="G149">
        <v>25</v>
      </c>
      <c r="H149">
        <v>6</v>
      </c>
      <c r="I149" t="s">
        <v>24</v>
      </c>
      <c r="J149">
        <v>92</v>
      </c>
      <c r="K149" s="24">
        <v>0</v>
      </c>
      <c r="L149" s="24">
        <v>108.1</v>
      </c>
      <c r="M149" s="24">
        <v>5.9</v>
      </c>
    </row>
    <row r="150" spans="1:13" x14ac:dyDescent="0.2">
      <c r="A150">
        <v>4</v>
      </c>
      <c r="B150">
        <v>8</v>
      </c>
      <c r="C150" s="28">
        <v>403</v>
      </c>
      <c r="D150" t="s">
        <v>20</v>
      </c>
      <c r="E150" t="s">
        <v>23</v>
      </c>
      <c r="F150">
        <v>50</v>
      </c>
      <c r="G150">
        <v>50</v>
      </c>
      <c r="H150">
        <v>6</v>
      </c>
      <c r="I150" t="s">
        <v>24</v>
      </c>
      <c r="J150">
        <v>92</v>
      </c>
      <c r="K150" s="24">
        <v>0</v>
      </c>
      <c r="L150" s="24">
        <v>71</v>
      </c>
      <c r="M150" s="24">
        <v>0</v>
      </c>
    </row>
    <row r="151" spans="1:13" x14ac:dyDescent="0.2">
      <c r="A151">
        <v>4</v>
      </c>
      <c r="B151">
        <v>9</v>
      </c>
      <c r="C151" s="28">
        <v>412</v>
      </c>
      <c r="D151" t="s">
        <v>20</v>
      </c>
      <c r="E151" t="s">
        <v>23</v>
      </c>
      <c r="F151">
        <v>25</v>
      </c>
      <c r="G151">
        <v>75</v>
      </c>
      <c r="H151">
        <v>6</v>
      </c>
      <c r="I151" t="s">
        <v>24</v>
      </c>
      <c r="J151">
        <v>92</v>
      </c>
      <c r="K151" s="24">
        <v>0</v>
      </c>
      <c r="L151" s="24">
        <v>39.700000000000003</v>
      </c>
      <c r="M151" s="24">
        <v>2.2000000000000002</v>
      </c>
    </row>
    <row r="152" spans="1:13" x14ac:dyDescent="0.2">
      <c r="A152">
        <v>4</v>
      </c>
      <c r="B152">
        <v>10</v>
      </c>
      <c r="C152" s="28">
        <v>408</v>
      </c>
      <c r="D152" t="s">
        <v>20</v>
      </c>
      <c r="E152" t="s">
        <v>23</v>
      </c>
      <c r="F152">
        <v>0</v>
      </c>
      <c r="G152">
        <v>100</v>
      </c>
      <c r="H152">
        <v>6</v>
      </c>
      <c r="I152" t="s">
        <v>24</v>
      </c>
      <c r="J152">
        <v>92</v>
      </c>
      <c r="K152" s="24">
        <v>0</v>
      </c>
      <c r="L152" s="24">
        <v>64.8</v>
      </c>
      <c r="M152" s="24">
        <v>1</v>
      </c>
    </row>
    <row r="153" spans="1:13" x14ac:dyDescent="0.2">
      <c r="A153">
        <v>4</v>
      </c>
      <c r="B153">
        <v>11</v>
      </c>
      <c r="C153" s="28">
        <v>419</v>
      </c>
      <c r="D153" t="s">
        <v>21</v>
      </c>
      <c r="E153" t="s">
        <v>22</v>
      </c>
      <c r="F153">
        <v>100</v>
      </c>
      <c r="G153">
        <v>0</v>
      </c>
      <c r="H153">
        <v>6</v>
      </c>
      <c r="I153" t="s">
        <v>24</v>
      </c>
      <c r="J153">
        <v>92</v>
      </c>
      <c r="K153" s="24">
        <v>0</v>
      </c>
      <c r="L153" s="24">
        <v>0</v>
      </c>
      <c r="M153" s="24">
        <v>12.7</v>
      </c>
    </row>
    <row r="154" spans="1:13" x14ac:dyDescent="0.2">
      <c r="A154">
        <v>4</v>
      </c>
      <c r="B154">
        <v>12</v>
      </c>
      <c r="C154" s="28">
        <v>401</v>
      </c>
      <c r="D154" t="s">
        <v>21</v>
      </c>
      <c r="E154" t="s">
        <v>22</v>
      </c>
      <c r="F154">
        <v>75</v>
      </c>
      <c r="G154">
        <v>25</v>
      </c>
      <c r="H154">
        <v>6</v>
      </c>
      <c r="I154" t="s">
        <v>24</v>
      </c>
      <c r="J154">
        <v>92</v>
      </c>
      <c r="K154" s="24">
        <v>0</v>
      </c>
      <c r="L154" s="24">
        <v>24.8</v>
      </c>
      <c r="M154" s="24">
        <v>4.7</v>
      </c>
    </row>
    <row r="155" spans="1:13" x14ac:dyDescent="0.2">
      <c r="A155">
        <v>4</v>
      </c>
      <c r="B155">
        <v>13</v>
      </c>
      <c r="C155" s="28">
        <v>420</v>
      </c>
      <c r="D155" t="s">
        <v>21</v>
      </c>
      <c r="E155" t="s">
        <v>22</v>
      </c>
      <c r="F155">
        <v>50</v>
      </c>
      <c r="G155">
        <v>50</v>
      </c>
      <c r="H155">
        <v>6</v>
      </c>
      <c r="I155" t="s">
        <v>24</v>
      </c>
      <c r="J155">
        <v>92</v>
      </c>
      <c r="K155" s="24">
        <v>0</v>
      </c>
      <c r="L155" s="24">
        <v>55.4</v>
      </c>
      <c r="M155" s="24">
        <v>7.2</v>
      </c>
    </row>
    <row r="156" spans="1:13" x14ac:dyDescent="0.2">
      <c r="A156">
        <v>4</v>
      </c>
      <c r="B156">
        <v>14</v>
      </c>
      <c r="C156" s="28">
        <v>413</v>
      </c>
      <c r="D156" t="s">
        <v>21</v>
      </c>
      <c r="E156" t="s">
        <v>22</v>
      </c>
      <c r="F156">
        <v>25</v>
      </c>
      <c r="G156">
        <v>75</v>
      </c>
      <c r="H156">
        <v>6</v>
      </c>
      <c r="I156" t="s">
        <v>24</v>
      </c>
      <c r="J156">
        <v>92</v>
      </c>
      <c r="K156" s="24">
        <v>0</v>
      </c>
      <c r="L156" s="24">
        <v>17.399999999999999</v>
      </c>
      <c r="M156" s="24">
        <v>11.8</v>
      </c>
    </row>
    <row r="157" spans="1:13" x14ac:dyDescent="0.2">
      <c r="A157">
        <v>4</v>
      </c>
      <c r="B157">
        <v>15</v>
      </c>
      <c r="C157" s="28">
        <v>404</v>
      </c>
      <c r="D157" t="s">
        <v>21</v>
      </c>
      <c r="E157" t="s">
        <v>22</v>
      </c>
      <c r="F157">
        <v>0</v>
      </c>
      <c r="G157">
        <v>100</v>
      </c>
      <c r="H157">
        <v>6</v>
      </c>
      <c r="I157" t="s">
        <v>24</v>
      </c>
      <c r="J157">
        <v>92</v>
      </c>
      <c r="K157" s="24">
        <v>0</v>
      </c>
      <c r="L157" s="24">
        <v>51.7</v>
      </c>
      <c r="M157" s="24">
        <v>1.1000000000000001</v>
      </c>
    </row>
    <row r="158" spans="1:13" x14ac:dyDescent="0.2">
      <c r="A158">
        <v>4</v>
      </c>
      <c r="B158">
        <v>16</v>
      </c>
      <c r="C158" s="28">
        <v>407</v>
      </c>
      <c r="D158" t="s">
        <v>21</v>
      </c>
      <c r="E158" t="s">
        <v>23</v>
      </c>
      <c r="F158">
        <v>100</v>
      </c>
      <c r="G158">
        <v>0</v>
      </c>
      <c r="H158">
        <v>6</v>
      </c>
      <c r="I158" t="s">
        <v>24</v>
      </c>
      <c r="J158">
        <v>92</v>
      </c>
      <c r="K158" s="24">
        <v>0</v>
      </c>
      <c r="L158" s="24">
        <v>0</v>
      </c>
      <c r="M158" s="24">
        <v>47.6</v>
      </c>
    </row>
    <row r="159" spans="1:13" x14ac:dyDescent="0.2">
      <c r="A159">
        <v>4</v>
      </c>
      <c r="B159">
        <v>17</v>
      </c>
      <c r="C159" s="28">
        <v>414</v>
      </c>
      <c r="D159" t="s">
        <v>21</v>
      </c>
      <c r="E159" t="s">
        <v>23</v>
      </c>
      <c r="F159">
        <v>75</v>
      </c>
      <c r="G159">
        <v>25</v>
      </c>
      <c r="H159">
        <v>6</v>
      </c>
      <c r="I159" t="s">
        <v>24</v>
      </c>
      <c r="J159">
        <v>92</v>
      </c>
      <c r="K159" s="24">
        <v>0</v>
      </c>
      <c r="L159" s="24">
        <v>57.7</v>
      </c>
      <c r="M159" s="24">
        <v>1.3</v>
      </c>
    </row>
    <row r="160" spans="1:13" x14ac:dyDescent="0.2">
      <c r="A160">
        <v>4</v>
      </c>
      <c r="B160">
        <v>18</v>
      </c>
      <c r="C160" s="28">
        <v>405</v>
      </c>
      <c r="D160" t="s">
        <v>21</v>
      </c>
      <c r="E160" t="s">
        <v>23</v>
      </c>
      <c r="F160">
        <v>50</v>
      </c>
      <c r="G160">
        <v>50</v>
      </c>
      <c r="H160">
        <v>6</v>
      </c>
      <c r="I160" t="s">
        <v>24</v>
      </c>
      <c r="J160">
        <v>92</v>
      </c>
      <c r="K160" s="24">
        <v>0</v>
      </c>
      <c r="L160" s="24">
        <v>76.5</v>
      </c>
      <c r="M160" s="24">
        <v>3</v>
      </c>
    </row>
    <row r="161" spans="1:13" x14ac:dyDescent="0.2">
      <c r="A161">
        <v>4</v>
      </c>
      <c r="B161">
        <v>19</v>
      </c>
      <c r="C161" s="28">
        <v>415</v>
      </c>
      <c r="D161" t="s">
        <v>21</v>
      </c>
      <c r="E161" t="s">
        <v>23</v>
      </c>
      <c r="F161">
        <v>25</v>
      </c>
      <c r="G161">
        <v>75</v>
      </c>
      <c r="H161">
        <v>6</v>
      </c>
      <c r="I161" t="s">
        <v>24</v>
      </c>
      <c r="J161">
        <v>92</v>
      </c>
      <c r="K161" s="24">
        <v>0</v>
      </c>
      <c r="L161" s="24">
        <v>83.6</v>
      </c>
      <c r="M161" s="24">
        <v>5.7</v>
      </c>
    </row>
    <row r="162" spans="1:13" x14ac:dyDescent="0.2">
      <c r="A162">
        <v>4</v>
      </c>
      <c r="B162">
        <v>20</v>
      </c>
      <c r="C162" s="28">
        <v>406</v>
      </c>
      <c r="D162" t="s">
        <v>21</v>
      </c>
      <c r="E162" t="s">
        <v>23</v>
      </c>
      <c r="F162">
        <v>0</v>
      </c>
      <c r="G162">
        <v>100</v>
      </c>
      <c r="H162">
        <v>6</v>
      </c>
      <c r="I162" t="s">
        <v>24</v>
      </c>
      <c r="J162">
        <v>92</v>
      </c>
      <c r="K162" s="24">
        <v>0</v>
      </c>
      <c r="L162" s="24">
        <v>117.2</v>
      </c>
      <c r="M162" s="24">
        <v>3.1</v>
      </c>
    </row>
    <row r="163" spans="1:13" x14ac:dyDescent="0.2">
      <c r="C163" s="28"/>
    </row>
    <row r="164" spans="1:13" x14ac:dyDescent="0.2">
      <c r="C164" s="28"/>
    </row>
    <row r="165" spans="1:13" x14ac:dyDescent="0.2">
      <c r="C165" s="28"/>
    </row>
    <row r="166" spans="1:13" x14ac:dyDescent="0.2">
      <c r="C166" s="28"/>
    </row>
    <row r="167" spans="1:13" x14ac:dyDescent="0.2">
      <c r="C167" s="28"/>
    </row>
    <row r="168" spans="1:13" x14ac:dyDescent="0.2">
      <c r="C168" s="28"/>
    </row>
    <row r="169" spans="1:13" x14ac:dyDescent="0.2">
      <c r="C169" s="28"/>
    </row>
    <row r="170" spans="1:13" x14ac:dyDescent="0.2">
      <c r="C170" s="28"/>
    </row>
    <row r="171" spans="1:13" x14ac:dyDescent="0.2">
      <c r="C171" s="28"/>
    </row>
    <row r="172" spans="1:13" x14ac:dyDescent="0.2">
      <c r="C172" s="28"/>
    </row>
    <row r="173" spans="1:13" x14ac:dyDescent="0.2">
      <c r="C173" s="28"/>
    </row>
    <row r="174" spans="1:13" x14ac:dyDescent="0.2">
      <c r="C174" s="28"/>
    </row>
    <row r="175" spans="1:13" x14ac:dyDescent="0.2">
      <c r="C175" s="28"/>
    </row>
    <row r="176" spans="1:13" x14ac:dyDescent="0.2">
      <c r="C176" s="28"/>
    </row>
    <row r="177" spans="3:3" x14ac:dyDescent="0.2">
      <c r="C177" s="28"/>
    </row>
    <row r="178" spans="3:3" x14ac:dyDescent="0.2">
      <c r="C178" s="28"/>
    </row>
    <row r="179" spans="3:3" x14ac:dyDescent="0.2">
      <c r="C179" s="28"/>
    </row>
    <row r="180" spans="3:3" x14ac:dyDescent="0.2">
      <c r="C180" s="28"/>
    </row>
    <row r="181" spans="3:3" x14ac:dyDescent="0.2">
      <c r="C181" s="28"/>
    </row>
    <row r="182" spans="3:3" x14ac:dyDescent="0.2">
      <c r="C182" s="28"/>
    </row>
    <row r="183" spans="3:3" x14ac:dyDescent="0.2">
      <c r="C183" s="28"/>
    </row>
    <row r="184" spans="3:3" x14ac:dyDescent="0.2">
      <c r="C184" s="28"/>
    </row>
    <row r="185" spans="3:3" x14ac:dyDescent="0.2">
      <c r="C185" s="28"/>
    </row>
    <row r="186" spans="3:3" x14ac:dyDescent="0.2">
      <c r="C186" s="28"/>
    </row>
    <row r="187" spans="3:3" x14ac:dyDescent="0.2">
      <c r="C187" s="28"/>
    </row>
    <row r="188" spans="3:3" x14ac:dyDescent="0.2">
      <c r="C188" s="28"/>
    </row>
    <row r="189" spans="3:3" x14ac:dyDescent="0.2">
      <c r="C189" s="28"/>
    </row>
    <row r="190" spans="3:3" x14ac:dyDescent="0.2">
      <c r="C190" s="28"/>
    </row>
    <row r="191" spans="3:3" x14ac:dyDescent="0.2">
      <c r="C191" s="28"/>
    </row>
    <row r="192" spans="3:3" x14ac:dyDescent="0.2">
      <c r="C192" s="28"/>
    </row>
    <row r="193" spans="3:3" x14ac:dyDescent="0.2">
      <c r="C193" s="28"/>
    </row>
    <row r="194" spans="3:3" x14ac:dyDescent="0.2">
      <c r="C194" s="28"/>
    </row>
    <row r="195" spans="3:3" x14ac:dyDescent="0.2">
      <c r="C195" s="28"/>
    </row>
    <row r="196" spans="3:3" x14ac:dyDescent="0.2">
      <c r="C196" s="28"/>
    </row>
    <row r="197" spans="3:3" x14ac:dyDescent="0.2">
      <c r="C197" s="28"/>
    </row>
    <row r="198" spans="3:3" x14ac:dyDescent="0.2">
      <c r="C198" s="28"/>
    </row>
    <row r="199" spans="3:3" x14ac:dyDescent="0.2">
      <c r="C199" s="28"/>
    </row>
    <row r="200" spans="3:3" x14ac:dyDescent="0.2">
      <c r="C200" s="28"/>
    </row>
    <row r="201" spans="3:3" x14ac:dyDescent="0.2">
      <c r="C201" s="28"/>
    </row>
    <row r="202" spans="3:3" x14ac:dyDescent="0.2">
      <c r="C202" s="28"/>
    </row>
    <row r="203" spans="3:3" x14ac:dyDescent="0.2">
      <c r="C203" s="28"/>
    </row>
    <row r="204" spans="3:3" x14ac:dyDescent="0.2">
      <c r="C204" s="28"/>
    </row>
    <row r="205" spans="3:3" x14ac:dyDescent="0.2">
      <c r="C205" s="28"/>
    </row>
    <row r="206" spans="3:3" x14ac:dyDescent="0.2">
      <c r="C206" s="28"/>
    </row>
    <row r="207" spans="3:3" x14ac:dyDescent="0.2">
      <c r="C207" s="28"/>
    </row>
    <row r="208" spans="3:3" x14ac:dyDescent="0.2">
      <c r="C208" s="28"/>
    </row>
    <row r="209" spans="3:3" x14ac:dyDescent="0.2">
      <c r="C209" s="28"/>
    </row>
    <row r="210" spans="3:3" x14ac:dyDescent="0.2">
      <c r="C210" s="28"/>
    </row>
    <row r="211" spans="3:3" x14ac:dyDescent="0.2">
      <c r="C211" s="28"/>
    </row>
    <row r="212" spans="3:3" x14ac:dyDescent="0.2">
      <c r="C212" s="28"/>
    </row>
    <row r="213" spans="3:3" x14ac:dyDescent="0.2">
      <c r="C213" s="28"/>
    </row>
    <row r="214" spans="3:3" x14ac:dyDescent="0.2">
      <c r="C214" s="28"/>
    </row>
    <row r="215" spans="3:3" x14ac:dyDescent="0.2">
      <c r="C215" s="28"/>
    </row>
    <row r="216" spans="3:3" x14ac:dyDescent="0.2">
      <c r="C216" s="28"/>
    </row>
    <row r="217" spans="3:3" x14ac:dyDescent="0.2">
      <c r="C217" s="28"/>
    </row>
    <row r="218" spans="3:3" x14ac:dyDescent="0.2">
      <c r="C218" s="28"/>
    </row>
    <row r="219" spans="3:3" x14ac:dyDescent="0.2">
      <c r="C219" s="28"/>
    </row>
    <row r="220" spans="3:3" x14ac:dyDescent="0.2">
      <c r="C220" s="28"/>
    </row>
    <row r="221" spans="3:3" x14ac:dyDescent="0.2">
      <c r="C221" s="28"/>
    </row>
    <row r="222" spans="3:3" x14ac:dyDescent="0.2">
      <c r="C222" s="28"/>
    </row>
    <row r="223" spans="3:3" x14ac:dyDescent="0.2">
      <c r="C223" s="28"/>
    </row>
    <row r="224" spans="3:3" x14ac:dyDescent="0.2">
      <c r="C224" s="28"/>
    </row>
    <row r="225" spans="3:3" x14ac:dyDescent="0.2">
      <c r="C225" s="28"/>
    </row>
    <row r="226" spans="3:3" x14ac:dyDescent="0.2">
      <c r="C226" s="28"/>
    </row>
    <row r="227" spans="3:3" x14ac:dyDescent="0.2">
      <c r="C227" s="28"/>
    </row>
    <row r="228" spans="3:3" x14ac:dyDescent="0.2">
      <c r="C228" s="28"/>
    </row>
    <row r="229" spans="3:3" x14ac:dyDescent="0.2">
      <c r="C229" s="28"/>
    </row>
    <row r="230" spans="3:3" x14ac:dyDescent="0.2">
      <c r="C230" s="28"/>
    </row>
    <row r="231" spans="3:3" x14ac:dyDescent="0.2">
      <c r="C231" s="28"/>
    </row>
    <row r="232" spans="3:3" x14ac:dyDescent="0.2">
      <c r="C232" s="28"/>
    </row>
    <row r="233" spans="3:3" x14ac:dyDescent="0.2">
      <c r="C233" s="28"/>
    </row>
    <row r="234" spans="3:3" x14ac:dyDescent="0.2">
      <c r="C234" s="28"/>
    </row>
    <row r="235" spans="3:3" x14ac:dyDescent="0.2">
      <c r="C235" s="28"/>
    </row>
    <row r="236" spans="3:3" x14ac:dyDescent="0.2">
      <c r="C236" s="28"/>
    </row>
    <row r="237" spans="3:3" x14ac:dyDescent="0.2">
      <c r="C237" s="28"/>
    </row>
    <row r="238" spans="3:3" x14ac:dyDescent="0.2">
      <c r="C238" s="28"/>
    </row>
    <row r="239" spans="3:3" x14ac:dyDescent="0.2">
      <c r="C239" s="28"/>
    </row>
    <row r="240" spans="3:3" x14ac:dyDescent="0.2">
      <c r="C240" s="28"/>
    </row>
    <row r="241" spans="3:3" x14ac:dyDescent="0.2">
      <c r="C241" s="28"/>
    </row>
    <row r="242" spans="3:3" x14ac:dyDescent="0.2">
      <c r="C242" s="28"/>
    </row>
    <row r="243" spans="3:3" x14ac:dyDescent="0.2">
      <c r="C243" s="28"/>
    </row>
    <row r="244" spans="3:3" x14ac:dyDescent="0.2">
      <c r="C244" s="28"/>
    </row>
    <row r="245" spans="3:3" x14ac:dyDescent="0.2">
      <c r="C245" s="28"/>
    </row>
    <row r="246" spans="3:3" x14ac:dyDescent="0.2">
      <c r="C246" s="28"/>
    </row>
    <row r="247" spans="3:3" x14ac:dyDescent="0.2">
      <c r="C247" s="28"/>
    </row>
    <row r="248" spans="3:3" x14ac:dyDescent="0.2">
      <c r="C248" s="28"/>
    </row>
    <row r="249" spans="3:3" x14ac:dyDescent="0.2">
      <c r="C249" s="28"/>
    </row>
    <row r="250" spans="3:3" x14ac:dyDescent="0.2">
      <c r="C250" s="28"/>
    </row>
    <row r="251" spans="3:3" x14ac:dyDescent="0.2">
      <c r="C251" s="28"/>
    </row>
    <row r="252" spans="3:3" x14ac:dyDescent="0.2">
      <c r="C252" s="28"/>
    </row>
    <row r="253" spans="3:3" x14ac:dyDescent="0.2">
      <c r="C253" s="28"/>
    </row>
    <row r="254" spans="3:3" x14ac:dyDescent="0.2">
      <c r="C254" s="28"/>
    </row>
    <row r="255" spans="3:3" x14ac:dyDescent="0.2">
      <c r="C255" s="28"/>
    </row>
    <row r="256" spans="3:3" x14ac:dyDescent="0.2">
      <c r="C256" s="28"/>
    </row>
    <row r="257" spans="3:3" x14ac:dyDescent="0.2">
      <c r="C257" s="28"/>
    </row>
    <row r="258" spans="3:3" x14ac:dyDescent="0.2">
      <c r="C258" s="28"/>
    </row>
    <row r="259" spans="3:3" x14ac:dyDescent="0.2">
      <c r="C259" s="28"/>
    </row>
    <row r="260" spans="3:3" x14ac:dyDescent="0.2">
      <c r="C260" s="28"/>
    </row>
    <row r="261" spans="3:3" x14ac:dyDescent="0.2">
      <c r="C261" s="28"/>
    </row>
    <row r="262" spans="3:3" x14ac:dyDescent="0.2">
      <c r="C262" s="28"/>
    </row>
    <row r="263" spans="3:3" x14ac:dyDescent="0.2">
      <c r="C263" s="28"/>
    </row>
    <row r="264" spans="3:3" x14ac:dyDescent="0.2">
      <c r="C264" s="28"/>
    </row>
    <row r="265" spans="3:3" x14ac:dyDescent="0.2">
      <c r="C265" s="28"/>
    </row>
    <row r="266" spans="3:3" x14ac:dyDescent="0.2">
      <c r="C266" s="28"/>
    </row>
    <row r="267" spans="3:3" x14ac:dyDescent="0.2">
      <c r="C267" s="28"/>
    </row>
    <row r="268" spans="3:3" x14ac:dyDescent="0.2">
      <c r="C268" s="28"/>
    </row>
    <row r="269" spans="3:3" x14ac:dyDescent="0.2">
      <c r="C269" s="28"/>
    </row>
    <row r="270" spans="3:3" x14ac:dyDescent="0.2">
      <c r="C270" s="28"/>
    </row>
    <row r="271" spans="3:3" x14ac:dyDescent="0.2">
      <c r="C271" s="28"/>
    </row>
    <row r="272" spans="3:3" x14ac:dyDescent="0.2">
      <c r="C272" s="28"/>
    </row>
    <row r="273" spans="3:3" x14ac:dyDescent="0.2">
      <c r="C273" s="28"/>
    </row>
    <row r="274" spans="3:3" x14ac:dyDescent="0.2">
      <c r="C274" s="28"/>
    </row>
    <row r="275" spans="3:3" x14ac:dyDescent="0.2">
      <c r="C275" s="28"/>
    </row>
    <row r="276" spans="3:3" x14ac:dyDescent="0.2">
      <c r="C276" s="28"/>
    </row>
    <row r="277" spans="3:3" x14ac:dyDescent="0.2">
      <c r="C277" s="28"/>
    </row>
    <row r="278" spans="3:3" x14ac:dyDescent="0.2">
      <c r="C278" s="28"/>
    </row>
    <row r="279" spans="3:3" x14ac:dyDescent="0.2">
      <c r="C279" s="28"/>
    </row>
    <row r="280" spans="3:3" x14ac:dyDescent="0.2">
      <c r="C280" s="28"/>
    </row>
    <row r="281" spans="3:3" x14ac:dyDescent="0.2">
      <c r="C281" s="28"/>
    </row>
    <row r="282" spans="3:3" x14ac:dyDescent="0.2">
      <c r="C282" s="28"/>
    </row>
    <row r="283" spans="3:3" x14ac:dyDescent="0.2">
      <c r="C283" s="28"/>
    </row>
    <row r="284" spans="3:3" x14ac:dyDescent="0.2">
      <c r="C284" s="28"/>
    </row>
    <row r="285" spans="3:3" x14ac:dyDescent="0.2">
      <c r="C285" s="28"/>
    </row>
    <row r="286" spans="3:3" x14ac:dyDescent="0.2">
      <c r="C286" s="28"/>
    </row>
    <row r="287" spans="3:3" x14ac:dyDescent="0.2">
      <c r="C287" s="28"/>
    </row>
    <row r="288" spans="3:3" x14ac:dyDescent="0.2">
      <c r="C288" s="28"/>
    </row>
    <row r="289" spans="3:3" x14ac:dyDescent="0.2">
      <c r="C289" s="28"/>
    </row>
    <row r="290" spans="3:3" x14ac:dyDescent="0.2">
      <c r="C290" s="28"/>
    </row>
    <row r="291" spans="3:3" x14ac:dyDescent="0.2">
      <c r="C291" s="28"/>
    </row>
    <row r="292" spans="3:3" x14ac:dyDescent="0.2">
      <c r="C292" s="28"/>
    </row>
    <row r="293" spans="3:3" x14ac:dyDescent="0.2">
      <c r="C293" s="28"/>
    </row>
    <row r="294" spans="3:3" x14ac:dyDescent="0.2">
      <c r="C294" s="28"/>
    </row>
    <row r="295" spans="3:3" x14ac:dyDescent="0.2">
      <c r="C295" s="28"/>
    </row>
    <row r="296" spans="3:3" x14ac:dyDescent="0.2">
      <c r="C296" s="28"/>
    </row>
    <row r="297" spans="3:3" x14ac:dyDescent="0.2">
      <c r="C297" s="28"/>
    </row>
    <row r="298" spans="3:3" x14ac:dyDescent="0.2">
      <c r="C298" s="28"/>
    </row>
    <row r="299" spans="3:3" x14ac:dyDescent="0.2">
      <c r="C299" s="28"/>
    </row>
    <row r="300" spans="3:3" x14ac:dyDescent="0.2">
      <c r="C300" s="28"/>
    </row>
    <row r="301" spans="3:3" x14ac:dyDescent="0.2">
      <c r="C301" s="28"/>
    </row>
    <row r="302" spans="3:3" x14ac:dyDescent="0.2">
      <c r="C302" s="28"/>
    </row>
    <row r="303" spans="3:3" x14ac:dyDescent="0.2">
      <c r="C303" s="28"/>
    </row>
    <row r="304" spans="3:3" x14ac:dyDescent="0.2">
      <c r="C304" s="28"/>
    </row>
    <row r="305" spans="3:3" x14ac:dyDescent="0.2">
      <c r="C305" s="28"/>
    </row>
    <row r="306" spans="3:3" x14ac:dyDescent="0.2">
      <c r="C306" s="28"/>
    </row>
    <row r="307" spans="3:3" x14ac:dyDescent="0.2">
      <c r="C307" s="28"/>
    </row>
    <row r="308" spans="3:3" x14ac:dyDescent="0.2">
      <c r="C308" s="28"/>
    </row>
    <row r="309" spans="3:3" x14ac:dyDescent="0.2">
      <c r="C309" s="28"/>
    </row>
    <row r="310" spans="3:3" x14ac:dyDescent="0.2">
      <c r="C310" s="28"/>
    </row>
    <row r="311" spans="3:3" x14ac:dyDescent="0.2">
      <c r="C311" s="28"/>
    </row>
    <row r="312" spans="3:3" x14ac:dyDescent="0.2">
      <c r="C312" s="28"/>
    </row>
    <row r="313" spans="3:3" x14ac:dyDescent="0.2">
      <c r="C313" s="28"/>
    </row>
    <row r="314" spans="3:3" x14ac:dyDescent="0.2">
      <c r="C314" s="28"/>
    </row>
    <row r="315" spans="3:3" x14ac:dyDescent="0.2">
      <c r="C315" s="28"/>
    </row>
    <row r="316" spans="3:3" x14ac:dyDescent="0.2">
      <c r="C316" s="28"/>
    </row>
    <row r="317" spans="3:3" x14ac:dyDescent="0.2">
      <c r="C317" s="28"/>
    </row>
    <row r="318" spans="3:3" x14ac:dyDescent="0.2">
      <c r="C318" s="28"/>
    </row>
    <row r="319" spans="3:3" x14ac:dyDescent="0.2">
      <c r="C319" s="28"/>
    </row>
    <row r="320" spans="3:3" x14ac:dyDescent="0.2">
      <c r="C320" s="28"/>
    </row>
    <row r="321" spans="3:3" x14ac:dyDescent="0.2">
      <c r="C321" s="28"/>
    </row>
    <row r="322" spans="3:3" x14ac:dyDescent="0.2">
      <c r="C322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CFAC-69A0-0D4E-90F7-0385B8503299}">
  <dimension ref="A1:O1000"/>
  <sheetViews>
    <sheetView workbookViewId="0">
      <selection activeCell="E27" sqref="E27"/>
    </sheetView>
  </sheetViews>
  <sheetFormatPr baseColWidth="10" defaultColWidth="11.1640625" defaultRowHeight="16" x14ac:dyDescent="0.2"/>
  <cols>
    <col min="1" max="1" width="21.6640625" customWidth="1"/>
    <col min="2" max="26" width="10.5" customWidth="1"/>
  </cols>
  <sheetData>
    <row r="1" spans="1:15" ht="15.75" customHeight="1" x14ac:dyDescent="0.2">
      <c r="A1" s="27" t="s">
        <v>34</v>
      </c>
      <c r="B1" s="27" t="s">
        <v>35</v>
      </c>
      <c r="C1" s="27" t="s">
        <v>36</v>
      </c>
      <c r="D1" s="27" t="s">
        <v>37</v>
      </c>
      <c r="E1" s="27" t="s">
        <v>38</v>
      </c>
      <c r="F1" s="27" t="s">
        <v>39</v>
      </c>
      <c r="G1" s="27" t="s">
        <v>40</v>
      </c>
      <c r="H1" s="27" t="s">
        <v>41</v>
      </c>
      <c r="I1" s="27" t="s">
        <v>42</v>
      </c>
      <c r="J1" s="27" t="s">
        <v>43</v>
      </c>
      <c r="K1" s="27" t="s">
        <v>44</v>
      </c>
      <c r="L1" s="27" t="s">
        <v>45</v>
      </c>
      <c r="M1" s="27" t="s">
        <v>46</v>
      </c>
      <c r="N1" s="27" t="s">
        <v>47</v>
      </c>
      <c r="O1" s="27" t="s">
        <v>48</v>
      </c>
    </row>
    <row r="2" spans="1:15" ht="15.75" customHeight="1" x14ac:dyDescent="0.2">
      <c r="A2" s="27" t="s">
        <v>49</v>
      </c>
      <c r="B2" s="27">
        <v>1</v>
      </c>
      <c r="C2" s="27">
        <v>7.1</v>
      </c>
      <c r="D2" s="27">
        <v>92.9</v>
      </c>
      <c r="E2" s="27">
        <v>17.8</v>
      </c>
      <c r="F2" s="27">
        <v>17.8</v>
      </c>
      <c r="G2" s="27">
        <v>36.1</v>
      </c>
      <c r="H2" s="27">
        <v>43.7</v>
      </c>
      <c r="I2" s="27">
        <v>59</v>
      </c>
      <c r="J2" s="27">
        <v>0.6</v>
      </c>
      <c r="K2" s="27">
        <v>0.55000000000000004</v>
      </c>
      <c r="L2" s="27">
        <v>0.28999999999999998</v>
      </c>
      <c r="M2" s="27">
        <v>129</v>
      </c>
      <c r="N2" s="27">
        <v>1.07</v>
      </c>
      <c r="O2" s="27">
        <v>26.5</v>
      </c>
    </row>
    <row r="3" spans="1:15" ht="15.75" customHeight="1" x14ac:dyDescent="0.2">
      <c r="A3" s="27" t="s">
        <v>49</v>
      </c>
      <c r="B3" s="27">
        <v>2</v>
      </c>
      <c r="C3" s="27">
        <v>8.3000000000000007</v>
      </c>
      <c r="D3" s="27">
        <v>91.8</v>
      </c>
      <c r="E3" s="27">
        <v>15.5</v>
      </c>
      <c r="F3" s="27">
        <v>15.5</v>
      </c>
      <c r="G3" s="27">
        <v>36.4</v>
      </c>
      <c r="H3" s="27">
        <v>44.7</v>
      </c>
      <c r="I3" s="27">
        <v>58</v>
      </c>
      <c r="J3" s="27">
        <v>0.59</v>
      </c>
      <c r="K3" s="27">
        <v>0.54</v>
      </c>
      <c r="L3" s="27">
        <v>0.28999999999999998</v>
      </c>
      <c r="M3" s="27">
        <v>126</v>
      </c>
      <c r="N3" s="27">
        <v>1.07</v>
      </c>
      <c r="O3" s="27">
        <v>27.8</v>
      </c>
    </row>
    <row r="4" spans="1:15" ht="15.75" customHeight="1" x14ac:dyDescent="0.2">
      <c r="A4" s="27" t="s">
        <v>50</v>
      </c>
      <c r="B4" s="27">
        <v>1</v>
      </c>
      <c r="C4" s="27">
        <v>7.8</v>
      </c>
      <c r="D4" s="27">
        <v>92.2</v>
      </c>
      <c r="E4" s="27">
        <v>15.8</v>
      </c>
      <c r="F4" s="27">
        <v>15.8</v>
      </c>
      <c r="G4" s="27">
        <v>39.200000000000003</v>
      </c>
      <c r="H4" s="27">
        <v>64</v>
      </c>
      <c r="I4" s="27">
        <v>55</v>
      </c>
      <c r="J4" s="27">
        <v>0.47</v>
      </c>
      <c r="K4" s="27">
        <v>0.47</v>
      </c>
      <c r="L4" s="27">
        <v>0.22</v>
      </c>
      <c r="M4" s="27">
        <v>85</v>
      </c>
      <c r="N4" s="27">
        <v>0.87</v>
      </c>
      <c r="O4" s="27">
        <v>9.6999999999999993</v>
      </c>
    </row>
    <row r="5" spans="1:15" ht="15.75" customHeight="1" x14ac:dyDescent="0.2">
      <c r="A5" s="27" t="s">
        <v>51</v>
      </c>
      <c r="B5" s="27">
        <v>2</v>
      </c>
      <c r="C5" s="27">
        <v>8.1</v>
      </c>
      <c r="D5" s="27">
        <v>91.9</v>
      </c>
      <c r="E5" s="27">
        <v>11.2</v>
      </c>
      <c r="F5" s="27">
        <v>11.2</v>
      </c>
      <c r="G5" s="27">
        <v>39</v>
      </c>
      <c r="H5" s="27">
        <v>61.9</v>
      </c>
      <c r="I5" s="27">
        <v>56</v>
      </c>
      <c r="J5" s="27">
        <v>0.49</v>
      </c>
      <c r="K5" s="27">
        <v>0.48</v>
      </c>
      <c r="L5" s="27">
        <v>0.23</v>
      </c>
      <c r="M5" s="27">
        <v>88</v>
      </c>
      <c r="N5" s="27">
        <v>0.91</v>
      </c>
      <c r="O5" s="27">
        <v>16.3</v>
      </c>
    </row>
    <row r="6" spans="1:15" ht="15.75" customHeight="1" x14ac:dyDescent="0.2">
      <c r="A6" s="27" t="s">
        <v>52</v>
      </c>
      <c r="B6" s="27">
        <v>1</v>
      </c>
      <c r="C6" s="27">
        <v>7</v>
      </c>
      <c r="D6" s="27">
        <v>93</v>
      </c>
      <c r="E6" s="27">
        <v>22</v>
      </c>
      <c r="F6" s="27">
        <v>22</v>
      </c>
      <c r="G6" s="27">
        <v>36.9</v>
      </c>
      <c r="H6" s="27">
        <v>43.6</v>
      </c>
      <c r="I6" s="27">
        <v>59</v>
      </c>
      <c r="J6" s="27">
        <v>0.6</v>
      </c>
      <c r="K6" s="27">
        <v>0.55000000000000004</v>
      </c>
      <c r="L6" s="27">
        <v>0.3</v>
      </c>
      <c r="M6" s="27">
        <v>128</v>
      </c>
      <c r="N6" s="27">
        <v>1.05</v>
      </c>
      <c r="O6" s="27">
        <v>22.4</v>
      </c>
    </row>
    <row r="7" spans="1:15" ht="15.75" customHeight="1" x14ac:dyDescent="0.2">
      <c r="A7" s="27" t="s">
        <v>52</v>
      </c>
      <c r="B7" s="27">
        <v>2</v>
      </c>
      <c r="C7" s="27">
        <v>8.6</v>
      </c>
      <c r="D7" s="27">
        <v>91.4</v>
      </c>
      <c r="E7" s="27">
        <v>23.4</v>
      </c>
      <c r="F7" s="27">
        <v>23.4</v>
      </c>
      <c r="G7" s="27">
        <v>30.3</v>
      </c>
      <c r="H7" s="27">
        <v>36.4</v>
      </c>
      <c r="I7" s="27">
        <v>61</v>
      </c>
      <c r="J7" s="27">
        <v>0.64</v>
      </c>
      <c r="K7" s="27">
        <v>0.59</v>
      </c>
      <c r="L7" s="27">
        <v>0.33</v>
      </c>
      <c r="M7" s="27">
        <v>167</v>
      </c>
      <c r="N7" s="27">
        <v>1.1399999999999999</v>
      </c>
      <c r="O7" s="27">
        <v>28.2</v>
      </c>
    </row>
    <row r="8" spans="1:15" ht="15.75" customHeight="1" x14ac:dyDescent="0.2">
      <c r="A8" s="27" t="s">
        <v>53</v>
      </c>
      <c r="B8" s="27">
        <v>1</v>
      </c>
      <c r="C8" s="27">
        <v>8.6999999999999993</v>
      </c>
      <c r="D8" s="27">
        <v>91.4</v>
      </c>
      <c r="E8" s="27">
        <v>10.3</v>
      </c>
      <c r="F8" s="27">
        <v>10.3</v>
      </c>
      <c r="G8" s="27">
        <v>35.6</v>
      </c>
      <c r="H8" s="27">
        <v>62.6</v>
      </c>
      <c r="I8" s="27">
        <v>54</v>
      </c>
      <c r="J8" s="27">
        <v>0.47</v>
      </c>
      <c r="K8" s="27">
        <v>0.46</v>
      </c>
      <c r="L8" s="27">
        <v>0.21</v>
      </c>
      <c r="M8" s="27">
        <v>91</v>
      </c>
      <c r="N8" s="27">
        <v>0.88</v>
      </c>
      <c r="O8" s="27">
        <v>15.2</v>
      </c>
    </row>
    <row r="9" spans="1:15" ht="15.75" customHeight="1" x14ac:dyDescent="0.2">
      <c r="A9" s="27" t="s">
        <v>53</v>
      </c>
      <c r="B9" s="27">
        <v>2</v>
      </c>
      <c r="C9" s="27">
        <v>7.6</v>
      </c>
      <c r="D9" s="27">
        <v>92.4</v>
      </c>
      <c r="E9" s="27">
        <v>11.5</v>
      </c>
      <c r="F9" s="27">
        <v>11.5</v>
      </c>
      <c r="G9" s="27">
        <v>34.700000000000003</v>
      </c>
      <c r="H9" s="27">
        <v>59.4</v>
      </c>
      <c r="I9" s="27">
        <v>55</v>
      </c>
      <c r="J9" s="27">
        <v>0.5</v>
      </c>
      <c r="K9" s="27">
        <v>0.47</v>
      </c>
      <c r="L9" s="27">
        <v>0.22</v>
      </c>
      <c r="M9" s="27">
        <v>97</v>
      </c>
      <c r="N9" s="27">
        <v>0.92</v>
      </c>
      <c r="O9" s="27">
        <v>17.100000000000001</v>
      </c>
    </row>
    <row r="10" spans="1:15" ht="15.75" customHeight="1" x14ac:dyDescent="0.2">
      <c r="A10" s="27" t="s">
        <v>54</v>
      </c>
      <c r="B10" s="27">
        <v>1</v>
      </c>
      <c r="C10" s="27">
        <v>6.9</v>
      </c>
      <c r="D10" s="27">
        <v>93.1</v>
      </c>
      <c r="E10" s="27">
        <v>18.5</v>
      </c>
      <c r="F10" s="27">
        <v>18.5</v>
      </c>
      <c r="G10" s="27">
        <v>34.299999999999997</v>
      </c>
      <c r="H10" s="27">
        <v>48.9</v>
      </c>
      <c r="I10" s="27">
        <v>60</v>
      </c>
      <c r="J10" s="27">
        <v>0.59</v>
      </c>
      <c r="K10" s="27">
        <v>0.56000000000000005</v>
      </c>
      <c r="L10" s="27">
        <v>0.3</v>
      </c>
      <c r="M10" s="27">
        <v>118</v>
      </c>
      <c r="N10" s="27">
        <v>1.05</v>
      </c>
      <c r="O10" s="27">
        <v>22.1</v>
      </c>
    </row>
    <row r="11" spans="1:15" ht="15.75" customHeight="1" x14ac:dyDescent="0.2">
      <c r="A11" s="27" t="s">
        <v>54</v>
      </c>
      <c r="B11" s="27">
        <v>2</v>
      </c>
      <c r="C11" s="27">
        <v>6.7</v>
      </c>
      <c r="D11" s="27">
        <v>93.3</v>
      </c>
      <c r="E11" s="27">
        <v>10.7</v>
      </c>
      <c r="F11" s="27">
        <v>10.7</v>
      </c>
      <c r="G11" s="27">
        <v>36.299999999999997</v>
      </c>
      <c r="H11" s="27">
        <v>54.6</v>
      </c>
      <c r="I11" s="27">
        <v>58</v>
      </c>
      <c r="J11" s="27">
        <v>0.55000000000000004</v>
      </c>
      <c r="K11" s="27">
        <v>0.53</v>
      </c>
      <c r="L11" s="27">
        <v>0.27</v>
      </c>
      <c r="M11" s="27">
        <v>103</v>
      </c>
      <c r="N11" s="27">
        <v>1.01</v>
      </c>
      <c r="O11" s="27">
        <v>24.2</v>
      </c>
    </row>
    <row r="12" spans="1:15" ht="15.75" customHeight="1" x14ac:dyDescent="0.2"/>
    <row r="13" spans="1:15" ht="15.75" customHeight="1" x14ac:dyDescent="0.2"/>
    <row r="14" spans="1:15" ht="15.75" customHeight="1" x14ac:dyDescent="0.2"/>
    <row r="15" spans="1:15" ht="15.75" customHeight="1" x14ac:dyDescent="0.2"/>
    <row r="16" spans="1:15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 yield</vt:lpstr>
      <vt:lpstr>2022 wet yields</vt:lpstr>
      <vt:lpstr>dry matter 2022</vt:lpstr>
      <vt:lpstr>2021 for stats</vt:lpstr>
      <vt:lpstr>2021 growth</vt:lpstr>
      <vt:lpstr>2021 plot quality</vt:lpstr>
      <vt:lpstr>2021 lab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2022-01-28T16:39:45Z</dcterms:created>
  <dcterms:modified xsi:type="dcterms:W3CDTF">2023-01-21T00:28:41Z</dcterms:modified>
</cp:coreProperties>
</file>