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5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0" i="1" l="1"/>
  <c r="N53" i="1" l="1"/>
  <c r="N52" i="1" l="1"/>
  <c r="N51" i="1"/>
  <c r="N50" i="1"/>
  <c r="N49" i="1"/>
  <c r="N69" i="1"/>
  <c r="N48" i="1"/>
  <c r="N47" i="1"/>
  <c r="N46" i="1"/>
  <c r="N45" i="1"/>
  <c r="N44" i="1"/>
  <c r="N43" i="1"/>
  <c r="N42" i="1"/>
  <c r="N41" i="1"/>
  <c r="N40" i="1"/>
  <c r="N39" i="1"/>
  <c r="M38" i="1"/>
  <c r="N38" i="1" s="1"/>
  <c r="M37" i="1"/>
  <c r="N37" i="1" s="1"/>
  <c r="N68" i="1"/>
  <c r="N36" i="1"/>
  <c r="N67" i="1"/>
  <c r="M35" i="1"/>
  <c r="N35" i="1" s="1"/>
  <c r="M34" i="1"/>
  <c r="N34" i="1" s="1"/>
  <c r="M33" i="1"/>
  <c r="N33" i="1" s="1"/>
  <c r="N32" i="1"/>
  <c r="N31" i="1"/>
  <c r="N66" i="1"/>
  <c r="N65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4" i="1"/>
  <c r="N13" i="1"/>
  <c r="N12" i="1"/>
  <c r="N11" i="1"/>
  <c r="N10" i="1"/>
  <c r="N9" i="1"/>
  <c r="N55" i="1" l="1"/>
</calcChain>
</file>

<file path=xl/sharedStrings.xml><?xml version="1.0" encoding="utf-8"?>
<sst xmlns="http://schemas.openxmlformats.org/spreadsheetml/2006/main" count="173" uniqueCount="121">
  <si>
    <t>Spring/Summer, 2015</t>
  </si>
  <si>
    <t>Item</t>
  </si>
  <si>
    <t>Supplier</t>
  </si>
  <si>
    <t>Web Address</t>
  </si>
  <si>
    <t>Date</t>
  </si>
  <si>
    <t>Hilling discs</t>
  </si>
  <si>
    <t>Agri-Supply</t>
  </si>
  <si>
    <t># items</t>
  </si>
  <si>
    <t>Unit Cost</t>
  </si>
  <si>
    <t>Total Cost</t>
  </si>
  <si>
    <t>Engine</t>
  </si>
  <si>
    <t>Central Equipment</t>
  </si>
  <si>
    <t>Specs</t>
  </si>
  <si>
    <t>16" disc hiller with 16" shank</t>
  </si>
  <si>
    <t>Peerless Transaxle</t>
  </si>
  <si>
    <t>Surplus Center</t>
  </si>
  <si>
    <t>Hubs</t>
  </si>
  <si>
    <t>1500 lb Spindle Super Lube</t>
  </si>
  <si>
    <t>Tires</t>
  </si>
  <si>
    <t>4.00/15SL Tru-Trac Front Tire</t>
  </si>
  <si>
    <t>Rims</t>
  </si>
  <si>
    <t>3x15</t>
  </si>
  <si>
    <t>Bevins Motor Co.</t>
  </si>
  <si>
    <t>Tubes</t>
  </si>
  <si>
    <t>5.00-15/4.00-15</t>
  </si>
  <si>
    <t>S&amp;S Tire</t>
  </si>
  <si>
    <t>3 point Hitch Lift</t>
  </si>
  <si>
    <t>Cat. 0 electric lift</t>
  </si>
  <si>
    <t>Koplan (Amazon)</t>
  </si>
  <si>
    <t>Seat</t>
  </si>
  <si>
    <t>Deluxe midback steel</t>
  </si>
  <si>
    <t>Northern Tool &amp; Equipment</t>
  </si>
  <si>
    <t>Steering wheel</t>
  </si>
  <si>
    <t>Replacement, Massey Ferguson keyed hub</t>
  </si>
  <si>
    <t>Pillow Block Bearings</t>
  </si>
  <si>
    <t>1-1/4 UPC206-20</t>
  </si>
  <si>
    <t>Bearings.com</t>
  </si>
  <si>
    <t>www.bearings.com</t>
  </si>
  <si>
    <t>Flange Bearings</t>
  </si>
  <si>
    <t>1-1/4 2-bolt UCFL207-20</t>
  </si>
  <si>
    <t>3/4 2-bolt UCFL207-20</t>
  </si>
  <si>
    <t>Sprockets</t>
  </si>
  <si>
    <t>12T 3/4 bore 60P</t>
  </si>
  <si>
    <t>www.surpluscenter.com</t>
  </si>
  <si>
    <t>35T 1-1/4 bore 60P</t>
  </si>
  <si>
    <t>Pulley</t>
  </si>
  <si>
    <t>3.75 O.D. 1 bore 1 groove</t>
  </si>
  <si>
    <t>7.75 O.D. 5/8 bore 1 groove</t>
  </si>
  <si>
    <t>Fuel Tank</t>
  </si>
  <si>
    <t>4 quart plastic</t>
  </si>
  <si>
    <t>10T 3/4 bore 40P</t>
  </si>
  <si>
    <t>Main Machinie</t>
  </si>
  <si>
    <t>Implements/Attachements</t>
  </si>
  <si>
    <t>Battery &amp; core</t>
  </si>
  <si>
    <t>Advance Auto Parts</t>
  </si>
  <si>
    <t xml:space="preserve">Shipping </t>
  </si>
  <si>
    <t>Tax</t>
  </si>
  <si>
    <t>Ignition</t>
  </si>
  <si>
    <t>Seat swivel</t>
  </si>
  <si>
    <t>6" to 7"</t>
  </si>
  <si>
    <t xml:space="preserve">Paint </t>
  </si>
  <si>
    <t>Flat black</t>
  </si>
  <si>
    <t>Chevy Chase Hardware</t>
  </si>
  <si>
    <t xml:space="preserve">Battery Cables </t>
  </si>
  <si>
    <t>O'Riellly Auto Parts</t>
  </si>
  <si>
    <t>Turnbuckle, pulleys, cable clamps</t>
  </si>
  <si>
    <t>For brakes</t>
  </si>
  <si>
    <t>Chevey Chase Hardware</t>
  </si>
  <si>
    <t>Danish S-tine cultivators and sweeps</t>
  </si>
  <si>
    <t>For cultivator implement</t>
  </si>
  <si>
    <t>Muffler and adapter</t>
  </si>
  <si>
    <t>Box blades shanks</t>
  </si>
  <si>
    <t>Rectangular Tubing</t>
  </si>
  <si>
    <t>3 x 3, 60"</t>
  </si>
  <si>
    <t>Metal Supermarkets</t>
  </si>
  <si>
    <t>2.5 x 2.5, 72"</t>
  </si>
  <si>
    <t>item # 13-1476, 3 forward speed, 1 reverse</t>
  </si>
  <si>
    <t>Rectangular tubing</t>
  </si>
  <si>
    <t>2x2, 24'; 2x3, 24'</t>
  </si>
  <si>
    <t>Harbor Steel</t>
  </si>
  <si>
    <t>3x6, 52"</t>
  </si>
  <si>
    <t>Tie Rod Ends</t>
  </si>
  <si>
    <t>3/4"-16 right-hand male shank, 3/4" ball ID, 1-3/4" L thread, for guidance arms</t>
  </si>
  <si>
    <t>McMAster-Carr</t>
  </si>
  <si>
    <t>3/8"-24 right-hand male shank, 3/8" ball ID, 1-1/4" L thread, for steering tie rod</t>
  </si>
  <si>
    <t>Guidance wheels</t>
  </si>
  <si>
    <t>Tractor Supply</t>
  </si>
  <si>
    <t>Solenoid</t>
  </si>
  <si>
    <t>Throttle control</t>
  </si>
  <si>
    <t>Turnbuckles</t>
  </si>
  <si>
    <t>Woodford Feed</t>
  </si>
  <si>
    <t>Threaded Rod</t>
  </si>
  <si>
    <t>Fuel shut-off, V-belt, etc.</t>
  </si>
  <si>
    <t>Fuel shut-off, 5/8x57 belt (approx. $17), fuel line</t>
  </si>
  <si>
    <t>Fine nuts</t>
  </si>
  <si>
    <t>for S-tine cultivators</t>
  </si>
  <si>
    <t>Fastenal</t>
  </si>
  <si>
    <t>5/16-18x72, for clutch lever</t>
  </si>
  <si>
    <t>5/16-18 x 3', for transaxle bolts</t>
  </si>
  <si>
    <t>Chain</t>
  </si>
  <si>
    <t>Crush Bearing</t>
  </si>
  <si>
    <t>Chain half links</t>
  </si>
  <si>
    <t>60 O/L</t>
  </si>
  <si>
    <t>Idler Pulley</t>
  </si>
  <si>
    <t>31225100 Phoenix</t>
  </si>
  <si>
    <t>Briggs and Stratton 15 hp Model # 28N787</t>
  </si>
  <si>
    <t>V-Belt</t>
  </si>
  <si>
    <t>5/8 x 57</t>
  </si>
  <si>
    <t>Total</t>
  </si>
  <si>
    <t>60 RB, 10' for drive wheel</t>
  </si>
  <si>
    <t>4.10/3.50 pneumatic, tire and rim</t>
  </si>
  <si>
    <t>Drip tape layer reel, etc.</t>
  </si>
  <si>
    <t>Martins Produce Supply</t>
  </si>
  <si>
    <t>5627 S. Fork Ridge Road, Liberty, KY 42539 060-787-9389</t>
  </si>
  <si>
    <t>18" long, 4 hole</t>
  </si>
  <si>
    <t>From surplus</t>
  </si>
  <si>
    <t>Rear wheel</t>
  </si>
  <si>
    <t>26x12.00-12NHS</t>
  </si>
  <si>
    <t>Parts List Spreadsheet</t>
  </si>
  <si>
    <t>Three-Wheeled Machine with Furrow Guidance</t>
  </si>
  <si>
    <t>40T 1.25 bore 40P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</si>
</sst>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1"/>
    <xf numFmtId="0" fontId="0" fillId="0" borderId="1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2" xfId="0" applyBorder="1"/>
    <xf numFmtId="0" fontId="0" fillId="0" borderId="3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urpluscenter.com/" TargetMode="External"/><Relationship Id="rId3" Type="http://schemas.openxmlformats.org/officeDocument/2006/relationships/hyperlink" Target="http://www.bearings.com/" TargetMode="External"/><Relationship Id="rId7" Type="http://schemas.openxmlformats.org/officeDocument/2006/relationships/hyperlink" Target="http://www.surpluscenter.com/" TargetMode="External"/><Relationship Id="rId2" Type="http://schemas.openxmlformats.org/officeDocument/2006/relationships/hyperlink" Target="http://www.bearings.com/" TargetMode="External"/><Relationship Id="rId1" Type="http://schemas.openxmlformats.org/officeDocument/2006/relationships/hyperlink" Target="http://www.bearings.com/" TargetMode="External"/><Relationship Id="rId6" Type="http://schemas.openxmlformats.org/officeDocument/2006/relationships/hyperlink" Target="http://www.surpluscenter.com/" TargetMode="External"/><Relationship Id="rId5" Type="http://schemas.openxmlformats.org/officeDocument/2006/relationships/hyperlink" Target="http://www.surpluscenter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urpluscenter.com/" TargetMode="External"/><Relationship Id="rId9" Type="http://schemas.openxmlformats.org/officeDocument/2006/relationships/hyperlink" Target="http://www.surplusce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0"/>
  <sheetViews>
    <sheetView tabSelected="1" topLeftCell="C1" workbookViewId="0">
      <selection activeCell="R26" sqref="R26"/>
    </sheetView>
  </sheetViews>
  <sheetFormatPr defaultRowHeight="15" x14ac:dyDescent="0.25"/>
  <cols>
    <col min="7" max="7" width="9.7109375" bestFit="1" customWidth="1"/>
    <col min="9" max="10" width="9.7109375" bestFit="1" customWidth="1"/>
  </cols>
  <sheetData>
    <row r="2" spans="1:16" x14ac:dyDescent="0.25">
      <c r="A2" t="s">
        <v>118</v>
      </c>
    </row>
    <row r="3" spans="1:16" x14ac:dyDescent="0.25">
      <c r="A3" t="s">
        <v>119</v>
      </c>
    </row>
    <row r="4" spans="1:16" x14ac:dyDescent="0.25">
      <c r="A4" t="s">
        <v>0</v>
      </c>
    </row>
    <row r="6" spans="1:16" x14ac:dyDescent="0.25">
      <c r="A6" s="5" t="s">
        <v>51</v>
      </c>
      <c r="B6" s="6"/>
    </row>
    <row r="7" spans="1:16" x14ac:dyDescent="0.25">
      <c r="A7" s="4" t="s">
        <v>1</v>
      </c>
      <c r="B7" s="4"/>
      <c r="C7" s="4" t="s">
        <v>12</v>
      </c>
      <c r="D7" s="4"/>
      <c r="E7" s="4" t="s">
        <v>2</v>
      </c>
      <c r="F7" s="4"/>
      <c r="G7" s="4" t="s">
        <v>3</v>
      </c>
      <c r="H7" s="4"/>
      <c r="I7" s="4" t="s">
        <v>4</v>
      </c>
      <c r="J7" s="4" t="s">
        <v>7</v>
      </c>
      <c r="K7" s="4" t="s">
        <v>8</v>
      </c>
      <c r="L7" s="4" t="s">
        <v>55</v>
      </c>
      <c r="M7" s="4" t="s">
        <v>56</v>
      </c>
      <c r="N7" s="4" t="s">
        <v>9</v>
      </c>
      <c r="O7" s="4"/>
      <c r="P7" s="4"/>
    </row>
    <row r="9" spans="1:16" x14ac:dyDescent="0.25">
      <c r="A9" t="s">
        <v>10</v>
      </c>
      <c r="C9" t="s">
        <v>105</v>
      </c>
      <c r="E9" t="s">
        <v>11</v>
      </c>
      <c r="I9" s="1">
        <v>42037</v>
      </c>
      <c r="J9">
        <v>1</v>
      </c>
      <c r="K9">
        <v>500</v>
      </c>
      <c r="N9">
        <f>+(J9*K9)+L9+M9</f>
        <v>500</v>
      </c>
    </row>
    <row r="10" spans="1:16" x14ac:dyDescent="0.25">
      <c r="A10" t="s">
        <v>14</v>
      </c>
      <c r="C10" t="s">
        <v>76</v>
      </c>
      <c r="E10" t="s">
        <v>15</v>
      </c>
      <c r="I10" s="1">
        <v>42060</v>
      </c>
      <c r="J10">
        <v>1</v>
      </c>
      <c r="K10">
        <v>119.95</v>
      </c>
      <c r="L10">
        <v>23.49</v>
      </c>
      <c r="N10">
        <f t="shared" ref="N10:N30" si="0">+(J10*K10)+L10+M10</f>
        <v>143.44</v>
      </c>
    </row>
    <row r="11" spans="1:16" x14ac:dyDescent="0.25">
      <c r="A11" t="s">
        <v>16</v>
      </c>
      <c r="C11" t="s">
        <v>17</v>
      </c>
      <c r="I11" s="1">
        <v>42060</v>
      </c>
      <c r="J11">
        <v>2</v>
      </c>
      <c r="K11">
        <v>54.99</v>
      </c>
      <c r="L11">
        <v>15.49</v>
      </c>
      <c r="N11">
        <f t="shared" si="0"/>
        <v>125.47</v>
      </c>
    </row>
    <row r="12" spans="1:16" x14ac:dyDescent="0.25">
      <c r="A12" t="s">
        <v>18</v>
      </c>
      <c r="C12" t="s">
        <v>19</v>
      </c>
      <c r="I12" s="1">
        <v>42060</v>
      </c>
      <c r="J12">
        <v>2</v>
      </c>
      <c r="K12">
        <v>86.99</v>
      </c>
      <c r="L12">
        <v>33.369999999999997</v>
      </c>
      <c r="N12">
        <f t="shared" si="0"/>
        <v>207.35</v>
      </c>
    </row>
    <row r="13" spans="1:16" x14ac:dyDescent="0.25">
      <c r="A13" t="s">
        <v>20</v>
      </c>
      <c r="C13" t="s">
        <v>21</v>
      </c>
      <c r="E13" t="s">
        <v>22</v>
      </c>
      <c r="I13" s="1">
        <v>42082</v>
      </c>
      <c r="J13">
        <v>2</v>
      </c>
      <c r="K13">
        <v>69.95</v>
      </c>
      <c r="L13">
        <v>16</v>
      </c>
      <c r="N13">
        <f t="shared" si="0"/>
        <v>155.9</v>
      </c>
    </row>
    <row r="14" spans="1:16" x14ac:dyDescent="0.25">
      <c r="A14" t="s">
        <v>23</v>
      </c>
      <c r="C14" t="s">
        <v>24</v>
      </c>
      <c r="E14" t="s">
        <v>25</v>
      </c>
      <c r="I14" s="1">
        <v>42082</v>
      </c>
      <c r="J14">
        <v>2</v>
      </c>
      <c r="K14">
        <v>9.56</v>
      </c>
      <c r="L14">
        <v>1.1499999999999999</v>
      </c>
      <c r="N14">
        <f t="shared" si="0"/>
        <v>20.27</v>
      </c>
    </row>
    <row r="15" spans="1:16" x14ac:dyDescent="0.25">
      <c r="A15" t="s">
        <v>116</v>
      </c>
      <c r="C15" t="s">
        <v>117</v>
      </c>
      <c r="E15" t="s">
        <v>115</v>
      </c>
      <c r="I15" s="1"/>
    </row>
    <row r="16" spans="1:16" x14ac:dyDescent="0.25">
      <c r="A16" t="s">
        <v>26</v>
      </c>
      <c r="C16" t="s">
        <v>27</v>
      </c>
      <c r="E16" t="s">
        <v>28</v>
      </c>
      <c r="I16" s="1">
        <v>42060</v>
      </c>
      <c r="J16">
        <v>1</v>
      </c>
      <c r="K16">
        <v>599.97</v>
      </c>
      <c r="L16">
        <v>36</v>
      </c>
      <c r="N16">
        <f t="shared" si="0"/>
        <v>635.97</v>
      </c>
    </row>
    <row r="17" spans="1:14" x14ac:dyDescent="0.25">
      <c r="A17" t="s">
        <v>29</v>
      </c>
      <c r="C17" t="s">
        <v>30</v>
      </c>
      <c r="E17" t="s">
        <v>31</v>
      </c>
      <c r="I17" s="1">
        <v>42102</v>
      </c>
      <c r="J17">
        <v>1</v>
      </c>
      <c r="K17">
        <v>69.989999999999995</v>
      </c>
      <c r="L17">
        <v>11.18</v>
      </c>
      <c r="N17">
        <f t="shared" si="0"/>
        <v>81.169999999999987</v>
      </c>
    </row>
    <row r="18" spans="1:14" x14ac:dyDescent="0.25">
      <c r="A18" t="s">
        <v>32</v>
      </c>
      <c r="C18" t="s">
        <v>33</v>
      </c>
      <c r="E18" t="s">
        <v>31</v>
      </c>
      <c r="I18" s="1">
        <v>42102</v>
      </c>
      <c r="J18">
        <v>1</v>
      </c>
      <c r="K18">
        <v>26.99</v>
      </c>
      <c r="L18">
        <v>4.3899999999999997</v>
      </c>
      <c r="N18">
        <f t="shared" si="0"/>
        <v>31.38</v>
      </c>
    </row>
    <row r="19" spans="1:14" x14ac:dyDescent="0.25">
      <c r="A19" t="s">
        <v>34</v>
      </c>
      <c r="C19" t="s">
        <v>35</v>
      </c>
      <c r="E19" t="s">
        <v>36</v>
      </c>
      <c r="G19" s="3" t="s">
        <v>37</v>
      </c>
      <c r="I19" s="1">
        <v>42088</v>
      </c>
      <c r="J19">
        <v>2</v>
      </c>
      <c r="K19">
        <v>12.49</v>
      </c>
      <c r="L19">
        <v>3</v>
      </c>
      <c r="N19">
        <f t="shared" si="0"/>
        <v>27.98</v>
      </c>
    </row>
    <row r="20" spans="1:14" x14ac:dyDescent="0.25">
      <c r="A20" t="s">
        <v>38</v>
      </c>
      <c r="C20" t="s">
        <v>39</v>
      </c>
      <c r="E20" t="s">
        <v>36</v>
      </c>
      <c r="G20" s="3" t="s">
        <v>37</v>
      </c>
      <c r="I20" s="1">
        <v>42088</v>
      </c>
      <c r="J20">
        <v>4</v>
      </c>
      <c r="K20">
        <v>14.88</v>
      </c>
      <c r="L20">
        <v>3</v>
      </c>
      <c r="N20">
        <f t="shared" si="0"/>
        <v>62.52</v>
      </c>
    </row>
    <row r="21" spans="1:14" x14ac:dyDescent="0.25">
      <c r="A21" t="s">
        <v>38</v>
      </c>
      <c r="C21" t="s">
        <v>40</v>
      </c>
      <c r="E21" t="s">
        <v>36</v>
      </c>
      <c r="G21" s="3" t="s">
        <v>37</v>
      </c>
      <c r="I21" s="1">
        <v>42088</v>
      </c>
      <c r="J21">
        <v>2</v>
      </c>
      <c r="K21">
        <v>8.2899999999999991</v>
      </c>
      <c r="L21">
        <v>3</v>
      </c>
      <c r="N21">
        <f t="shared" si="0"/>
        <v>19.579999999999998</v>
      </c>
    </row>
    <row r="22" spans="1:14" x14ac:dyDescent="0.25">
      <c r="A22" t="s">
        <v>41</v>
      </c>
      <c r="C22" t="s">
        <v>42</v>
      </c>
      <c r="G22" s="3" t="s">
        <v>43</v>
      </c>
      <c r="I22" s="1">
        <v>42118</v>
      </c>
      <c r="J22">
        <v>2</v>
      </c>
      <c r="K22">
        <v>14.3</v>
      </c>
      <c r="N22">
        <f t="shared" si="0"/>
        <v>28.6</v>
      </c>
    </row>
    <row r="23" spans="1:14" x14ac:dyDescent="0.25">
      <c r="A23" t="s">
        <v>41</v>
      </c>
      <c r="C23" t="s">
        <v>44</v>
      </c>
      <c r="G23" s="3" t="s">
        <v>43</v>
      </c>
      <c r="I23" s="1">
        <v>42118</v>
      </c>
      <c r="J23">
        <v>2</v>
      </c>
      <c r="K23">
        <v>67.900000000000006</v>
      </c>
      <c r="N23">
        <f t="shared" si="0"/>
        <v>135.80000000000001</v>
      </c>
    </row>
    <row r="24" spans="1:14" x14ac:dyDescent="0.25">
      <c r="A24" t="s">
        <v>41</v>
      </c>
      <c r="C24" t="s">
        <v>50</v>
      </c>
      <c r="G24" s="3" t="s">
        <v>43</v>
      </c>
      <c r="I24" s="1">
        <v>42118</v>
      </c>
      <c r="J24">
        <v>1</v>
      </c>
      <c r="K24">
        <v>4.95</v>
      </c>
      <c r="N24">
        <f t="shared" si="0"/>
        <v>4.95</v>
      </c>
    </row>
    <row r="25" spans="1:14" x14ac:dyDescent="0.25">
      <c r="A25" t="s">
        <v>41</v>
      </c>
      <c r="C25" t="s">
        <v>120</v>
      </c>
      <c r="E25" t="s">
        <v>115</v>
      </c>
      <c r="G25" s="3"/>
      <c r="I25" s="1"/>
    </row>
    <row r="26" spans="1:14" x14ac:dyDescent="0.25">
      <c r="A26" t="s">
        <v>45</v>
      </c>
      <c r="C26" t="s">
        <v>46</v>
      </c>
      <c r="G26" s="3" t="s">
        <v>43</v>
      </c>
      <c r="I26" s="1">
        <v>42118</v>
      </c>
      <c r="J26">
        <v>1</v>
      </c>
      <c r="K26">
        <v>10.4</v>
      </c>
      <c r="N26">
        <f t="shared" si="0"/>
        <v>10.4</v>
      </c>
    </row>
    <row r="27" spans="1:14" x14ac:dyDescent="0.25">
      <c r="A27" t="s">
        <v>45</v>
      </c>
      <c r="C27" t="s">
        <v>47</v>
      </c>
      <c r="G27" s="3" t="s">
        <v>43</v>
      </c>
      <c r="I27" s="1">
        <v>42118</v>
      </c>
      <c r="J27">
        <v>1</v>
      </c>
      <c r="K27">
        <v>22.95</v>
      </c>
      <c r="N27">
        <f t="shared" si="0"/>
        <v>22.95</v>
      </c>
    </row>
    <row r="28" spans="1:14" x14ac:dyDescent="0.25">
      <c r="A28" t="s">
        <v>48</v>
      </c>
      <c r="C28" t="s">
        <v>49</v>
      </c>
      <c r="G28" s="3" t="s">
        <v>43</v>
      </c>
      <c r="I28" s="1">
        <v>42118</v>
      </c>
      <c r="J28">
        <v>1</v>
      </c>
      <c r="K28">
        <v>9.9499999999999993</v>
      </c>
      <c r="N28">
        <f t="shared" si="0"/>
        <v>9.9499999999999993</v>
      </c>
    </row>
    <row r="29" spans="1:14" x14ac:dyDescent="0.25">
      <c r="A29" t="s">
        <v>5</v>
      </c>
      <c r="C29" t="s">
        <v>13</v>
      </c>
      <c r="E29" t="s">
        <v>6</v>
      </c>
      <c r="I29" s="1">
        <v>42142</v>
      </c>
      <c r="J29" s="2">
        <v>2</v>
      </c>
      <c r="K29" s="2">
        <v>31.95</v>
      </c>
      <c r="L29" s="2">
        <v>16</v>
      </c>
      <c r="M29" s="2"/>
      <c r="N29">
        <f t="shared" si="0"/>
        <v>79.900000000000006</v>
      </c>
    </row>
    <row r="30" spans="1:14" x14ac:dyDescent="0.25">
      <c r="A30" t="s">
        <v>53</v>
      </c>
      <c r="E30" t="s">
        <v>54</v>
      </c>
      <c r="I30" s="1">
        <v>42090</v>
      </c>
      <c r="J30" s="2">
        <v>1</v>
      </c>
      <c r="K30" s="2">
        <v>136.99</v>
      </c>
      <c r="M30">
        <v>8.2200000000000006</v>
      </c>
      <c r="N30">
        <f t="shared" si="0"/>
        <v>145.21</v>
      </c>
    </row>
    <row r="31" spans="1:14" x14ac:dyDescent="0.25">
      <c r="A31" t="s">
        <v>57</v>
      </c>
      <c r="E31" t="s">
        <v>54</v>
      </c>
      <c r="I31" s="1">
        <v>42150</v>
      </c>
      <c r="J31" s="2">
        <v>1</v>
      </c>
      <c r="K31" s="2">
        <v>13.39</v>
      </c>
      <c r="M31">
        <v>0.8</v>
      </c>
      <c r="N31">
        <f t="shared" ref="N31:N53" si="1">+(J31*K31)+L31+M31</f>
        <v>14.190000000000001</v>
      </c>
    </row>
    <row r="32" spans="1:14" x14ac:dyDescent="0.25">
      <c r="A32" t="s">
        <v>58</v>
      </c>
      <c r="C32" t="s">
        <v>59</v>
      </c>
      <c r="E32" t="s">
        <v>6</v>
      </c>
      <c r="I32" s="1">
        <v>42145</v>
      </c>
      <c r="J32" s="2">
        <v>1</v>
      </c>
      <c r="K32" s="2">
        <v>7.99</v>
      </c>
      <c r="L32" s="2">
        <v>14.09</v>
      </c>
      <c r="N32">
        <f t="shared" si="1"/>
        <v>22.08</v>
      </c>
    </row>
    <row r="33" spans="1:14" x14ac:dyDescent="0.25">
      <c r="A33" t="s">
        <v>60</v>
      </c>
      <c r="C33" t="s">
        <v>61</v>
      </c>
      <c r="E33" t="s">
        <v>62</v>
      </c>
      <c r="I33" s="1">
        <v>42157</v>
      </c>
      <c r="J33" s="2">
        <v>3</v>
      </c>
      <c r="K33" s="2">
        <v>5.29</v>
      </c>
      <c r="M33">
        <f>+(K33*0.06)*J33</f>
        <v>0.95220000000000005</v>
      </c>
      <c r="N33">
        <f t="shared" si="1"/>
        <v>16.822200000000002</v>
      </c>
    </row>
    <row r="34" spans="1:14" x14ac:dyDescent="0.25">
      <c r="A34" t="s">
        <v>63</v>
      </c>
      <c r="E34" t="s">
        <v>64</v>
      </c>
      <c r="I34" s="1">
        <v>42145</v>
      </c>
      <c r="J34" s="2">
        <v>2</v>
      </c>
      <c r="K34" s="2">
        <v>6.99</v>
      </c>
      <c r="M34">
        <f>+(K34*0.06)*J34</f>
        <v>0.83879999999999999</v>
      </c>
      <c r="N34">
        <f t="shared" si="1"/>
        <v>14.8188</v>
      </c>
    </row>
    <row r="35" spans="1:14" x14ac:dyDescent="0.25">
      <c r="A35" t="s">
        <v>65</v>
      </c>
      <c r="C35" t="s">
        <v>66</v>
      </c>
      <c r="E35" t="s">
        <v>67</v>
      </c>
      <c r="I35" s="1">
        <v>42157</v>
      </c>
      <c r="J35" s="2">
        <v>1</v>
      </c>
      <c r="K35" s="2">
        <v>13.53</v>
      </c>
      <c r="M35">
        <f>+(K35*0.06)*J35</f>
        <v>0.81179999999999997</v>
      </c>
      <c r="N35">
        <f t="shared" si="1"/>
        <v>14.341799999999999</v>
      </c>
    </row>
    <row r="36" spans="1:14" x14ac:dyDescent="0.25">
      <c r="A36" t="s">
        <v>70</v>
      </c>
      <c r="E36" t="s">
        <v>11</v>
      </c>
      <c r="I36" s="1">
        <v>42123</v>
      </c>
      <c r="J36" s="2">
        <v>1</v>
      </c>
      <c r="K36" s="2">
        <v>75.8</v>
      </c>
      <c r="N36">
        <f t="shared" si="1"/>
        <v>75.8</v>
      </c>
    </row>
    <row r="37" spans="1:14" x14ac:dyDescent="0.25">
      <c r="A37" t="s">
        <v>72</v>
      </c>
      <c r="C37" t="s">
        <v>73</v>
      </c>
      <c r="E37" t="s">
        <v>74</v>
      </c>
      <c r="I37" s="1">
        <v>42060</v>
      </c>
      <c r="J37" s="2">
        <v>1</v>
      </c>
      <c r="K37" s="2">
        <v>49.41</v>
      </c>
      <c r="M37">
        <f>+(K37*0.06)*J37</f>
        <v>2.9645999999999999</v>
      </c>
      <c r="N37">
        <f t="shared" si="1"/>
        <v>52.374599999999994</v>
      </c>
    </row>
    <row r="38" spans="1:14" x14ac:dyDescent="0.25">
      <c r="A38" t="s">
        <v>72</v>
      </c>
      <c r="C38" t="s">
        <v>75</v>
      </c>
      <c r="E38" t="s">
        <v>74</v>
      </c>
      <c r="I38" s="1">
        <v>42060</v>
      </c>
      <c r="J38" s="2">
        <v>1</v>
      </c>
      <c r="K38" s="2">
        <v>58.14</v>
      </c>
      <c r="M38">
        <f>+(K38*0.06)*J38</f>
        <v>3.4883999999999999</v>
      </c>
      <c r="N38">
        <f t="shared" si="1"/>
        <v>61.628399999999999</v>
      </c>
    </row>
    <row r="39" spans="1:14" x14ac:dyDescent="0.25">
      <c r="A39" t="s">
        <v>77</v>
      </c>
      <c r="C39" t="s">
        <v>78</v>
      </c>
      <c r="E39" t="s">
        <v>79</v>
      </c>
      <c r="I39" s="1">
        <v>42060</v>
      </c>
      <c r="J39" s="2">
        <v>1</v>
      </c>
      <c r="K39" s="2">
        <v>202</v>
      </c>
      <c r="N39">
        <f t="shared" si="1"/>
        <v>202</v>
      </c>
    </row>
    <row r="40" spans="1:14" x14ac:dyDescent="0.25">
      <c r="A40" t="s">
        <v>72</v>
      </c>
      <c r="C40" t="s">
        <v>80</v>
      </c>
      <c r="E40" t="s">
        <v>74</v>
      </c>
      <c r="I40" s="1">
        <v>42118</v>
      </c>
      <c r="J40" s="2">
        <v>1</v>
      </c>
      <c r="K40" s="2">
        <v>156.16</v>
      </c>
      <c r="N40">
        <f t="shared" si="1"/>
        <v>156.16</v>
      </c>
    </row>
    <row r="41" spans="1:14" x14ac:dyDescent="0.25">
      <c r="A41" t="s">
        <v>81</v>
      </c>
      <c r="C41" t="s">
        <v>82</v>
      </c>
      <c r="E41" t="s">
        <v>83</v>
      </c>
      <c r="I41" s="1">
        <v>42118</v>
      </c>
      <c r="J41" s="2">
        <v>4</v>
      </c>
      <c r="K41" s="2">
        <v>12.34</v>
      </c>
      <c r="N41">
        <f t="shared" si="1"/>
        <v>49.36</v>
      </c>
    </row>
    <row r="42" spans="1:14" x14ac:dyDescent="0.25">
      <c r="A42" t="s">
        <v>81</v>
      </c>
      <c r="C42" t="s">
        <v>84</v>
      </c>
      <c r="E42" t="s">
        <v>83</v>
      </c>
      <c r="I42" s="1">
        <v>42118</v>
      </c>
      <c r="J42" s="2">
        <v>2</v>
      </c>
      <c r="K42" s="2">
        <v>3.78</v>
      </c>
      <c r="N42">
        <f t="shared" si="1"/>
        <v>7.56</v>
      </c>
    </row>
    <row r="43" spans="1:14" x14ac:dyDescent="0.25">
      <c r="A43" t="s">
        <v>85</v>
      </c>
      <c r="C43" t="s">
        <v>110</v>
      </c>
      <c r="E43" t="s">
        <v>86</v>
      </c>
      <c r="I43" s="1">
        <v>42109</v>
      </c>
      <c r="J43" s="2">
        <v>2</v>
      </c>
      <c r="K43" s="2">
        <v>9.99</v>
      </c>
      <c r="N43">
        <f t="shared" si="1"/>
        <v>19.98</v>
      </c>
    </row>
    <row r="44" spans="1:14" x14ac:dyDescent="0.25">
      <c r="A44" t="s">
        <v>87</v>
      </c>
      <c r="E44" t="s">
        <v>86</v>
      </c>
      <c r="I44" s="1">
        <v>42109</v>
      </c>
      <c r="J44" s="2">
        <v>1</v>
      </c>
      <c r="K44" s="2">
        <v>19.989999999999998</v>
      </c>
      <c r="N44">
        <f t="shared" si="1"/>
        <v>19.989999999999998</v>
      </c>
    </row>
    <row r="45" spans="1:14" x14ac:dyDescent="0.25">
      <c r="A45" t="s">
        <v>88</v>
      </c>
      <c r="E45" t="s">
        <v>86</v>
      </c>
      <c r="I45" s="1">
        <v>42109</v>
      </c>
      <c r="J45" s="2">
        <v>1</v>
      </c>
      <c r="K45" s="2">
        <v>8.99</v>
      </c>
      <c r="N45">
        <f t="shared" si="1"/>
        <v>8.99</v>
      </c>
    </row>
    <row r="46" spans="1:14" x14ac:dyDescent="0.25">
      <c r="A46" t="s">
        <v>89</v>
      </c>
      <c r="E46" t="s">
        <v>90</v>
      </c>
      <c r="I46" s="1">
        <v>42143</v>
      </c>
      <c r="J46" s="2">
        <v>1</v>
      </c>
      <c r="K46" s="2">
        <v>3.98</v>
      </c>
      <c r="N46">
        <f t="shared" si="1"/>
        <v>3.98</v>
      </c>
    </row>
    <row r="47" spans="1:14" x14ac:dyDescent="0.25">
      <c r="A47" t="s">
        <v>91</v>
      </c>
      <c r="C47" t="s">
        <v>97</v>
      </c>
      <c r="E47" t="s">
        <v>67</v>
      </c>
      <c r="I47" s="1">
        <v>42143</v>
      </c>
      <c r="J47" s="2">
        <v>1</v>
      </c>
      <c r="K47" s="2">
        <v>4.8899999999999997</v>
      </c>
      <c r="N47">
        <f t="shared" si="1"/>
        <v>4.8899999999999997</v>
      </c>
    </row>
    <row r="48" spans="1:14" x14ac:dyDescent="0.25">
      <c r="A48" t="s">
        <v>92</v>
      </c>
      <c r="C48" t="s">
        <v>93</v>
      </c>
      <c r="E48" t="s">
        <v>11</v>
      </c>
      <c r="I48" s="1">
        <v>42143</v>
      </c>
      <c r="J48" s="2">
        <v>1</v>
      </c>
      <c r="K48" s="2">
        <v>23.71</v>
      </c>
      <c r="N48">
        <f t="shared" si="1"/>
        <v>23.71</v>
      </c>
    </row>
    <row r="49" spans="1:16" x14ac:dyDescent="0.25">
      <c r="A49" t="s">
        <v>91</v>
      </c>
      <c r="C49" t="s">
        <v>98</v>
      </c>
      <c r="E49" t="s">
        <v>96</v>
      </c>
      <c r="I49" s="1">
        <v>42118</v>
      </c>
      <c r="J49" s="2">
        <v>2</v>
      </c>
      <c r="K49" s="2">
        <v>4.1100000000000003</v>
      </c>
      <c r="N49">
        <f t="shared" si="1"/>
        <v>8.2200000000000006</v>
      </c>
    </row>
    <row r="50" spans="1:16" x14ac:dyDescent="0.25">
      <c r="A50" t="s">
        <v>99</v>
      </c>
      <c r="C50" t="s">
        <v>109</v>
      </c>
      <c r="E50" t="s">
        <v>100</v>
      </c>
      <c r="I50" s="1">
        <v>42136</v>
      </c>
      <c r="J50" s="2">
        <v>1</v>
      </c>
      <c r="K50" s="2">
        <v>106.3</v>
      </c>
      <c r="N50">
        <f t="shared" si="1"/>
        <v>106.3</v>
      </c>
    </row>
    <row r="51" spans="1:16" x14ac:dyDescent="0.25">
      <c r="A51" t="s">
        <v>101</v>
      </c>
      <c r="C51" t="s">
        <v>102</v>
      </c>
      <c r="E51" t="s">
        <v>100</v>
      </c>
      <c r="I51" s="1">
        <v>42136</v>
      </c>
      <c r="J51" s="2">
        <v>2</v>
      </c>
      <c r="K51" s="2">
        <v>5.38</v>
      </c>
      <c r="N51">
        <f t="shared" si="1"/>
        <v>10.76</v>
      </c>
    </row>
    <row r="52" spans="1:16" x14ac:dyDescent="0.25">
      <c r="A52" t="s">
        <v>103</v>
      </c>
      <c r="C52" t="s">
        <v>104</v>
      </c>
      <c r="E52" t="s">
        <v>100</v>
      </c>
      <c r="I52" s="1">
        <v>42136</v>
      </c>
      <c r="J52" s="2">
        <v>1</v>
      </c>
      <c r="K52" s="2">
        <v>10.18</v>
      </c>
      <c r="N52">
        <f t="shared" si="1"/>
        <v>10.18</v>
      </c>
    </row>
    <row r="53" spans="1:16" x14ac:dyDescent="0.25">
      <c r="A53" t="s">
        <v>106</v>
      </c>
      <c r="C53" t="s">
        <v>107</v>
      </c>
      <c r="E53" t="s">
        <v>11</v>
      </c>
      <c r="I53" s="1">
        <v>42143</v>
      </c>
      <c r="J53" s="2">
        <v>1</v>
      </c>
      <c r="K53" s="2">
        <v>19.079999999999998</v>
      </c>
      <c r="N53">
        <f t="shared" si="1"/>
        <v>19.079999999999998</v>
      </c>
    </row>
    <row r="54" spans="1:16" x14ac:dyDescent="0.25">
      <c r="I54" s="1"/>
      <c r="J54" s="2"/>
      <c r="K54" s="2"/>
    </row>
    <row r="55" spans="1:16" x14ac:dyDescent="0.25">
      <c r="A55" t="s">
        <v>108</v>
      </c>
      <c r="I55" s="1"/>
      <c r="J55" s="2"/>
      <c r="K55" s="2"/>
      <c r="N55">
        <f>SUM(N9:N53)</f>
        <v>3372.0057999999999</v>
      </c>
    </row>
    <row r="56" spans="1:16" x14ac:dyDescent="0.25">
      <c r="I56" s="1"/>
      <c r="J56" s="2"/>
      <c r="K56" s="2"/>
    </row>
    <row r="57" spans="1:16" x14ac:dyDescent="0.25">
      <c r="I57" s="1"/>
      <c r="J57" s="2"/>
      <c r="K57" s="2"/>
    </row>
    <row r="58" spans="1:16" x14ac:dyDescent="0.25">
      <c r="I58" s="1"/>
      <c r="J58" s="2"/>
      <c r="K58" s="2"/>
    </row>
    <row r="59" spans="1:16" x14ac:dyDescent="0.25">
      <c r="I59" s="1"/>
      <c r="J59" s="2"/>
      <c r="K59" s="2"/>
    </row>
    <row r="60" spans="1:16" x14ac:dyDescent="0.25">
      <c r="I60" s="1"/>
      <c r="J60" s="2"/>
      <c r="K60" s="2"/>
    </row>
    <row r="61" spans="1:16" x14ac:dyDescent="0.25">
      <c r="I61" s="1"/>
      <c r="J61" s="2"/>
      <c r="K61" s="2"/>
    </row>
    <row r="62" spans="1:16" x14ac:dyDescent="0.25">
      <c r="A62" s="7" t="s">
        <v>52</v>
      </c>
      <c r="B62" s="8"/>
      <c r="C62" s="8"/>
    </row>
    <row r="63" spans="1:16" x14ac:dyDescent="0.25">
      <c r="A63" s="4" t="s">
        <v>1</v>
      </c>
      <c r="B63" s="4"/>
      <c r="C63" s="4" t="s">
        <v>12</v>
      </c>
      <c r="D63" s="4"/>
      <c r="E63" s="4" t="s">
        <v>2</v>
      </c>
      <c r="F63" s="4"/>
      <c r="G63" s="4" t="s">
        <v>3</v>
      </c>
      <c r="H63" s="4"/>
      <c r="I63" s="4" t="s">
        <v>4</v>
      </c>
      <c r="J63" s="4" t="s">
        <v>7</v>
      </c>
      <c r="K63" s="4" t="s">
        <v>8</v>
      </c>
      <c r="L63" s="4" t="s">
        <v>55</v>
      </c>
      <c r="M63" s="4" t="s">
        <v>56</v>
      </c>
      <c r="N63" s="4" t="s">
        <v>9</v>
      </c>
      <c r="O63" s="4"/>
      <c r="P63" s="4"/>
    </row>
    <row r="65" spans="1:14" x14ac:dyDescent="0.25">
      <c r="A65" t="s">
        <v>26</v>
      </c>
      <c r="C65" t="s">
        <v>27</v>
      </c>
      <c r="E65" t="s">
        <v>28</v>
      </c>
      <c r="I65" s="1">
        <v>42060</v>
      </c>
      <c r="J65">
        <v>1</v>
      </c>
      <c r="K65">
        <v>599.97</v>
      </c>
      <c r="L65">
        <v>36</v>
      </c>
      <c r="N65">
        <f t="shared" ref="N65:N70" si="2">+(J65*K65)+L65+M65</f>
        <v>635.97</v>
      </c>
    </row>
    <row r="66" spans="1:14" x14ac:dyDescent="0.25">
      <c r="A66" t="s">
        <v>5</v>
      </c>
      <c r="C66" t="s">
        <v>13</v>
      </c>
      <c r="E66" t="s">
        <v>6</v>
      </c>
      <c r="I66" s="1">
        <v>42142</v>
      </c>
      <c r="J66" s="2">
        <v>2</v>
      </c>
      <c r="K66" s="2">
        <v>31.95</v>
      </c>
      <c r="L66" s="2">
        <v>16</v>
      </c>
      <c r="M66" s="2"/>
      <c r="N66">
        <f t="shared" si="2"/>
        <v>79.900000000000006</v>
      </c>
    </row>
    <row r="67" spans="1:14" x14ac:dyDescent="0.25">
      <c r="A67" t="s">
        <v>68</v>
      </c>
      <c r="C67" t="s">
        <v>69</v>
      </c>
      <c r="E67" t="s">
        <v>6</v>
      </c>
      <c r="I67" s="1">
        <v>42174</v>
      </c>
      <c r="J67">
        <v>1</v>
      </c>
      <c r="K67">
        <v>139.34</v>
      </c>
      <c r="L67">
        <v>34.42</v>
      </c>
      <c r="N67">
        <f t="shared" si="2"/>
        <v>173.76</v>
      </c>
    </row>
    <row r="68" spans="1:14" x14ac:dyDescent="0.25">
      <c r="A68" t="s">
        <v>71</v>
      </c>
      <c r="C68" t="s">
        <v>114</v>
      </c>
      <c r="E68" t="s">
        <v>6</v>
      </c>
      <c r="I68" s="1">
        <v>42107</v>
      </c>
      <c r="J68">
        <v>1</v>
      </c>
      <c r="K68">
        <v>11.95</v>
      </c>
      <c r="L68">
        <v>18.71</v>
      </c>
      <c r="N68">
        <f t="shared" si="2"/>
        <v>30.66</v>
      </c>
    </row>
    <row r="69" spans="1:14" x14ac:dyDescent="0.25">
      <c r="A69" t="s">
        <v>94</v>
      </c>
      <c r="C69" t="s">
        <v>95</v>
      </c>
      <c r="E69" t="s">
        <v>11</v>
      </c>
      <c r="I69" s="1">
        <v>42143</v>
      </c>
      <c r="J69">
        <v>8</v>
      </c>
      <c r="K69">
        <v>1</v>
      </c>
      <c r="N69">
        <f t="shared" si="2"/>
        <v>8</v>
      </c>
    </row>
    <row r="70" spans="1:14" x14ac:dyDescent="0.25">
      <c r="A70" t="s">
        <v>111</v>
      </c>
      <c r="E70" t="s">
        <v>112</v>
      </c>
      <c r="G70" t="s">
        <v>113</v>
      </c>
      <c r="I70" s="1">
        <v>42093</v>
      </c>
      <c r="J70">
        <v>1</v>
      </c>
      <c r="K70">
        <v>155</v>
      </c>
      <c r="N70">
        <f t="shared" si="2"/>
        <v>155</v>
      </c>
    </row>
  </sheetData>
  <hyperlinks>
    <hyperlink ref="G19" r:id="rId1"/>
    <hyperlink ref="G20" r:id="rId2"/>
    <hyperlink ref="G21" r:id="rId3"/>
    <hyperlink ref="G22" r:id="rId4"/>
    <hyperlink ref="G23" r:id="rId5"/>
    <hyperlink ref="G26" r:id="rId6"/>
    <hyperlink ref="G27" r:id="rId7"/>
    <hyperlink ref="G28" r:id="rId8"/>
    <hyperlink ref="G24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Joyhn Wilhoit</dc:creator>
  <cp:lastModifiedBy>Joyhn Wilhoit</cp:lastModifiedBy>
  <dcterms:created xsi:type="dcterms:W3CDTF">2015-07-20T19:24:49Z</dcterms:created>
  <dcterms:modified xsi:type="dcterms:W3CDTF">2016-04-10T15:41:26Z</dcterms:modified>
</cp:coreProperties>
</file>