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Sheet3" sheetId="1" r:id="rId4"/>
  </sheets>
  <definedNames/>
  <calcPr/>
</workbook>
</file>

<file path=xl/sharedStrings.xml><?xml version="1.0" encoding="utf-8"?>
<sst xmlns="http://schemas.openxmlformats.org/spreadsheetml/2006/main" count="305" uniqueCount="25">
  <si>
    <t>Phenology Rating - 2023</t>
  </si>
  <si>
    <t xml:space="preserve">Recommend rating 1x every week from Budbreak to bloom, then every 2 weeks until harvest. More dates may be needed. </t>
  </si>
  <si>
    <t>AVERAGE Phenology Ratings over the Multiple Repetitions.</t>
  </si>
  <si>
    <t>Row</t>
  </si>
  <si>
    <t>Rootstock</t>
  </si>
  <si>
    <t>Rep</t>
  </si>
  <si>
    <t>Vine</t>
  </si>
  <si>
    <t xml:space="preserve">AVG. 4/4/23 </t>
  </si>
  <si>
    <t>Repetition 1</t>
  </si>
  <si>
    <t>Own</t>
  </si>
  <si>
    <t>1103P</t>
  </si>
  <si>
    <t>101-14MGT</t>
  </si>
  <si>
    <t>3309C</t>
  </si>
  <si>
    <t xml:space="preserve">AVERAGE: </t>
  </si>
  <si>
    <t>Schwarzman</t>
  </si>
  <si>
    <t>SO4</t>
  </si>
  <si>
    <t>1103 P</t>
  </si>
  <si>
    <t>101-14 MGT</t>
  </si>
  <si>
    <t>-</t>
  </si>
  <si>
    <t>3309 C</t>
  </si>
  <si>
    <t>Repetition 2</t>
  </si>
  <si>
    <t>Repetition 3</t>
  </si>
  <si>
    <t>Repetition 4</t>
  </si>
  <si>
    <t>Repetition 5</t>
  </si>
  <si>
    <t>AVERAGE: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</si>
</sst>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1">
    <font>
      <sz val="10.0"/>
      <color rgb="FF000000"/>
      <name val="Arial"/>
      <scheme val="minor"/>
    </font>
    <font>
      <b/>
      <sz val="11.0"/>
      <color theme="1"/>
      <name val="Arial"/>
    </font>
    <font/>
    <font>
      <sz val="11.0"/>
      <color theme="1"/>
      <name val="Arial"/>
    </font>
    <font>
      <i/>
      <sz val="11.0"/>
      <color theme="1"/>
      <name val="Arial"/>
    </font>
    <font>
      <b/>
      <sz val="14.0"/>
      <color theme="1"/>
      <name val="Arial"/>
      <scheme val="minor"/>
    </font>
    <font>
      <b/>
      <sz val="10.0"/>
      <color theme="1"/>
      <name val="Arial"/>
    </font>
    <font>
      <b/>
      <color theme="1"/>
      <name val="Arial"/>
    </font>
    <font>
      <b/>
      <sz val="21.0"/>
      <color theme="1"/>
      <name val="Arial"/>
      <scheme val="minor"/>
    </font>
    <font>
      <sz val="10.0"/>
      <color theme="1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30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0" fillId="0" fontId="5" numFmtId="0" xfId="0" applyAlignment="1" applyFont="1">
      <alignment readingOrder="0"/>
    </xf>
    <xf borderId="12" fillId="0" fontId="6" numFmtId="0" xfId="0" applyAlignment="1" applyBorder="1" applyFont="1">
      <alignment shrinkToFit="0" vertical="top" wrapText="1"/>
    </xf>
    <xf borderId="12" fillId="0" fontId="6" numFmtId="0" xfId="0" applyAlignment="1" applyBorder="1" applyFont="1">
      <alignment horizontal="center" shrinkToFit="0" vertical="top" wrapText="1"/>
    </xf>
    <xf borderId="12" fillId="0" fontId="1" numFmtId="0" xfId="0" applyAlignment="1" applyBorder="1" applyFont="1">
      <alignment vertical="top"/>
    </xf>
    <xf borderId="12" fillId="0" fontId="1" numFmtId="164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readingOrder="0"/>
    </xf>
    <xf borderId="13" fillId="0" fontId="8" numFmtId="0" xfId="0" applyAlignment="1" applyBorder="1" applyFont="1">
      <alignment horizontal="center" readingOrder="0" textRotation="90" vertical="center"/>
    </xf>
    <xf borderId="14" fillId="0" fontId="9" numFmtId="0" xfId="0" applyAlignment="1" applyBorder="1" applyFont="1">
      <alignment vertical="top"/>
    </xf>
    <xf borderId="15" fillId="0" fontId="9" numFmtId="0" xfId="0" applyAlignment="1" applyBorder="1" applyFont="1">
      <alignment horizontal="center" vertical="top"/>
    </xf>
    <xf borderId="15" fillId="0" fontId="3" numFmtId="0" xfId="0" applyAlignment="1" applyBorder="1" applyFont="1">
      <alignment vertical="top"/>
    </xf>
    <xf borderId="16" fillId="0" fontId="3" numFmtId="0" xfId="0" applyAlignment="1" applyBorder="1" applyFont="1">
      <alignment vertical="top"/>
    </xf>
    <xf borderId="14" fillId="0" fontId="3" numFmtId="0" xfId="0" applyAlignment="1" applyBorder="1" applyFont="1">
      <alignment readingOrder="0" vertical="top"/>
    </xf>
    <xf borderId="15" fillId="0" fontId="3" numFmtId="0" xfId="0" applyAlignment="1" applyBorder="1" applyFont="1">
      <alignment readingOrder="0" vertical="top"/>
    </xf>
    <xf borderId="16" fillId="0" fontId="3" numFmtId="0" xfId="0" applyAlignment="1" applyBorder="1" applyFont="1">
      <alignment readingOrder="0" vertical="top"/>
    </xf>
    <xf borderId="0" fillId="0" fontId="10" numFmtId="0" xfId="0" applyAlignment="1" applyFont="1">
      <alignment readingOrder="0"/>
    </xf>
    <xf borderId="17" fillId="0" fontId="10" numFmtId="0" xfId="0" applyAlignment="1" applyBorder="1" applyFont="1">
      <alignment readingOrder="0"/>
    </xf>
    <xf borderId="18" fillId="0" fontId="10" numFmtId="1" xfId="0" applyAlignment="1" applyBorder="1" applyFont="1" applyNumberFormat="1">
      <alignment horizontal="center"/>
    </xf>
    <xf borderId="19" fillId="0" fontId="10" numFmtId="1" xfId="0" applyAlignment="1" applyBorder="1" applyFont="1" applyNumberFormat="1">
      <alignment horizontal="center"/>
    </xf>
    <xf borderId="19" fillId="0" fontId="2" numFmtId="0" xfId="0" applyBorder="1" applyFont="1"/>
    <xf borderId="18" fillId="0" fontId="9" numFmtId="0" xfId="0" applyAlignment="1" applyBorder="1" applyFont="1">
      <alignment vertical="top"/>
    </xf>
    <xf borderId="0" fillId="0" fontId="9" numFmtId="0" xfId="0" applyAlignment="1" applyFont="1">
      <alignment horizontal="center" vertical="top"/>
    </xf>
    <xf borderId="0" fillId="0" fontId="3" numFmtId="0" xfId="0" applyAlignment="1" applyFont="1">
      <alignment vertical="top"/>
    </xf>
    <xf borderId="20" fillId="0" fontId="3" numFmtId="0" xfId="0" applyAlignment="1" applyBorder="1" applyFont="1">
      <alignment vertical="top"/>
    </xf>
    <xf borderId="18" fillId="0" fontId="3" numFmtId="0" xfId="0" applyAlignment="1" applyBorder="1" applyFont="1">
      <alignment readingOrder="0" vertical="top"/>
    </xf>
    <xf borderId="0" fillId="0" fontId="3" numFmtId="0" xfId="0" applyAlignment="1" applyFont="1">
      <alignment readingOrder="0" vertical="top"/>
    </xf>
    <xf borderId="20" fillId="0" fontId="3" numFmtId="0" xfId="0" applyAlignment="1" applyBorder="1" applyFont="1">
      <alignment readingOrder="0" vertical="top"/>
    </xf>
    <xf borderId="18" fillId="0" fontId="9" numFmtId="0" xfId="0" applyBorder="1" applyFont="1"/>
    <xf borderId="0" fillId="0" fontId="9" numFmtId="0" xfId="0" applyAlignment="1" applyFont="1">
      <alignment horizontal="center"/>
    </xf>
    <xf borderId="21" fillId="0" fontId="9" numFmtId="0" xfId="0" applyAlignment="1" applyBorder="1" applyFont="1">
      <alignment readingOrder="0"/>
    </xf>
    <xf borderId="22" fillId="0" fontId="9" numFmtId="0" xfId="0" applyAlignment="1" applyBorder="1" applyFont="1">
      <alignment horizontal="center"/>
    </xf>
    <xf borderId="22" fillId="0" fontId="3" numFmtId="0" xfId="0" applyBorder="1" applyFont="1"/>
    <xf borderId="23" fillId="0" fontId="3" numFmtId="0" xfId="0" applyAlignment="1" applyBorder="1" applyFont="1">
      <alignment vertical="top"/>
    </xf>
    <xf borderId="21" fillId="0" fontId="3" numFmtId="1" xfId="0" applyAlignment="1" applyBorder="1" applyFont="1" applyNumberFormat="1">
      <alignment readingOrder="0" vertical="top"/>
    </xf>
    <xf borderId="22" fillId="0" fontId="3" numFmtId="1" xfId="0" applyAlignment="1" applyBorder="1" applyFont="1" applyNumberFormat="1">
      <alignment readingOrder="0" vertical="top"/>
    </xf>
    <xf borderId="23" fillId="0" fontId="3" numFmtId="1" xfId="0" applyAlignment="1" applyBorder="1" applyFont="1" applyNumberFormat="1">
      <alignment readingOrder="0" vertical="top"/>
    </xf>
    <xf borderId="14" fillId="0" fontId="9" numFmtId="0" xfId="0" applyAlignment="1" applyBorder="1" applyFont="1">
      <alignment readingOrder="0"/>
    </xf>
    <xf borderId="15" fillId="0" fontId="9" numFmtId="0" xfId="0" applyAlignment="1" applyBorder="1" applyFont="1">
      <alignment horizontal="center"/>
    </xf>
    <xf borderId="15" fillId="0" fontId="3" numFmtId="0" xfId="0" applyBorder="1" applyFont="1"/>
    <xf borderId="24" fillId="0" fontId="10" numFmtId="1" xfId="0" applyAlignment="1" applyBorder="1" applyFont="1" applyNumberFormat="1">
      <alignment horizontal="center"/>
    </xf>
    <xf borderId="25" fillId="0" fontId="10" numFmtId="1" xfId="0" applyAlignment="1" applyBorder="1" applyFont="1" applyNumberFormat="1">
      <alignment horizontal="center"/>
    </xf>
    <xf borderId="14" fillId="4" fontId="9" numFmtId="0" xfId="0" applyAlignment="1" applyBorder="1" applyFill="1" applyFont="1">
      <alignment vertical="top"/>
    </xf>
    <xf borderId="15" fillId="4" fontId="9" numFmtId="0" xfId="0" applyAlignment="1" applyBorder="1" applyFont="1">
      <alignment horizontal="center" vertical="top"/>
    </xf>
    <xf borderId="15" fillId="4" fontId="3" numFmtId="0" xfId="0" applyAlignment="1" applyBorder="1" applyFont="1">
      <alignment vertical="top"/>
    </xf>
    <xf borderId="16" fillId="4" fontId="3" numFmtId="0" xfId="0" applyAlignment="1" applyBorder="1" applyFont="1">
      <alignment vertical="top"/>
    </xf>
    <xf borderId="15" fillId="4" fontId="3" numFmtId="0" xfId="0" applyAlignment="1" applyBorder="1" applyFont="1">
      <alignment readingOrder="0" vertical="top"/>
    </xf>
    <xf borderId="16" fillId="4" fontId="3" numFmtId="0" xfId="0" applyAlignment="1" applyBorder="1" applyFont="1">
      <alignment readingOrder="0" vertical="top"/>
    </xf>
    <xf borderId="18" fillId="4" fontId="9" numFmtId="0" xfId="0" applyAlignment="1" applyBorder="1" applyFont="1">
      <alignment vertical="top"/>
    </xf>
    <xf borderId="0" fillId="4" fontId="9" numFmtId="0" xfId="0" applyAlignment="1" applyFont="1">
      <alignment horizontal="center" vertical="top"/>
    </xf>
    <xf borderId="0" fillId="4" fontId="3" numFmtId="0" xfId="0" applyAlignment="1" applyFont="1">
      <alignment vertical="top"/>
    </xf>
    <xf borderId="20" fillId="4" fontId="3" numFmtId="0" xfId="0" applyAlignment="1" applyBorder="1" applyFont="1">
      <alignment vertical="top"/>
    </xf>
    <xf borderId="0" fillId="4" fontId="3" numFmtId="0" xfId="0" applyAlignment="1" applyFont="1">
      <alignment readingOrder="0" vertical="top"/>
    </xf>
    <xf borderId="20" fillId="4" fontId="3" numFmtId="0" xfId="0" applyAlignment="1" applyBorder="1" applyFont="1">
      <alignment readingOrder="0" vertical="top"/>
    </xf>
    <xf borderId="18" fillId="4" fontId="9" numFmtId="0" xfId="0" applyBorder="1" applyFont="1"/>
    <xf borderId="0" fillId="4" fontId="9" numFmtId="0" xfId="0" applyAlignment="1" applyFont="1">
      <alignment horizontal="center"/>
    </xf>
    <xf borderId="0" fillId="4" fontId="3" numFmtId="0" xfId="0" applyFont="1"/>
    <xf borderId="13" fillId="0" fontId="1" numFmtId="164" xfId="0" applyAlignment="1" applyBorder="1" applyFont="1" applyNumberFormat="1">
      <alignment readingOrder="0" shrinkToFit="0" vertical="top" wrapText="1"/>
    </xf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horizontal="center"/>
    </xf>
    <xf borderId="22" fillId="4" fontId="3" numFmtId="0" xfId="0" applyBorder="1" applyFont="1"/>
    <xf borderId="23" fillId="4" fontId="3" numFmtId="0" xfId="0" applyAlignment="1" applyBorder="1" applyFont="1">
      <alignment vertical="top"/>
    </xf>
    <xf borderId="22" fillId="4" fontId="3" numFmtId="1" xfId="0" applyAlignment="1" applyBorder="1" applyFont="1" applyNumberFormat="1">
      <alignment readingOrder="0" vertical="top"/>
    </xf>
    <xf borderId="23" fillId="4" fontId="3" numFmtId="1" xfId="0" applyAlignment="1" applyBorder="1" applyFont="1" applyNumberFormat="1">
      <alignment readingOrder="0" vertical="top"/>
    </xf>
    <xf borderId="13" fillId="0" fontId="10" numFmtId="1" xfId="0" applyAlignment="1" applyBorder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14" fillId="5" fontId="9" numFmtId="0" xfId="0" applyAlignment="1" applyBorder="1" applyFill="1" applyFont="1">
      <alignment vertical="top"/>
    </xf>
    <xf borderId="15" fillId="5" fontId="9" numFmtId="0" xfId="0" applyAlignment="1" applyBorder="1" applyFont="1">
      <alignment horizontal="center" vertical="top"/>
    </xf>
    <xf borderId="15" fillId="5" fontId="3" numFmtId="0" xfId="0" applyAlignment="1" applyBorder="1" applyFont="1">
      <alignment vertical="top"/>
    </xf>
    <xf borderId="16" fillId="5" fontId="3" numFmtId="0" xfId="0" applyAlignment="1" applyBorder="1" applyFont="1">
      <alignment vertical="top"/>
    </xf>
    <xf borderId="14" fillId="5" fontId="3" numFmtId="0" xfId="0" applyAlignment="1" applyBorder="1" applyFont="1">
      <alignment readingOrder="0" vertical="top"/>
    </xf>
    <xf borderId="15" fillId="5" fontId="3" numFmtId="0" xfId="0" applyAlignment="1" applyBorder="1" applyFont="1">
      <alignment readingOrder="0" vertical="top"/>
    </xf>
    <xf borderId="16" fillId="5" fontId="3" numFmtId="0" xfId="0" applyAlignment="1" applyBorder="1" applyFont="1">
      <alignment readingOrder="0" vertical="top"/>
    </xf>
    <xf borderId="18" fillId="5" fontId="9" numFmtId="0" xfId="0" applyAlignment="1" applyBorder="1" applyFont="1">
      <alignment vertical="top"/>
    </xf>
    <xf borderId="0" fillId="5" fontId="9" numFmtId="0" xfId="0" applyAlignment="1" applyFont="1">
      <alignment horizontal="center" vertical="top"/>
    </xf>
    <xf borderId="0" fillId="5" fontId="3" numFmtId="0" xfId="0" applyAlignment="1" applyFont="1">
      <alignment vertical="top"/>
    </xf>
    <xf borderId="20" fillId="5" fontId="3" numFmtId="0" xfId="0" applyAlignment="1" applyBorder="1" applyFont="1">
      <alignment vertical="top"/>
    </xf>
    <xf borderId="18" fillId="5" fontId="3" numFmtId="0" xfId="0" applyAlignment="1" applyBorder="1" applyFont="1">
      <alignment readingOrder="0" vertical="top"/>
    </xf>
    <xf borderId="0" fillId="5" fontId="3" numFmtId="0" xfId="0" applyAlignment="1" applyFont="1">
      <alignment readingOrder="0" vertical="top"/>
    </xf>
    <xf borderId="20" fillId="5" fontId="3" numFmtId="0" xfId="0" applyAlignment="1" applyBorder="1" applyFont="1">
      <alignment readingOrder="0" vertical="top"/>
    </xf>
    <xf borderId="18" fillId="5" fontId="9" numFmtId="0" xfId="0" applyBorder="1" applyFont="1"/>
    <xf borderId="0" fillId="5" fontId="9" numFmtId="0" xfId="0" applyAlignment="1" applyFont="1">
      <alignment horizontal="center"/>
    </xf>
    <xf borderId="0" fillId="5" fontId="3" numFmtId="0" xfId="0" applyFont="1"/>
    <xf borderId="0" fillId="5" fontId="3" numFmtId="0" xfId="0" applyAlignment="1" applyFont="1">
      <alignment horizontal="center" readingOrder="0" vertical="top"/>
    </xf>
    <xf borderId="20" fillId="5" fontId="3" numFmtId="0" xfId="0" applyAlignment="1" applyBorder="1" applyFont="1">
      <alignment horizontal="center" readingOrder="0" vertical="top"/>
    </xf>
    <xf borderId="25" fillId="0" fontId="10" numFmtId="0" xfId="0" applyAlignment="1" applyBorder="1" applyFont="1">
      <alignment horizontal="center"/>
    </xf>
    <xf borderId="26" fillId="0" fontId="10" numFmtId="1" xfId="0" applyAlignment="1" applyBorder="1" applyFont="1" applyNumberFormat="1">
      <alignment horizontal="center"/>
    </xf>
    <xf borderId="21" fillId="5" fontId="9" numFmtId="0" xfId="0" applyAlignment="1" applyBorder="1" applyFont="1">
      <alignment readingOrder="0"/>
    </xf>
    <xf borderId="22" fillId="5" fontId="9" numFmtId="0" xfId="0" applyAlignment="1" applyBorder="1" applyFont="1">
      <alignment horizontal="center"/>
    </xf>
    <xf borderId="22" fillId="5" fontId="3" numFmtId="0" xfId="0" applyBorder="1" applyFont="1"/>
    <xf borderId="23" fillId="5" fontId="3" numFmtId="0" xfId="0" applyAlignment="1" applyBorder="1" applyFont="1">
      <alignment vertical="top"/>
    </xf>
    <xf borderId="21" fillId="5" fontId="3" numFmtId="1" xfId="0" applyAlignment="1" applyBorder="1" applyFont="1" applyNumberFormat="1">
      <alignment readingOrder="0" vertical="top"/>
    </xf>
    <xf borderId="22" fillId="5" fontId="3" numFmtId="1" xfId="0" applyAlignment="1" applyBorder="1" applyFont="1" applyNumberFormat="1">
      <alignment readingOrder="0" vertical="top"/>
    </xf>
    <xf borderId="23" fillId="5" fontId="3" numFmtId="1" xfId="0" applyAlignment="1" applyBorder="1" applyFont="1" applyNumberFormat="1">
      <alignment readingOrder="0" vertical="top"/>
    </xf>
    <xf borderId="14" fillId="6" fontId="9" numFmtId="0" xfId="0" applyAlignment="1" applyBorder="1" applyFill="1" applyFont="1">
      <alignment vertical="top"/>
    </xf>
    <xf borderId="15" fillId="6" fontId="9" numFmtId="0" xfId="0" applyAlignment="1" applyBorder="1" applyFont="1">
      <alignment horizontal="center" vertical="top"/>
    </xf>
    <xf borderId="15" fillId="6" fontId="3" numFmtId="0" xfId="0" applyAlignment="1" applyBorder="1" applyFont="1">
      <alignment vertical="top"/>
    </xf>
    <xf borderId="16" fillId="6" fontId="3" numFmtId="0" xfId="0" applyAlignment="1" applyBorder="1" applyFont="1">
      <alignment vertical="top"/>
    </xf>
    <xf borderId="14" fillId="6" fontId="3" numFmtId="0" xfId="0" applyAlignment="1" applyBorder="1" applyFont="1">
      <alignment readingOrder="0" vertical="top"/>
    </xf>
    <xf borderId="15" fillId="6" fontId="3" numFmtId="0" xfId="0" applyAlignment="1" applyBorder="1" applyFont="1">
      <alignment readingOrder="0" vertical="top"/>
    </xf>
    <xf borderId="16" fillId="6" fontId="3" numFmtId="0" xfId="0" applyAlignment="1" applyBorder="1" applyFont="1">
      <alignment readingOrder="0" vertical="top"/>
    </xf>
    <xf borderId="18" fillId="6" fontId="9" numFmtId="0" xfId="0" applyAlignment="1" applyBorder="1" applyFont="1">
      <alignment vertical="top"/>
    </xf>
    <xf borderId="0" fillId="6" fontId="9" numFmtId="0" xfId="0" applyAlignment="1" applyFont="1">
      <alignment horizontal="center" vertical="top"/>
    </xf>
    <xf borderId="0" fillId="6" fontId="3" numFmtId="0" xfId="0" applyAlignment="1" applyFont="1">
      <alignment vertical="top"/>
    </xf>
    <xf borderId="20" fillId="6" fontId="3" numFmtId="0" xfId="0" applyAlignment="1" applyBorder="1" applyFont="1">
      <alignment vertical="top"/>
    </xf>
    <xf borderId="18" fillId="6" fontId="3" numFmtId="0" xfId="0" applyAlignment="1" applyBorder="1" applyFont="1">
      <alignment readingOrder="0" vertical="top"/>
    </xf>
    <xf borderId="0" fillId="6" fontId="3" numFmtId="0" xfId="0" applyAlignment="1" applyFont="1">
      <alignment readingOrder="0" vertical="top"/>
    </xf>
    <xf borderId="20" fillId="6" fontId="3" numFmtId="0" xfId="0" applyAlignment="1" applyBorder="1" applyFont="1">
      <alignment readingOrder="0" vertical="top"/>
    </xf>
    <xf borderId="18" fillId="6" fontId="9" numFmtId="0" xfId="0" applyBorder="1" applyFont="1"/>
    <xf borderId="0" fillId="6" fontId="9" numFmtId="0" xfId="0" applyAlignment="1" applyFont="1">
      <alignment horizontal="center"/>
    </xf>
    <xf borderId="0" fillId="6" fontId="3" numFmtId="0" xfId="0" applyFont="1"/>
    <xf borderId="21" fillId="6" fontId="9" numFmtId="0" xfId="0" applyAlignment="1" applyBorder="1" applyFont="1">
      <alignment readingOrder="0"/>
    </xf>
    <xf borderId="22" fillId="6" fontId="9" numFmtId="0" xfId="0" applyAlignment="1" applyBorder="1" applyFont="1">
      <alignment horizontal="center"/>
    </xf>
    <xf borderId="22" fillId="6" fontId="3" numFmtId="0" xfId="0" applyBorder="1" applyFont="1"/>
    <xf borderId="23" fillId="6" fontId="3" numFmtId="0" xfId="0" applyAlignment="1" applyBorder="1" applyFont="1">
      <alignment vertical="top"/>
    </xf>
    <xf borderId="21" fillId="6" fontId="3" numFmtId="1" xfId="0" applyAlignment="1" applyBorder="1" applyFont="1" applyNumberFormat="1">
      <alignment readingOrder="0" vertical="top"/>
    </xf>
    <xf borderId="22" fillId="6" fontId="3" numFmtId="1" xfId="0" applyAlignment="1" applyBorder="1" applyFont="1" applyNumberFormat="1">
      <alignment readingOrder="0" vertical="top"/>
    </xf>
    <xf borderId="23" fillId="6" fontId="3" numFmtId="1" xfId="0" applyAlignment="1" applyBorder="1" applyFont="1" applyNumberFormat="1">
      <alignment readingOrder="0" vertical="top"/>
    </xf>
    <xf borderId="14" fillId="7" fontId="9" numFmtId="0" xfId="0" applyAlignment="1" applyBorder="1" applyFill="1" applyFont="1">
      <alignment vertical="top"/>
    </xf>
    <xf borderId="15" fillId="7" fontId="9" numFmtId="0" xfId="0" applyAlignment="1" applyBorder="1" applyFont="1">
      <alignment horizontal="center" vertical="top"/>
    </xf>
    <xf borderId="15" fillId="7" fontId="3" numFmtId="0" xfId="0" applyAlignment="1" applyBorder="1" applyFont="1">
      <alignment vertical="top"/>
    </xf>
    <xf borderId="16" fillId="7" fontId="3" numFmtId="0" xfId="0" applyAlignment="1" applyBorder="1" applyFont="1">
      <alignment vertical="top"/>
    </xf>
    <xf borderId="14" fillId="7" fontId="3" numFmtId="0" xfId="0" applyAlignment="1" applyBorder="1" applyFont="1">
      <alignment readingOrder="0" vertical="top"/>
    </xf>
    <xf borderId="15" fillId="7" fontId="3" numFmtId="0" xfId="0" applyAlignment="1" applyBorder="1" applyFont="1">
      <alignment readingOrder="0" vertical="top"/>
    </xf>
    <xf borderId="16" fillId="7" fontId="3" numFmtId="0" xfId="0" applyAlignment="1" applyBorder="1" applyFont="1">
      <alignment readingOrder="0" vertical="top"/>
    </xf>
    <xf borderId="18" fillId="7" fontId="9" numFmtId="0" xfId="0" applyAlignment="1" applyBorder="1" applyFont="1">
      <alignment vertical="top"/>
    </xf>
    <xf borderId="0" fillId="7" fontId="9" numFmtId="0" xfId="0" applyAlignment="1" applyFont="1">
      <alignment horizontal="center" vertical="top"/>
    </xf>
    <xf borderId="0" fillId="7" fontId="3" numFmtId="0" xfId="0" applyAlignment="1" applyFont="1">
      <alignment vertical="top"/>
    </xf>
    <xf borderId="20" fillId="7" fontId="3" numFmtId="0" xfId="0" applyAlignment="1" applyBorder="1" applyFont="1">
      <alignment vertical="top"/>
    </xf>
    <xf borderId="18" fillId="7" fontId="3" numFmtId="0" xfId="0" applyAlignment="1" applyBorder="1" applyFont="1">
      <alignment readingOrder="0" vertical="top"/>
    </xf>
    <xf borderId="0" fillId="7" fontId="3" numFmtId="0" xfId="0" applyAlignment="1" applyFont="1">
      <alignment readingOrder="0" vertical="top"/>
    </xf>
    <xf borderId="20" fillId="7" fontId="3" numFmtId="0" xfId="0" applyAlignment="1" applyBorder="1" applyFont="1">
      <alignment readingOrder="0" vertical="top"/>
    </xf>
    <xf borderId="18" fillId="7" fontId="9" numFmtId="0" xfId="0" applyBorder="1" applyFont="1"/>
    <xf borderId="0" fillId="7" fontId="9" numFmtId="0" xfId="0" applyAlignment="1" applyFont="1">
      <alignment horizontal="center"/>
    </xf>
    <xf borderId="0" fillId="7" fontId="3" numFmtId="0" xfId="0" applyFont="1"/>
    <xf borderId="21" fillId="7" fontId="9" numFmtId="0" xfId="0" applyAlignment="1" applyBorder="1" applyFont="1">
      <alignment readingOrder="0"/>
    </xf>
    <xf borderId="22" fillId="7" fontId="9" numFmtId="0" xfId="0" applyAlignment="1" applyBorder="1" applyFont="1">
      <alignment horizontal="center"/>
    </xf>
    <xf borderId="22" fillId="7" fontId="3" numFmtId="0" xfId="0" applyBorder="1" applyFont="1"/>
    <xf borderId="23" fillId="7" fontId="3" numFmtId="0" xfId="0" applyAlignment="1" applyBorder="1" applyFont="1">
      <alignment vertical="top"/>
    </xf>
    <xf borderId="21" fillId="7" fontId="3" numFmtId="1" xfId="0" applyAlignment="1" applyBorder="1" applyFont="1" applyNumberFormat="1">
      <alignment readingOrder="0" vertical="top"/>
    </xf>
    <xf borderId="22" fillId="7" fontId="3" numFmtId="1" xfId="0" applyAlignment="1" applyBorder="1" applyFont="1" applyNumberFormat="1">
      <alignment readingOrder="0" vertical="top"/>
    </xf>
    <xf borderId="23" fillId="7" fontId="3" numFmtId="1" xfId="0" applyAlignment="1" applyBorder="1" applyFont="1" applyNumberFormat="1">
      <alignment readingOrder="0" vertical="top"/>
    </xf>
    <xf borderId="14" fillId="8" fontId="9" numFmtId="0" xfId="0" applyAlignment="1" applyBorder="1" applyFill="1" applyFont="1">
      <alignment vertical="top"/>
    </xf>
    <xf borderId="15" fillId="8" fontId="9" numFmtId="0" xfId="0" applyAlignment="1" applyBorder="1" applyFont="1">
      <alignment horizontal="center" vertical="top"/>
    </xf>
    <xf borderId="15" fillId="8" fontId="3" numFmtId="0" xfId="0" applyAlignment="1" applyBorder="1" applyFont="1">
      <alignment vertical="top"/>
    </xf>
    <xf borderId="16" fillId="8" fontId="3" numFmtId="0" xfId="0" applyAlignment="1" applyBorder="1" applyFont="1">
      <alignment vertical="top"/>
    </xf>
    <xf borderId="14" fillId="8" fontId="3" numFmtId="0" xfId="0" applyAlignment="1" applyBorder="1" applyFont="1">
      <alignment readingOrder="0" vertical="top"/>
    </xf>
    <xf borderId="15" fillId="8" fontId="3" numFmtId="0" xfId="0" applyAlignment="1" applyBorder="1" applyFont="1">
      <alignment readingOrder="0" vertical="top"/>
    </xf>
    <xf borderId="16" fillId="8" fontId="3" numFmtId="0" xfId="0" applyAlignment="1" applyBorder="1" applyFont="1">
      <alignment readingOrder="0" vertical="top"/>
    </xf>
    <xf borderId="18" fillId="8" fontId="9" numFmtId="0" xfId="0" applyAlignment="1" applyBorder="1" applyFont="1">
      <alignment vertical="top"/>
    </xf>
    <xf borderId="0" fillId="8" fontId="9" numFmtId="0" xfId="0" applyAlignment="1" applyFont="1">
      <alignment horizontal="center" vertical="top"/>
    </xf>
    <xf borderId="0" fillId="8" fontId="3" numFmtId="0" xfId="0" applyAlignment="1" applyFont="1">
      <alignment vertical="top"/>
    </xf>
    <xf borderId="20" fillId="8" fontId="3" numFmtId="0" xfId="0" applyAlignment="1" applyBorder="1" applyFont="1">
      <alignment vertical="top"/>
    </xf>
    <xf borderId="18" fillId="8" fontId="3" numFmtId="0" xfId="0" applyAlignment="1" applyBorder="1" applyFont="1">
      <alignment readingOrder="0" vertical="top"/>
    </xf>
    <xf borderId="0" fillId="8" fontId="3" numFmtId="0" xfId="0" applyAlignment="1" applyFont="1">
      <alignment readingOrder="0" vertical="top"/>
    </xf>
    <xf borderId="20" fillId="8" fontId="3" numFmtId="0" xfId="0" applyAlignment="1" applyBorder="1" applyFont="1">
      <alignment readingOrder="0" vertical="top"/>
    </xf>
    <xf borderId="18" fillId="8" fontId="9" numFmtId="0" xfId="0" applyBorder="1" applyFont="1"/>
    <xf borderId="0" fillId="8" fontId="9" numFmtId="0" xfId="0" applyAlignment="1" applyFont="1">
      <alignment horizontal="center"/>
    </xf>
    <xf borderId="0" fillId="8" fontId="3" numFmtId="0" xfId="0" applyFont="1"/>
    <xf borderId="25" fillId="0" fontId="2" numFmtId="0" xfId="0" applyBorder="1" applyFont="1"/>
    <xf borderId="21" fillId="8" fontId="9" numFmtId="0" xfId="0" applyAlignment="1" applyBorder="1" applyFont="1">
      <alignment readingOrder="0"/>
    </xf>
    <xf borderId="22" fillId="8" fontId="9" numFmtId="0" xfId="0" applyAlignment="1" applyBorder="1" applyFont="1">
      <alignment horizontal="center"/>
    </xf>
    <xf borderId="22" fillId="8" fontId="3" numFmtId="0" xfId="0" applyBorder="1" applyFont="1"/>
    <xf borderId="23" fillId="8" fontId="3" numFmtId="0" xfId="0" applyAlignment="1" applyBorder="1" applyFont="1">
      <alignment vertical="top"/>
    </xf>
    <xf borderId="21" fillId="8" fontId="3" numFmtId="1" xfId="0" applyAlignment="1" applyBorder="1" applyFont="1" applyNumberFormat="1">
      <alignment readingOrder="0" vertical="top"/>
    </xf>
    <xf borderId="22" fillId="8" fontId="3" numFmtId="1" xfId="0" applyAlignment="1" applyBorder="1" applyFont="1" applyNumberFormat="1">
      <alignment readingOrder="0" vertical="top"/>
    </xf>
    <xf borderId="23" fillId="8" fontId="3" numFmtId="1" xfId="0" applyAlignment="1" applyBorder="1" applyFont="1" applyNumberFormat="1">
      <alignment readingOrder="0" vertical="top"/>
    </xf>
    <xf borderId="14" fillId="4" fontId="3" numFmtId="0" xfId="0" applyAlignment="1" applyBorder="1" applyFont="1">
      <alignment readingOrder="0" vertical="top"/>
    </xf>
    <xf borderId="18" fillId="4" fontId="3" numFmtId="0" xfId="0" applyAlignment="1" applyBorder="1" applyFont="1">
      <alignment readingOrder="0" vertical="top"/>
    </xf>
    <xf borderId="21" fillId="4" fontId="3" numFmtId="1" xfId="0" applyAlignment="1" applyBorder="1" applyFont="1" applyNumberFormat="1">
      <alignment readingOrder="0" vertical="top"/>
    </xf>
    <xf borderId="27" fillId="5" fontId="3" numFmtId="0" xfId="0" applyAlignment="1" applyBorder="1" applyFont="1">
      <alignment readingOrder="0" vertical="top"/>
    </xf>
    <xf borderId="15" fillId="5" fontId="3" numFmtId="0" xfId="0" applyAlignment="1" applyBorder="1" applyFont="1">
      <alignment horizontal="center" readingOrder="0" vertical="top"/>
    </xf>
    <xf borderId="14" fillId="6" fontId="3" numFmtId="0" xfId="0" applyAlignment="1" applyBorder="1" applyFont="1">
      <alignment readingOrder="0"/>
    </xf>
    <xf borderId="15" fillId="6" fontId="3" numFmtId="0" xfId="0" applyAlignment="1" applyBorder="1" applyFont="1">
      <alignment readingOrder="0"/>
    </xf>
    <xf borderId="16" fillId="6" fontId="3" numFmtId="0" xfId="0" applyAlignment="1" applyBorder="1" applyFont="1">
      <alignment readingOrder="0"/>
    </xf>
    <xf borderId="18" fillId="6" fontId="3" numFmtId="0" xfId="0" applyAlignment="1" applyBorder="1" applyFont="1">
      <alignment readingOrder="0"/>
    </xf>
    <xf borderId="0" fillId="6" fontId="3" numFmtId="0" xfId="0" applyAlignment="1" applyFont="1">
      <alignment readingOrder="0"/>
    </xf>
    <xf borderId="20" fillId="6" fontId="3" numFmtId="0" xfId="0" applyAlignment="1" applyBorder="1" applyFont="1">
      <alignment readingOrder="0"/>
    </xf>
    <xf borderId="28" fillId="0" fontId="3" numFmtId="0" xfId="0" applyAlignment="1" applyBorder="1" applyFont="1">
      <alignment readingOrder="0" vertical="top"/>
    </xf>
    <xf borderId="14" fillId="7" fontId="3" numFmtId="0" xfId="0" applyAlignment="1" applyBorder="1" applyFont="1">
      <alignment readingOrder="0"/>
    </xf>
    <xf borderId="15" fillId="7" fontId="3" numFmtId="0" xfId="0" applyAlignment="1" applyBorder="1" applyFont="1">
      <alignment readingOrder="0"/>
    </xf>
    <xf borderId="16" fillId="7" fontId="3" numFmtId="0" xfId="0" applyAlignment="1" applyBorder="1" applyFont="1">
      <alignment readingOrder="0"/>
    </xf>
    <xf borderId="18" fillId="7" fontId="3" numFmtId="0" xfId="0" applyAlignment="1" applyBorder="1" applyFont="1">
      <alignment readingOrder="0"/>
    </xf>
    <xf borderId="0" fillId="7" fontId="3" numFmtId="0" xfId="0" applyAlignment="1" applyFont="1">
      <alignment readingOrder="0"/>
    </xf>
    <xf borderId="20" fillId="7" fontId="3" numFmtId="0" xfId="0" applyAlignment="1" applyBorder="1" applyFont="1">
      <alignment readingOrder="0"/>
    </xf>
    <xf borderId="14" fillId="8" fontId="3" numFmtId="0" xfId="0" applyAlignment="1" applyBorder="1" applyFont="1">
      <alignment readingOrder="0"/>
    </xf>
    <xf borderId="15" fillId="8" fontId="3" numFmtId="0" xfId="0" applyAlignment="1" applyBorder="1" applyFont="1">
      <alignment readingOrder="0"/>
    </xf>
    <xf borderId="16" fillId="8" fontId="3" numFmtId="0" xfId="0" applyAlignment="1" applyBorder="1" applyFont="1">
      <alignment readingOrder="0"/>
    </xf>
    <xf borderId="18" fillId="8" fontId="3" numFmtId="0" xfId="0" applyAlignment="1" applyBorder="1" applyFont="1">
      <alignment readingOrder="0"/>
    </xf>
    <xf borderId="0" fillId="8" fontId="3" numFmtId="0" xfId="0" applyAlignment="1" applyFont="1">
      <alignment readingOrder="0"/>
    </xf>
    <xf borderId="20" fillId="8" fontId="3" numFmtId="0" xfId="0" applyAlignment="1" applyBorder="1" applyFont="1">
      <alignment readingOrder="0"/>
    </xf>
    <xf borderId="14" fillId="0" fontId="3" numFmtId="0" xfId="0" applyAlignment="1" applyBorder="1" applyFont="1">
      <alignment readingOrder="0"/>
    </xf>
    <xf borderId="15" fillId="0" fontId="3" numFmtId="0" xfId="0" applyAlignment="1" applyBorder="1" applyFont="1">
      <alignment readingOrder="0"/>
    </xf>
    <xf borderId="16" fillId="0" fontId="3" numFmtId="0" xfId="0" applyAlignment="1" applyBorder="1" applyFont="1">
      <alignment readingOrder="0"/>
    </xf>
    <xf borderId="18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20" fillId="0" fontId="3" numFmtId="0" xfId="0" applyAlignment="1" applyBorder="1" applyFont="1">
      <alignment readingOrder="0"/>
    </xf>
    <xf borderId="14" fillId="4" fontId="3" numFmtId="0" xfId="0" applyAlignment="1" applyBorder="1" applyFont="1">
      <alignment readingOrder="0"/>
    </xf>
    <xf borderId="15" fillId="4" fontId="3" numFmtId="0" xfId="0" applyAlignment="1" applyBorder="1" applyFont="1">
      <alignment readingOrder="0"/>
    </xf>
    <xf borderId="16" fillId="4" fontId="3" numFmtId="0" xfId="0" applyAlignment="1" applyBorder="1" applyFont="1">
      <alignment readingOrder="0"/>
    </xf>
    <xf borderId="18" fillId="4" fontId="3" numFmtId="0" xfId="0" applyAlignment="1" applyBorder="1" applyFont="1">
      <alignment readingOrder="0"/>
    </xf>
    <xf borderId="0" fillId="4" fontId="3" numFmtId="0" xfId="0" applyAlignment="1" applyFont="1">
      <alignment readingOrder="0"/>
    </xf>
    <xf borderId="20" fillId="4" fontId="3" numFmtId="0" xfId="0" applyAlignment="1" applyBorder="1" applyFont="1">
      <alignment readingOrder="0"/>
    </xf>
    <xf borderId="14" fillId="5" fontId="3" numFmtId="0" xfId="0" applyAlignment="1" applyBorder="1" applyFont="1">
      <alignment readingOrder="0"/>
    </xf>
    <xf borderId="15" fillId="5" fontId="3" numFmtId="0" xfId="0" applyAlignment="1" applyBorder="1" applyFont="1">
      <alignment readingOrder="0"/>
    </xf>
    <xf borderId="16" fillId="5" fontId="3" numFmtId="0" xfId="0" applyAlignment="1" applyBorder="1" applyFont="1">
      <alignment readingOrder="0"/>
    </xf>
    <xf borderId="18" fillId="5" fontId="3" numFmtId="0" xfId="0" applyAlignment="1" applyBorder="1" applyFont="1">
      <alignment readingOrder="0"/>
    </xf>
    <xf borderId="0" fillId="5" fontId="3" numFmtId="0" xfId="0" applyAlignment="1" applyFont="1">
      <alignment readingOrder="0"/>
    </xf>
    <xf borderId="20" fillId="5" fontId="3" numFmtId="0" xfId="0" applyAlignment="1" applyBorder="1" applyFont="1">
      <alignment readingOrder="0"/>
    </xf>
    <xf borderId="0" fillId="5" fontId="3" numFmtId="0" xfId="0" applyAlignment="1" applyFont="1">
      <alignment horizontal="center" readingOrder="0"/>
    </xf>
    <xf borderId="24" fillId="5" fontId="9" numFmtId="0" xfId="0" applyAlignment="1" applyBorder="1" applyFont="1">
      <alignment readingOrder="0"/>
    </xf>
    <xf borderId="26" fillId="5" fontId="9" numFmtId="0" xfId="0" applyAlignment="1" applyBorder="1" applyFont="1">
      <alignment horizontal="center"/>
    </xf>
    <xf borderId="26" fillId="5" fontId="3" numFmtId="0" xfId="0" applyBorder="1" applyFont="1"/>
    <xf borderId="29" fillId="5" fontId="3" numFmtId="0" xfId="0" applyAlignment="1" applyBorder="1" applyFont="1">
      <alignment vertical="top"/>
    </xf>
    <xf borderId="24" fillId="5" fontId="3" numFmtId="1" xfId="0" applyAlignment="1" applyBorder="1" applyFont="1" applyNumberFormat="1">
      <alignment readingOrder="0" vertical="top"/>
    </xf>
    <xf borderId="26" fillId="5" fontId="3" numFmtId="1" xfId="0" applyAlignment="1" applyBorder="1" applyFont="1" applyNumberFormat="1">
      <alignment readingOrder="0" vertical="top"/>
    </xf>
    <xf borderId="29" fillId="5" fontId="3" numFmtId="1" xfId="0" applyAlignment="1" applyBorder="1" applyFont="1" applyNumberFormat="1">
      <alignment readingOrder="0" vertical="top"/>
    </xf>
    <xf borderId="15" fillId="5" fontId="3" numFmtId="0" xfId="0" applyAlignment="1" applyBorder="1" applyFont="1">
      <alignment horizontal="center" readingOrder="0"/>
    </xf>
    <xf borderId="16" fillId="5" fontId="3" numFmtId="0" xfId="0" applyAlignment="1" applyBorder="1" applyFont="1">
      <alignment horizontal="center" readingOrder="0"/>
    </xf>
    <xf borderId="20" fillId="5" fontId="3" numFmtId="0" xfId="0" applyAlignment="1" applyBorder="1" applyFont="1">
      <alignment horizontal="center" readingOrder="0"/>
    </xf>
    <xf borderId="15" fillId="6" fontId="3" numFmtId="0" xfId="0" applyAlignment="1" applyBorder="1" applyFont="1">
      <alignment horizontal="center" readingOrder="0"/>
    </xf>
    <xf borderId="0" fillId="6" fontId="3" numFmtId="0" xfId="0" applyAlignment="1" applyFont="1">
      <alignment horizontal="center" readingOrder="0"/>
    </xf>
    <xf borderId="20" fillId="6" fontId="3" numFmtId="0" xfId="0" applyAlignment="1" applyBorder="1" applyFont="1">
      <alignment horizontal="center" readingOrder="0"/>
    </xf>
    <xf borderId="21" fillId="7" fontId="3" numFmtId="0" xfId="0" applyAlignment="1" applyBorder="1" applyFont="1">
      <alignment readingOrder="0" vertical="top"/>
    </xf>
    <xf borderId="21" fillId="8" fontId="10" numFmtId="0" xfId="0" applyAlignment="1" applyBorder="1" applyFont="1">
      <alignment readingOrder="0"/>
    </xf>
    <xf borderId="22" fillId="8" fontId="10" numFmtId="0" xfId="0" applyBorder="1" applyFont="1"/>
    <xf borderId="23" fillId="8" fontId="10" numFmtId="0" xfId="0" applyBorder="1" applyFont="1"/>
    <xf borderId="21" fillId="8" fontId="3" numFmtId="1" xfId="0" applyBorder="1" applyFont="1" applyNumberFormat="1"/>
    <xf borderId="22" fillId="8" fontId="3" numFmtId="1" xfId="0" applyBorder="1" applyFont="1" applyNumberFormat="1"/>
    <xf borderId="23" fillId="8" fontId="3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6.0" topLeftCell="G1" activePane="topRight" state="frozen"/>
      <selection activeCell="H2" sqref="H2" pane="topRight"/>
    </sheetView>
  </sheetViews>
  <sheetFormatPr customHeight="1" defaultColWidth="12.63" defaultRowHeight="15.75"/>
  <cols>
    <col customWidth="1" min="1" max="1" width="21.0"/>
    <col customWidth="1" min="2" max="2" width="7.88"/>
  </cols>
  <sheetData>
    <row r="3">
      <c r="C3" s="1" t="s">
        <v>0</v>
      </c>
      <c r="D3" s="2"/>
      <c r="E3" s="3"/>
      <c r="F3" s="4"/>
      <c r="G3" s="5" t="s">
        <v>1</v>
      </c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</row>
    <row r="4">
      <c r="C4" s="4"/>
      <c r="D4" s="4"/>
      <c r="E4" s="4"/>
      <c r="F4" s="4"/>
      <c r="G4" s="8"/>
      <c r="J4" s="9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C5" s="4"/>
      <c r="D5" s="4"/>
      <c r="E5" s="4"/>
      <c r="F5" s="4"/>
      <c r="G5" s="10"/>
      <c r="H5" s="11"/>
      <c r="I5" s="11"/>
      <c r="J5" s="12"/>
      <c r="K5" s="4"/>
      <c r="L5" s="4"/>
      <c r="M5" s="4"/>
      <c r="N5" s="4"/>
      <c r="O5" s="4"/>
      <c r="P5" s="4"/>
      <c r="Q5" s="4"/>
      <c r="R5" s="4"/>
      <c r="S5" s="4"/>
      <c r="T5" s="4"/>
      <c r="X5" s="13" t="s">
        <v>2</v>
      </c>
    </row>
    <row r="6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C7" s="14" t="s">
        <v>3</v>
      </c>
      <c r="D7" s="15" t="s">
        <v>4</v>
      </c>
      <c r="E7" s="16" t="s">
        <v>5</v>
      </c>
      <c r="F7" s="16" t="s">
        <v>6</v>
      </c>
      <c r="G7" s="17">
        <v>45020.0</v>
      </c>
      <c r="H7" s="17">
        <v>45044.0</v>
      </c>
      <c r="I7" s="17">
        <v>45051.0</v>
      </c>
      <c r="J7" s="17">
        <v>45058.0</v>
      </c>
      <c r="K7" s="17">
        <v>45068.0</v>
      </c>
      <c r="L7" s="17">
        <v>45073.0</v>
      </c>
      <c r="M7" s="17">
        <v>45082.0</v>
      </c>
      <c r="N7" s="17">
        <v>45094.0</v>
      </c>
      <c r="O7" s="17">
        <v>45114.0</v>
      </c>
      <c r="P7" s="17">
        <v>45130.0</v>
      </c>
      <c r="Q7" s="17">
        <v>45154.0</v>
      </c>
      <c r="R7" s="17">
        <v>45163.0</v>
      </c>
      <c r="S7" s="17">
        <v>45166.0</v>
      </c>
      <c r="T7" s="17">
        <v>45184.0</v>
      </c>
      <c r="W7" s="18" t="s">
        <v>7</v>
      </c>
      <c r="X7" s="17">
        <v>45044.0</v>
      </c>
      <c r="Y7" s="17">
        <v>45051.0</v>
      </c>
      <c r="Z7" s="17">
        <v>45058.0</v>
      </c>
      <c r="AA7" s="17">
        <v>45068.0</v>
      </c>
      <c r="AB7" s="17">
        <v>45073.0</v>
      </c>
      <c r="AC7" s="17">
        <v>45082.0</v>
      </c>
      <c r="AD7" s="17">
        <v>45094.0</v>
      </c>
    </row>
    <row r="8">
      <c r="B8" s="19" t="s">
        <v>8</v>
      </c>
      <c r="C8" s="20">
        <v>2.0</v>
      </c>
      <c r="D8" s="21" t="s">
        <v>9</v>
      </c>
      <c r="E8" s="22">
        <v>1.0</v>
      </c>
      <c r="F8" s="23">
        <v>1.0</v>
      </c>
      <c r="G8" s="24">
        <v>3.0</v>
      </c>
      <c r="H8" s="25">
        <v>7.0</v>
      </c>
      <c r="I8" s="25">
        <v>12.0</v>
      </c>
      <c r="J8" s="25">
        <v>15.0</v>
      </c>
      <c r="K8" s="25">
        <v>18.0</v>
      </c>
      <c r="L8" s="25">
        <v>23.0</v>
      </c>
      <c r="M8" s="25">
        <v>27.0</v>
      </c>
      <c r="N8" s="25">
        <v>31.0</v>
      </c>
      <c r="O8" s="25">
        <v>33.0</v>
      </c>
      <c r="P8" s="25">
        <v>33.0</v>
      </c>
      <c r="Q8" s="25">
        <v>36.0</v>
      </c>
      <c r="R8" s="25">
        <v>37.0</v>
      </c>
      <c r="S8" s="25">
        <v>38.0</v>
      </c>
      <c r="T8" s="26">
        <v>41.0</v>
      </c>
      <c r="U8" s="27"/>
      <c r="V8" s="28" t="s">
        <v>9</v>
      </c>
      <c r="W8" s="29">
        <f t="shared" ref="W8:AC8" si="1">AVERAGE(G12,G48,G84,G120,G156)</f>
        <v>3.4</v>
      </c>
      <c r="X8" s="29">
        <f t="shared" si="1"/>
        <v>7.3</v>
      </c>
      <c r="Y8" s="29">
        <f t="shared" si="1"/>
        <v>12.75</v>
      </c>
      <c r="Z8" s="29">
        <f t="shared" si="1"/>
        <v>14.75</v>
      </c>
      <c r="AA8" s="29">
        <f t="shared" si="1"/>
        <v>17.7</v>
      </c>
      <c r="AB8" s="29">
        <f t="shared" si="1"/>
        <v>21.2</v>
      </c>
      <c r="AC8" s="29">
        <f t="shared" si="1"/>
        <v>26.55</v>
      </c>
      <c r="AD8" s="30">
        <f>AVERAGE(N12,N48,N84,N156)</f>
        <v>31</v>
      </c>
    </row>
    <row r="9">
      <c r="B9" s="31"/>
      <c r="C9" s="32">
        <v>2.0</v>
      </c>
      <c r="D9" s="33" t="s">
        <v>9</v>
      </c>
      <c r="E9" s="34">
        <v>1.0</v>
      </c>
      <c r="F9" s="35">
        <v>2.0</v>
      </c>
      <c r="G9" s="36">
        <v>4.0</v>
      </c>
      <c r="H9" s="37">
        <v>9.0</v>
      </c>
      <c r="I9" s="37">
        <v>13.0</v>
      </c>
      <c r="J9" s="37">
        <v>15.0</v>
      </c>
      <c r="K9" s="37">
        <v>18.0</v>
      </c>
      <c r="L9" s="37">
        <v>21.0</v>
      </c>
      <c r="M9" s="37">
        <v>27.0</v>
      </c>
      <c r="N9" s="37">
        <v>32.0</v>
      </c>
      <c r="O9" s="37">
        <v>33.0</v>
      </c>
      <c r="P9" s="37">
        <v>33.0</v>
      </c>
      <c r="Q9" s="37">
        <v>36.0</v>
      </c>
      <c r="R9" s="37">
        <v>37.0</v>
      </c>
      <c r="S9" s="37">
        <v>38.0</v>
      </c>
      <c r="T9" s="38">
        <v>41.0</v>
      </c>
      <c r="U9" s="27"/>
      <c r="V9" s="28" t="s">
        <v>10</v>
      </c>
      <c r="W9" s="29">
        <f t="shared" ref="W9:AD9" si="2">AVERAGE(G18,G54,G90,G126,G162)</f>
        <v>3.75</v>
      </c>
      <c r="X9" s="29">
        <f t="shared" si="2"/>
        <v>7.6</v>
      </c>
      <c r="Y9" s="29">
        <f t="shared" si="2"/>
        <v>12.8</v>
      </c>
      <c r="Z9" s="29">
        <f t="shared" si="2"/>
        <v>14.8</v>
      </c>
      <c r="AA9" s="29">
        <f t="shared" si="2"/>
        <v>17.85</v>
      </c>
      <c r="AB9" s="29">
        <f t="shared" si="2"/>
        <v>22</v>
      </c>
      <c r="AC9" s="29">
        <f t="shared" si="2"/>
        <v>26.7</v>
      </c>
      <c r="AD9" s="30">
        <f t="shared" si="2"/>
        <v>31</v>
      </c>
    </row>
    <row r="10">
      <c r="B10" s="31"/>
      <c r="C10" s="39">
        <v>2.0</v>
      </c>
      <c r="D10" s="40" t="s">
        <v>9</v>
      </c>
      <c r="E10" s="4">
        <v>1.0</v>
      </c>
      <c r="F10" s="35">
        <v>3.0</v>
      </c>
      <c r="G10" s="36">
        <v>4.0</v>
      </c>
      <c r="H10" s="37">
        <v>7.0</v>
      </c>
      <c r="I10" s="37">
        <v>13.0</v>
      </c>
      <c r="J10" s="37">
        <v>15.0</v>
      </c>
      <c r="K10" s="37">
        <v>18.0</v>
      </c>
      <c r="L10" s="37">
        <v>21.0</v>
      </c>
      <c r="M10" s="37">
        <v>26.0</v>
      </c>
      <c r="N10" s="37">
        <v>31.0</v>
      </c>
      <c r="O10" s="37">
        <v>32.0</v>
      </c>
      <c r="P10" s="37">
        <v>33.0</v>
      </c>
      <c r="Q10" s="37">
        <v>37.0</v>
      </c>
      <c r="R10" s="37">
        <v>37.0</v>
      </c>
      <c r="S10" s="37">
        <v>38.0</v>
      </c>
      <c r="T10" s="38">
        <v>41.0</v>
      </c>
      <c r="U10" s="27"/>
      <c r="V10" s="28" t="s">
        <v>11</v>
      </c>
      <c r="W10" s="29">
        <f t="shared" ref="W10:AA10" si="3">AVERAGE(G24,G60,G96,G132,G168)</f>
        <v>3.45</v>
      </c>
      <c r="X10" s="29">
        <f t="shared" si="3"/>
        <v>5.15</v>
      </c>
      <c r="Y10" s="29">
        <f t="shared" si="3"/>
        <v>12.2</v>
      </c>
      <c r="Z10" s="29">
        <f t="shared" si="3"/>
        <v>14.55</v>
      </c>
      <c r="AA10" s="29">
        <f t="shared" si="3"/>
        <v>17.55</v>
      </c>
      <c r="AB10" s="29">
        <f>AVERAGE(L132)</f>
        <v>20.33333333</v>
      </c>
      <c r="AC10" s="29">
        <f t="shared" ref="AC10:AD10" si="4">AVERAGE(M24,M96,M132)</f>
        <v>25.80555556</v>
      </c>
      <c r="AD10" s="30">
        <f t="shared" si="4"/>
        <v>30.69444444</v>
      </c>
    </row>
    <row r="11">
      <c r="B11" s="31"/>
      <c r="C11" s="39">
        <v>2.0</v>
      </c>
      <c r="D11" s="40" t="s">
        <v>9</v>
      </c>
      <c r="E11" s="4">
        <v>1.0</v>
      </c>
      <c r="F11" s="35">
        <v>4.0</v>
      </c>
      <c r="G11" s="36">
        <v>3.0</v>
      </c>
      <c r="H11" s="37">
        <v>7.0</v>
      </c>
      <c r="I11" s="37">
        <v>12.0</v>
      </c>
      <c r="J11" s="37">
        <v>14.0</v>
      </c>
      <c r="K11" s="37">
        <v>17.0</v>
      </c>
      <c r="L11" s="37">
        <v>21.0</v>
      </c>
      <c r="M11" s="37">
        <v>26.0</v>
      </c>
      <c r="N11" s="37">
        <v>31.0</v>
      </c>
      <c r="O11" s="37">
        <v>33.0</v>
      </c>
      <c r="P11" s="37">
        <v>33.0</v>
      </c>
      <c r="Q11" s="37">
        <v>36.0</v>
      </c>
      <c r="R11" s="37">
        <v>37.0</v>
      </c>
      <c r="S11" s="37">
        <v>38.0</v>
      </c>
      <c r="T11" s="38">
        <v>41.0</v>
      </c>
      <c r="U11" s="27"/>
      <c r="V11" s="28" t="s">
        <v>12</v>
      </c>
      <c r="W11" s="29">
        <f t="shared" ref="W11:AA11" si="5">AVERAGE(G30,G66,G102,G138,G174)</f>
        <v>3.7</v>
      </c>
      <c r="X11" s="29">
        <f t="shared" si="5"/>
        <v>7.2</v>
      </c>
      <c r="Y11" s="29">
        <f t="shared" si="5"/>
        <v>12.7</v>
      </c>
      <c r="Z11" s="29">
        <f t="shared" si="5"/>
        <v>14.6</v>
      </c>
      <c r="AA11" s="29">
        <f t="shared" si="5"/>
        <v>17.85</v>
      </c>
      <c r="AB11" s="29">
        <f>AVERAGE(L138)</f>
        <v>21.5</v>
      </c>
      <c r="AC11" s="29">
        <f t="shared" ref="AC11:AD11" si="6">AVERAGE(M30,M66,M102,M138)</f>
        <v>26.5</v>
      </c>
      <c r="AD11" s="30">
        <f t="shared" si="6"/>
        <v>30.9375</v>
      </c>
    </row>
    <row r="12">
      <c r="B12" s="31"/>
      <c r="C12" s="41" t="s">
        <v>13</v>
      </c>
      <c r="D12" s="42"/>
      <c r="E12" s="43"/>
      <c r="F12" s="44"/>
      <c r="G12" s="45">
        <f t="shared" ref="G12:T12" si="7">AVERAGE(G8:G11)</f>
        <v>3.5</v>
      </c>
      <c r="H12" s="46">
        <f t="shared" si="7"/>
        <v>7.5</v>
      </c>
      <c r="I12" s="46">
        <f t="shared" si="7"/>
        <v>12.5</v>
      </c>
      <c r="J12" s="46">
        <f t="shared" si="7"/>
        <v>14.75</v>
      </c>
      <c r="K12" s="46">
        <f t="shared" si="7"/>
        <v>17.75</v>
      </c>
      <c r="L12" s="46">
        <f t="shared" si="7"/>
        <v>21.5</v>
      </c>
      <c r="M12" s="46">
        <f t="shared" si="7"/>
        <v>26.5</v>
      </c>
      <c r="N12" s="46">
        <f t="shared" si="7"/>
        <v>31.25</v>
      </c>
      <c r="O12" s="46">
        <f t="shared" si="7"/>
        <v>32.75</v>
      </c>
      <c r="P12" s="46">
        <f t="shared" si="7"/>
        <v>33</v>
      </c>
      <c r="Q12" s="46">
        <f t="shared" si="7"/>
        <v>36.25</v>
      </c>
      <c r="R12" s="46">
        <f t="shared" si="7"/>
        <v>37</v>
      </c>
      <c r="S12" s="46">
        <f t="shared" si="7"/>
        <v>38</v>
      </c>
      <c r="T12" s="47">
        <f t="shared" si="7"/>
        <v>41</v>
      </c>
      <c r="U12" s="27"/>
      <c r="V12" s="28" t="s">
        <v>14</v>
      </c>
      <c r="W12" s="29">
        <f t="shared" ref="W12:AD12" si="8">AVERAGE(G36,G72,G108,G144,G180)</f>
        <v>3.85</v>
      </c>
      <c r="X12" s="29">
        <f t="shared" si="8"/>
        <v>8.2</v>
      </c>
      <c r="Y12" s="29">
        <f t="shared" si="8"/>
        <v>13.4</v>
      </c>
      <c r="Z12" s="29">
        <f t="shared" si="8"/>
        <v>14.95</v>
      </c>
      <c r="AA12" s="29">
        <f t="shared" si="8"/>
        <v>18</v>
      </c>
      <c r="AB12" s="29">
        <f t="shared" si="8"/>
        <v>23</v>
      </c>
      <c r="AC12" s="29">
        <f t="shared" si="8"/>
        <v>27</v>
      </c>
      <c r="AD12" s="30">
        <f t="shared" si="8"/>
        <v>31.2</v>
      </c>
    </row>
    <row r="13">
      <c r="B13" s="31"/>
      <c r="C13" s="48"/>
      <c r="D13" s="49"/>
      <c r="E13" s="50"/>
      <c r="F13" s="23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7"/>
      <c r="V13" s="28" t="s">
        <v>15</v>
      </c>
      <c r="W13" s="51">
        <f t="shared" ref="W13:AD13" si="9">AVERAGE(G42,G78,G114,G150,G186)</f>
        <v>3.75</v>
      </c>
      <c r="X13" s="51">
        <f t="shared" si="9"/>
        <v>8.5</v>
      </c>
      <c r="Y13" s="51">
        <f t="shared" si="9"/>
        <v>13.15</v>
      </c>
      <c r="Z13" s="51">
        <f t="shared" si="9"/>
        <v>14.9</v>
      </c>
      <c r="AA13" s="51">
        <f t="shared" si="9"/>
        <v>18</v>
      </c>
      <c r="AB13" s="51">
        <f t="shared" si="9"/>
        <v>22.7</v>
      </c>
      <c r="AC13" s="51">
        <f t="shared" si="9"/>
        <v>26.9</v>
      </c>
      <c r="AD13" s="52">
        <f t="shared" si="9"/>
        <v>31.25</v>
      </c>
    </row>
    <row r="14">
      <c r="B14" s="31"/>
      <c r="C14" s="53">
        <v>3.0</v>
      </c>
      <c r="D14" s="54" t="s">
        <v>16</v>
      </c>
      <c r="E14" s="55">
        <v>1.0</v>
      </c>
      <c r="F14" s="56">
        <v>1.0</v>
      </c>
      <c r="G14" s="57">
        <v>4.0</v>
      </c>
      <c r="H14" s="57">
        <v>9.0</v>
      </c>
      <c r="I14" s="57">
        <v>13.0</v>
      </c>
      <c r="J14" s="57">
        <v>15.0</v>
      </c>
      <c r="K14" s="57">
        <v>18.0</v>
      </c>
      <c r="L14" s="57">
        <v>23.0</v>
      </c>
      <c r="M14" s="57">
        <v>27.0</v>
      </c>
      <c r="N14" s="57">
        <v>31.0</v>
      </c>
      <c r="O14" s="57">
        <v>32.0</v>
      </c>
      <c r="P14" s="57">
        <v>33.0</v>
      </c>
      <c r="Q14" s="57">
        <v>37.0</v>
      </c>
      <c r="R14" s="57">
        <v>37.0</v>
      </c>
      <c r="S14" s="57">
        <v>38.0</v>
      </c>
      <c r="T14" s="58">
        <v>41.0</v>
      </c>
    </row>
    <row r="15">
      <c r="B15" s="31"/>
      <c r="C15" s="59">
        <v>3.0</v>
      </c>
      <c r="D15" s="60" t="s">
        <v>16</v>
      </c>
      <c r="E15" s="61">
        <v>1.0</v>
      </c>
      <c r="F15" s="62">
        <v>2.0</v>
      </c>
      <c r="G15" s="63">
        <v>3.0</v>
      </c>
      <c r="H15" s="63">
        <v>7.0</v>
      </c>
      <c r="I15" s="63">
        <v>12.0</v>
      </c>
      <c r="J15" s="63">
        <v>14.0</v>
      </c>
      <c r="K15" s="63">
        <v>17.0</v>
      </c>
      <c r="L15" s="63">
        <v>21.0</v>
      </c>
      <c r="M15" s="63">
        <v>27.0</v>
      </c>
      <c r="N15" s="63">
        <v>31.0</v>
      </c>
      <c r="O15" s="63">
        <v>33.0</v>
      </c>
      <c r="P15" s="63">
        <v>33.0</v>
      </c>
      <c r="Q15" s="63">
        <v>36.0</v>
      </c>
      <c r="R15" s="63">
        <v>37.0</v>
      </c>
      <c r="S15" s="63">
        <v>38.0</v>
      </c>
      <c r="T15" s="64">
        <v>41.0</v>
      </c>
    </row>
    <row r="16">
      <c r="B16" s="31"/>
      <c r="C16" s="65">
        <v>3.0</v>
      </c>
      <c r="D16" s="66" t="s">
        <v>16</v>
      </c>
      <c r="E16" s="67">
        <v>1.0</v>
      </c>
      <c r="F16" s="62">
        <v>3.0</v>
      </c>
      <c r="G16" s="63">
        <v>4.0</v>
      </c>
      <c r="H16" s="63">
        <v>7.0</v>
      </c>
      <c r="I16" s="63">
        <v>12.0</v>
      </c>
      <c r="J16" s="63">
        <v>14.0</v>
      </c>
      <c r="K16" s="63">
        <v>18.0</v>
      </c>
      <c r="L16" s="63">
        <v>21.0</v>
      </c>
      <c r="M16" s="63">
        <v>26.0</v>
      </c>
      <c r="N16" s="63">
        <v>31.0</v>
      </c>
      <c r="O16" s="63">
        <v>33.0</v>
      </c>
      <c r="P16" s="63">
        <v>33.0</v>
      </c>
      <c r="Q16" s="63">
        <v>37.0</v>
      </c>
      <c r="R16" s="63">
        <v>37.0</v>
      </c>
      <c r="S16" s="63">
        <v>38.0</v>
      </c>
      <c r="T16" s="64">
        <v>41.0</v>
      </c>
    </row>
    <row r="17">
      <c r="B17" s="31"/>
      <c r="C17" s="65">
        <v>3.0</v>
      </c>
      <c r="D17" s="66" t="s">
        <v>16</v>
      </c>
      <c r="E17" s="67">
        <v>1.0</v>
      </c>
      <c r="F17" s="62">
        <v>4.0</v>
      </c>
      <c r="G17" s="63">
        <v>4.0</v>
      </c>
      <c r="H17" s="63">
        <v>9.0</v>
      </c>
      <c r="I17" s="63">
        <v>13.0</v>
      </c>
      <c r="J17" s="63">
        <v>15.0</v>
      </c>
      <c r="K17" s="63">
        <v>18.0</v>
      </c>
      <c r="L17" s="63">
        <v>23.0</v>
      </c>
      <c r="M17" s="63">
        <v>27.0</v>
      </c>
      <c r="N17" s="63">
        <v>32.0</v>
      </c>
      <c r="O17" s="63">
        <v>32.0</v>
      </c>
      <c r="P17" s="63">
        <v>33.0</v>
      </c>
      <c r="Q17" s="63">
        <v>36.0</v>
      </c>
      <c r="R17" s="63">
        <v>37.0</v>
      </c>
      <c r="S17" s="63">
        <v>38.0</v>
      </c>
      <c r="T17" s="64">
        <v>41.0</v>
      </c>
      <c r="W17" s="17">
        <v>45114.0</v>
      </c>
      <c r="X17" s="68">
        <v>45130.0</v>
      </c>
      <c r="Y17" s="17">
        <v>45154.0</v>
      </c>
      <c r="Z17" s="17">
        <v>45163.0</v>
      </c>
      <c r="AA17" s="17">
        <v>45166.0</v>
      </c>
      <c r="AB17" s="17">
        <v>45184.0</v>
      </c>
    </row>
    <row r="18">
      <c r="B18" s="31"/>
      <c r="C18" s="69" t="s">
        <v>13</v>
      </c>
      <c r="D18" s="70"/>
      <c r="E18" s="71"/>
      <c r="F18" s="72"/>
      <c r="G18" s="73">
        <f t="shared" ref="G18:T18" si="10">AVERAGE(G14:G17)</f>
        <v>3.75</v>
      </c>
      <c r="H18" s="73">
        <f t="shared" si="10"/>
        <v>8</v>
      </c>
      <c r="I18" s="73">
        <f t="shared" si="10"/>
        <v>12.5</v>
      </c>
      <c r="J18" s="73">
        <f t="shared" si="10"/>
        <v>14.5</v>
      </c>
      <c r="K18" s="73">
        <f t="shared" si="10"/>
        <v>17.75</v>
      </c>
      <c r="L18" s="73">
        <f t="shared" si="10"/>
        <v>22</v>
      </c>
      <c r="M18" s="73">
        <f t="shared" si="10"/>
        <v>26.75</v>
      </c>
      <c r="N18" s="73">
        <f t="shared" si="10"/>
        <v>31.25</v>
      </c>
      <c r="O18" s="73">
        <f t="shared" si="10"/>
        <v>32.5</v>
      </c>
      <c r="P18" s="73">
        <f t="shared" si="10"/>
        <v>33</v>
      </c>
      <c r="Q18" s="73">
        <f t="shared" si="10"/>
        <v>36.5</v>
      </c>
      <c r="R18" s="73">
        <f t="shared" si="10"/>
        <v>37</v>
      </c>
      <c r="S18" s="73">
        <f t="shared" si="10"/>
        <v>38</v>
      </c>
      <c r="T18" s="74">
        <f t="shared" si="10"/>
        <v>41</v>
      </c>
      <c r="V18" s="28" t="s">
        <v>9</v>
      </c>
      <c r="W18" s="29">
        <f>AVERAGE(O12,O84,O48,O120,O156)</f>
        <v>32.65</v>
      </c>
      <c r="X18" s="75">
        <f t="shared" ref="X18:AB18" si="11">AVERAGE(P12,P48,P84,P120,P156)</f>
        <v>33</v>
      </c>
      <c r="Y18" s="76">
        <f t="shared" si="11"/>
        <v>36.55</v>
      </c>
      <c r="Z18" s="29">
        <f t="shared" si="11"/>
        <v>37</v>
      </c>
      <c r="AA18" s="29">
        <f t="shared" si="11"/>
        <v>38</v>
      </c>
      <c r="AB18" s="30">
        <f t="shared" si="11"/>
        <v>41</v>
      </c>
    </row>
    <row r="19">
      <c r="B19" s="31"/>
      <c r="C19" s="39"/>
      <c r="D19" s="40"/>
      <c r="E19" s="4"/>
      <c r="F19" s="35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V19" s="28" t="s">
        <v>10</v>
      </c>
      <c r="W19" s="29">
        <f>AVERAGE(O18,O54,O90,O126,O162)</f>
        <v>32.65</v>
      </c>
      <c r="X19" s="30">
        <f>AVERAGE(O18,O54,O90,O126,O162)</f>
        <v>32.65</v>
      </c>
      <c r="Y19" s="76">
        <f t="shared" ref="Y19:AB19" si="12">AVERAGE(Q18,Q54,Q90,Q126,Q162)</f>
        <v>36.8</v>
      </c>
      <c r="Z19" s="29">
        <f t="shared" si="12"/>
        <v>37</v>
      </c>
      <c r="AA19" s="29">
        <f t="shared" si="12"/>
        <v>38</v>
      </c>
      <c r="AB19" s="30">
        <f t="shared" si="12"/>
        <v>41</v>
      </c>
    </row>
    <row r="20">
      <c r="B20" s="31"/>
      <c r="C20" s="77">
        <v>4.0</v>
      </c>
      <c r="D20" s="78" t="s">
        <v>17</v>
      </c>
      <c r="E20" s="79">
        <v>1.0</v>
      </c>
      <c r="F20" s="80">
        <v>1.0</v>
      </c>
      <c r="G20" s="81">
        <v>3.0</v>
      </c>
      <c r="H20" s="82">
        <v>4.0</v>
      </c>
      <c r="I20" s="82">
        <v>12.0</v>
      </c>
      <c r="J20" s="82">
        <v>15.0</v>
      </c>
      <c r="K20" s="82">
        <v>18.0</v>
      </c>
      <c r="L20" s="82">
        <v>20.0</v>
      </c>
      <c r="M20" s="82">
        <v>26.0</v>
      </c>
      <c r="N20" s="82">
        <v>31.0</v>
      </c>
      <c r="O20" s="82">
        <v>32.0</v>
      </c>
      <c r="P20" s="82">
        <v>33.0</v>
      </c>
      <c r="Q20" s="82">
        <v>37.0</v>
      </c>
      <c r="R20" s="82">
        <v>37.0</v>
      </c>
      <c r="S20" s="82">
        <v>38.0</v>
      </c>
      <c r="T20" s="83">
        <v>41.0</v>
      </c>
      <c r="V20" s="28" t="s">
        <v>11</v>
      </c>
      <c r="W20" s="29">
        <f>AVERAGE(O24,O96,O132)</f>
        <v>32.66666667</v>
      </c>
      <c r="X20" s="30">
        <f>AVERAGE(P18,P54,P90,P126,P162)</f>
        <v>33</v>
      </c>
      <c r="Y20" s="76">
        <f t="shared" ref="Y20:AB20" si="13">AVERAGE(Q24,Q96,Q132)</f>
        <v>36.72222222</v>
      </c>
      <c r="Z20" s="29">
        <f t="shared" si="13"/>
        <v>37</v>
      </c>
      <c r="AA20" s="29">
        <f t="shared" si="13"/>
        <v>38</v>
      </c>
      <c r="AB20" s="30">
        <f t="shared" si="13"/>
        <v>41</v>
      </c>
    </row>
    <row r="21">
      <c r="B21" s="31"/>
      <c r="C21" s="84">
        <v>4.0</v>
      </c>
      <c r="D21" s="85" t="s">
        <v>17</v>
      </c>
      <c r="E21" s="86">
        <v>1.0</v>
      </c>
      <c r="F21" s="87">
        <v>2.0</v>
      </c>
      <c r="G21" s="88">
        <v>4.0</v>
      </c>
      <c r="H21" s="89">
        <v>9.0</v>
      </c>
      <c r="I21" s="89">
        <v>13.0</v>
      </c>
      <c r="J21" s="89">
        <v>15.0</v>
      </c>
      <c r="K21" s="89">
        <v>18.0</v>
      </c>
      <c r="L21" s="89">
        <v>20.0</v>
      </c>
      <c r="M21" s="89">
        <v>26.0</v>
      </c>
      <c r="N21" s="89">
        <v>31.0</v>
      </c>
      <c r="O21" s="89">
        <v>33.0</v>
      </c>
      <c r="P21" s="89">
        <v>33.0</v>
      </c>
      <c r="Q21" s="89">
        <v>37.0</v>
      </c>
      <c r="R21" s="89">
        <v>37.0</v>
      </c>
      <c r="S21" s="89">
        <v>38.0</v>
      </c>
      <c r="T21" s="90">
        <v>41.0</v>
      </c>
      <c r="V21" s="28" t="s">
        <v>12</v>
      </c>
      <c r="W21" s="29">
        <f t="shared" ref="W21:AB21" si="14">AVERAGE(O30,O66,O102,O138)</f>
        <v>32.5</v>
      </c>
      <c r="X21" s="30">
        <f t="shared" si="14"/>
        <v>33</v>
      </c>
      <c r="Y21" s="76">
        <f t="shared" si="14"/>
        <v>36.75</v>
      </c>
      <c r="Z21" s="29">
        <f t="shared" si="14"/>
        <v>37</v>
      </c>
      <c r="AA21" s="29">
        <f t="shared" si="14"/>
        <v>38</v>
      </c>
      <c r="AB21" s="30">
        <f t="shared" si="14"/>
        <v>41</v>
      </c>
    </row>
    <row r="22">
      <c r="B22" s="31"/>
      <c r="C22" s="91">
        <v>4.0</v>
      </c>
      <c r="D22" s="92" t="s">
        <v>17</v>
      </c>
      <c r="E22" s="93">
        <v>1.0</v>
      </c>
      <c r="F22" s="87">
        <v>3.0</v>
      </c>
      <c r="G22" s="88">
        <v>4.0</v>
      </c>
      <c r="H22" s="89">
        <v>7.0</v>
      </c>
      <c r="I22" s="89">
        <v>13.0</v>
      </c>
      <c r="J22" s="89">
        <v>15.0</v>
      </c>
      <c r="K22" s="89">
        <v>18.0</v>
      </c>
      <c r="L22" s="94" t="s">
        <v>18</v>
      </c>
      <c r="M22" s="94" t="s">
        <v>18</v>
      </c>
      <c r="N22" s="94" t="s">
        <v>18</v>
      </c>
      <c r="O22" s="94" t="s">
        <v>18</v>
      </c>
      <c r="P22" s="94" t="s">
        <v>18</v>
      </c>
      <c r="Q22" s="94" t="s">
        <v>18</v>
      </c>
      <c r="R22" s="94" t="s">
        <v>18</v>
      </c>
      <c r="S22" s="94" t="s">
        <v>18</v>
      </c>
      <c r="T22" s="95" t="s">
        <v>18</v>
      </c>
      <c r="V22" s="28" t="s">
        <v>14</v>
      </c>
      <c r="W22" s="29">
        <f t="shared" ref="W22:AB22" si="15">AVERAGE(O36,O72,O108,O144,O180)</f>
        <v>32.45</v>
      </c>
      <c r="X22" s="30">
        <f t="shared" si="15"/>
        <v>33</v>
      </c>
      <c r="Y22" s="76">
        <f t="shared" si="15"/>
        <v>36.85</v>
      </c>
      <c r="Z22" s="29">
        <f t="shared" si="15"/>
        <v>37</v>
      </c>
      <c r="AA22" s="29">
        <f t="shared" si="15"/>
        <v>38</v>
      </c>
      <c r="AB22" s="30">
        <f t="shared" si="15"/>
        <v>41</v>
      </c>
    </row>
    <row r="23">
      <c r="B23" s="31"/>
      <c r="C23" s="91">
        <v>4.0</v>
      </c>
      <c r="D23" s="92" t="s">
        <v>17</v>
      </c>
      <c r="E23" s="93">
        <v>1.0</v>
      </c>
      <c r="F23" s="87">
        <v>4.0</v>
      </c>
      <c r="G23" s="88">
        <v>3.0</v>
      </c>
      <c r="H23" s="89">
        <v>7.0</v>
      </c>
      <c r="I23" s="89">
        <v>13.0</v>
      </c>
      <c r="J23" s="89">
        <v>15.0</v>
      </c>
      <c r="K23" s="89">
        <v>18.0</v>
      </c>
      <c r="L23" s="94" t="s">
        <v>18</v>
      </c>
      <c r="M23" s="94" t="s">
        <v>18</v>
      </c>
      <c r="N23" s="94" t="s">
        <v>18</v>
      </c>
      <c r="O23" s="94" t="s">
        <v>18</v>
      </c>
      <c r="P23" s="94" t="s">
        <v>18</v>
      </c>
      <c r="Q23" s="94" t="s">
        <v>18</v>
      </c>
      <c r="R23" s="94" t="s">
        <v>18</v>
      </c>
      <c r="S23" s="94" t="s">
        <v>18</v>
      </c>
      <c r="T23" s="90">
        <v>41.0</v>
      </c>
      <c r="V23" s="28" t="s">
        <v>15</v>
      </c>
      <c r="W23" s="51">
        <f>AVERAGE(O42,O78,O114,O150,O186)</f>
        <v>32.7</v>
      </c>
      <c r="X23" s="96">
        <f>AVERAGE(P17,P53,P89,P125,P161)</f>
        <v>33</v>
      </c>
      <c r="Y23" s="97">
        <f t="shared" ref="Y23:AB23" si="16">AVERAGE(Q42,Q78,Q114,Q150,Q186)</f>
        <v>36.8</v>
      </c>
      <c r="Z23" s="51">
        <f t="shared" si="16"/>
        <v>37</v>
      </c>
      <c r="AA23" s="51">
        <f t="shared" si="16"/>
        <v>38</v>
      </c>
      <c r="AB23" s="52">
        <f t="shared" si="16"/>
        <v>41</v>
      </c>
    </row>
    <row r="24">
      <c r="B24" s="31"/>
      <c r="C24" s="98" t="s">
        <v>13</v>
      </c>
      <c r="D24" s="99"/>
      <c r="E24" s="100"/>
      <c r="F24" s="101"/>
      <c r="G24" s="102">
        <f t="shared" ref="G24:T24" si="17">AVERAGE(G20:G23)</f>
        <v>3.5</v>
      </c>
      <c r="H24" s="103">
        <f t="shared" si="17"/>
        <v>6.75</v>
      </c>
      <c r="I24" s="103">
        <f t="shared" si="17"/>
        <v>12.75</v>
      </c>
      <c r="J24" s="103">
        <f t="shared" si="17"/>
        <v>15</v>
      </c>
      <c r="K24" s="103">
        <f t="shared" si="17"/>
        <v>18</v>
      </c>
      <c r="L24" s="103">
        <f t="shared" si="17"/>
        <v>20</v>
      </c>
      <c r="M24" s="103">
        <f t="shared" si="17"/>
        <v>26</v>
      </c>
      <c r="N24" s="103">
        <f t="shared" si="17"/>
        <v>31</v>
      </c>
      <c r="O24" s="103">
        <f t="shared" si="17"/>
        <v>32.5</v>
      </c>
      <c r="P24" s="103">
        <f t="shared" si="17"/>
        <v>33</v>
      </c>
      <c r="Q24" s="103">
        <f t="shared" si="17"/>
        <v>37</v>
      </c>
      <c r="R24" s="103">
        <f t="shared" si="17"/>
        <v>37</v>
      </c>
      <c r="S24" s="103">
        <f t="shared" si="17"/>
        <v>38</v>
      </c>
      <c r="T24" s="104">
        <f t="shared" si="17"/>
        <v>41</v>
      </c>
    </row>
    <row r="25">
      <c r="B25" s="31"/>
      <c r="C25" s="39"/>
      <c r="D25" s="40"/>
      <c r="E25" s="4"/>
      <c r="F25" s="35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</row>
    <row r="26">
      <c r="B26" s="31"/>
      <c r="C26" s="105">
        <v>5.0</v>
      </c>
      <c r="D26" s="106" t="s">
        <v>19</v>
      </c>
      <c r="E26" s="107">
        <v>1.0</v>
      </c>
      <c r="F26" s="108">
        <v>1.0</v>
      </c>
      <c r="G26" s="109">
        <v>3.0</v>
      </c>
      <c r="H26" s="110">
        <v>7.0</v>
      </c>
      <c r="I26" s="110">
        <v>13.0</v>
      </c>
      <c r="J26" s="110">
        <v>15.0</v>
      </c>
      <c r="K26" s="110">
        <v>18.0</v>
      </c>
      <c r="L26" s="110">
        <v>21.0</v>
      </c>
      <c r="M26" s="110">
        <v>26.0</v>
      </c>
      <c r="N26" s="110">
        <v>31.0</v>
      </c>
      <c r="O26" s="110">
        <v>33.0</v>
      </c>
      <c r="P26" s="110">
        <v>33.0</v>
      </c>
      <c r="Q26" s="110">
        <v>37.0</v>
      </c>
      <c r="R26" s="110">
        <v>37.0</v>
      </c>
      <c r="S26" s="110">
        <v>38.0</v>
      </c>
      <c r="T26" s="111">
        <v>41.0</v>
      </c>
    </row>
    <row r="27">
      <c r="B27" s="31"/>
      <c r="C27" s="112">
        <v>5.0</v>
      </c>
      <c r="D27" s="113" t="s">
        <v>19</v>
      </c>
      <c r="E27" s="114">
        <v>1.0</v>
      </c>
      <c r="F27" s="115">
        <v>2.0</v>
      </c>
      <c r="G27" s="116">
        <v>3.0</v>
      </c>
      <c r="H27" s="117">
        <v>4.0</v>
      </c>
      <c r="I27" s="117">
        <v>12.0</v>
      </c>
      <c r="J27" s="117">
        <v>14.0</v>
      </c>
      <c r="K27" s="117">
        <v>17.0</v>
      </c>
      <c r="L27" s="117">
        <v>20.0</v>
      </c>
      <c r="M27" s="117">
        <v>26.0</v>
      </c>
      <c r="N27" s="117">
        <v>31.0</v>
      </c>
      <c r="O27" s="117">
        <v>32.0</v>
      </c>
      <c r="P27" s="117">
        <v>33.0</v>
      </c>
      <c r="Q27" s="117">
        <v>37.0</v>
      </c>
      <c r="R27" s="117">
        <v>37.0</v>
      </c>
      <c r="S27" s="117">
        <v>38.0</v>
      </c>
      <c r="T27" s="118">
        <v>41.0</v>
      </c>
    </row>
    <row r="28">
      <c r="B28" s="31"/>
      <c r="C28" s="119">
        <v>5.0</v>
      </c>
      <c r="D28" s="120" t="s">
        <v>19</v>
      </c>
      <c r="E28" s="121">
        <v>1.0</v>
      </c>
      <c r="F28" s="115">
        <v>3.0</v>
      </c>
      <c r="G28" s="116">
        <v>4.0</v>
      </c>
      <c r="H28" s="117">
        <v>7.0</v>
      </c>
      <c r="I28" s="117">
        <v>13.0</v>
      </c>
      <c r="J28" s="117">
        <v>14.0</v>
      </c>
      <c r="K28" s="117">
        <v>18.0</v>
      </c>
      <c r="L28" s="117">
        <v>21.0</v>
      </c>
      <c r="M28" s="117">
        <v>27.0</v>
      </c>
      <c r="N28" s="117">
        <v>31.0</v>
      </c>
      <c r="O28" s="117">
        <v>32.0</v>
      </c>
      <c r="P28" s="117">
        <v>33.0</v>
      </c>
      <c r="Q28" s="117">
        <v>37.0</v>
      </c>
      <c r="R28" s="117">
        <v>37.0</v>
      </c>
      <c r="S28" s="117">
        <v>38.0</v>
      </c>
      <c r="T28" s="118">
        <v>41.0</v>
      </c>
    </row>
    <row r="29">
      <c r="B29" s="31"/>
      <c r="C29" s="119">
        <v>5.0</v>
      </c>
      <c r="D29" s="120" t="s">
        <v>19</v>
      </c>
      <c r="E29" s="121">
        <v>1.0</v>
      </c>
      <c r="F29" s="115">
        <v>4.0</v>
      </c>
      <c r="G29" s="116">
        <v>4.0</v>
      </c>
      <c r="H29" s="117">
        <v>7.0</v>
      </c>
      <c r="I29" s="117">
        <v>13.0</v>
      </c>
      <c r="J29" s="117">
        <v>15.0</v>
      </c>
      <c r="K29" s="117">
        <v>18.0</v>
      </c>
      <c r="L29" s="117">
        <v>23.0</v>
      </c>
      <c r="M29" s="117">
        <v>27.0</v>
      </c>
      <c r="N29" s="117">
        <v>31.0</v>
      </c>
      <c r="O29" s="117">
        <v>33.0</v>
      </c>
      <c r="P29" s="117">
        <v>33.0</v>
      </c>
      <c r="Q29" s="117">
        <v>37.0</v>
      </c>
      <c r="R29" s="117">
        <v>37.0</v>
      </c>
      <c r="S29" s="117">
        <v>38.0</v>
      </c>
      <c r="T29" s="118">
        <v>41.0</v>
      </c>
    </row>
    <row r="30">
      <c r="B30" s="31"/>
      <c r="C30" s="122" t="s">
        <v>13</v>
      </c>
      <c r="D30" s="123"/>
      <c r="E30" s="124"/>
      <c r="F30" s="125"/>
      <c r="G30" s="126">
        <f t="shared" ref="G30:T30" si="18">AVERAGE(G26:G29)</f>
        <v>3.5</v>
      </c>
      <c r="H30" s="127">
        <f t="shared" si="18"/>
        <v>6.25</v>
      </c>
      <c r="I30" s="127">
        <f t="shared" si="18"/>
        <v>12.75</v>
      </c>
      <c r="J30" s="127">
        <f t="shared" si="18"/>
        <v>14.5</v>
      </c>
      <c r="K30" s="127">
        <f t="shared" si="18"/>
        <v>17.75</v>
      </c>
      <c r="L30" s="127">
        <f t="shared" si="18"/>
        <v>21.25</v>
      </c>
      <c r="M30" s="127">
        <f t="shared" si="18"/>
        <v>26.5</v>
      </c>
      <c r="N30" s="127">
        <f t="shared" si="18"/>
        <v>31</v>
      </c>
      <c r="O30" s="127">
        <f t="shared" si="18"/>
        <v>32.5</v>
      </c>
      <c r="P30" s="127">
        <f t="shared" si="18"/>
        <v>33</v>
      </c>
      <c r="Q30" s="127">
        <f t="shared" si="18"/>
        <v>37</v>
      </c>
      <c r="R30" s="127">
        <f t="shared" si="18"/>
        <v>37</v>
      </c>
      <c r="S30" s="127">
        <f t="shared" si="18"/>
        <v>38</v>
      </c>
      <c r="T30" s="128">
        <f t="shared" si="18"/>
        <v>41</v>
      </c>
    </row>
    <row r="31">
      <c r="B31" s="31"/>
      <c r="C31" s="39"/>
      <c r="D31" s="40"/>
      <c r="E31" s="4"/>
      <c r="F31" s="35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</row>
    <row r="32">
      <c r="B32" s="31"/>
      <c r="C32" s="129">
        <v>6.0</v>
      </c>
      <c r="D32" s="130" t="s">
        <v>14</v>
      </c>
      <c r="E32" s="131">
        <v>1.0</v>
      </c>
      <c r="F32" s="132">
        <v>1.0</v>
      </c>
      <c r="G32" s="133">
        <v>4.0</v>
      </c>
      <c r="H32" s="134">
        <v>9.0</v>
      </c>
      <c r="I32" s="134">
        <v>13.0</v>
      </c>
      <c r="J32" s="134">
        <v>15.0</v>
      </c>
      <c r="K32" s="134">
        <v>18.0</v>
      </c>
      <c r="L32" s="134">
        <v>21.0</v>
      </c>
      <c r="M32" s="134">
        <v>27.0</v>
      </c>
      <c r="N32" s="134">
        <v>31.0</v>
      </c>
      <c r="O32" s="134">
        <v>32.0</v>
      </c>
      <c r="P32" s="134">
        <v>33.0</v>
      </c>
      <c r="Q32" s="134">
        <v>36.0</v>
      </c>
      <c r="R32" s="134">
        <v>37.0</v>
      </c>
      <c r="S32" s="134">
        <v>38.0</v>
      </c>
      <c r="T32" s="135">
        <v>41.0</v>
      </c>
    </row>
    <row r="33">
      <c r="B33" s="31"/>
      <c r="C33" s="136">
        <v>6.0</v>
      </c>
      <c r="D33" s="137" t="s">
        <v>14</v>
      </c>
      <c r="E33" s="138">
        <v>1.0</v>
      </c>
      <c r="F33" s="139">
        <v>2.0</v>
      </c>
      <c r="G33" s="140">
        <v>4.0</v>
      </c>
      <c r="H33" s="141">
        <v>9.0</v>
      </c>
      <c r="I33" s="141">
        <v>13.0</v>
      </c>
      <c r="J33" s="141">
        <v>15.0</v>
      </c>
      <c r="K33" s="141">
        <v>18.0</v>
      </c>
      <c r="L33" s="141">
        <v>23.0</v>
      </c>
      <c r="M33" s="141">
        <v>27.0</v>
      </c>
      <c r="N33" s="141">
        <v>31.0</v>
      </c>
      <c r="O33" s="141">
        <v>32.0</v>
      </c>
      <c r="P33" s="141">
        <v>33.0</v>
      </c>
      <c r="Q33" s="141">
        <v>37.0</v>
      </c>
      <c r="R33" s="141">
        <v>37.0</v>
      </c>
      <c r="S33" s="141">
        <v>38.0</v>
      </c>
      <c r="T33" s="142">
        <v>41.0</v>
      </c>
    </row>
    <row r="34">
      <c r="B34" s="31"/>
      <c r="C34" s="143">
        <v>6.0</v>
      </c>
      <c r="D34" s="144" t="s">
        <v>14</v>
      </c>
      <c r="E34" s="145">
        <v>1.0</v>
      </c>
      <c r="F34" s="139">
        <v>3.0</v>
      </c>
      <c r="G34" s="140">
        <v>4.0</v>
      </c>
      <c r="H34" s="141">
        <v>9.0</v>
      </c>
      <c r="I34" s="141">
        <v>14.0</v>
      </c>
      <c r="J34" s="141">
        <v>15.0</v>
      </c>
      <c r="K34" s="141">
        <v>18.0</v>
      </c>
      <c r="L34" s="141">
        <v>23.0</v>
      </c>
      <c r="M34" s="141">
        <v>27.0</v>
      </c>
      <c r="N34" s="141">
        <v>31.0</v>
      </c>
      <c r="O34" s="141">
        <v>33.0</v>
      </c>
      <c r="P34" s="141">
        <v>33.0</v>
      </c>
      <c r="Q34" s="141">
        <v>37.0</v>
      </c>
      <c r="R34" s="141">
        <v>37.0</v>
      </c>
      <c r="S34" s="141">
        <v>38.0</v>
      </c>
      <c r="T34" s="142">
        <v>41.0</v>
      </c>
    </row>
    <row r="35">
      <c r="B35" s="31"/>
      <c r="C35" s="143">
        <v>6.0</v>
      </c>
      <c r="D35" s="144" t="s">
        <v>14</v>
      </c>
      <c r="E35" s="145">
        <v>1.0</v>
      </c>
      <c r="F35" s="139">
        <v>4.0</v>
      </c>
      <c r="G35" s="140">
        <v>3.0</v>
      </c>
      <c r="H35" s="141">
        <v>7.0</v>
      </c>
      <c r="I35" s="141">
        <v>12.0</v>
      </c>
      <c r="J35" s="141">
        <v>14.0</v>
      </c>
      <c r="K35" s="141">
        <v>18.0</v>
      </c>
      <c r="L35" s="141">
        <v>23.0</v>
      </c>
      <c r="M35" s="141">
        <v>27.0</v>
      </c>
      <c r="N35" s="141">
        <v>31.0</v>
      </c>
      <c r="O35" s="141">
        <v>32.0</v>
      </c>
      <c r="P35" s="141">
        <v>33.0</v>
      </c>
      <c r="Q35" s="141">
        <v>37.0</v>
      </c>
      <c r="R35" s="141">
        <v>37.0</v>
      </c>
      <c r="S35" s="141">
        <v>38.0</v>
      </c>
      <c r="T35" s="142">
        <v>41.0</v>
      </c>
    </row>
    <row r="36">
      <c r="B36" s="31"/>
      <c r="C36" s="146" t="s">
        <v>13</v>
      </c>
      <c r="D36" s="147"/>
      <c r="E36" s="148"/>
      <c r="F36" s="149"/>
      <c r="G36" s="150">
        <f t="shared" ref="G36:T36" si="19">AVERAGE(G32:G35)</f>
        <v>3.75</v>
      </c>
      <c r="H36" s="151">
        <f t="shared" si="19"/>
        <v>8.5</v>
      </c>
      <c r="I36" s="151">
        <f t="shared" si="19"/>
        <v>13</v>
      </c>
      <c r="J36" s="151">
        <f t="shared" si="19"/>
        <v>14.75</v>
      </c>
      <c r="K36" s="151">
        <f t="shared" si="19"/>
        <v>18</v>
      </c>
      <c r="L36" s="151">
        <f t="shared" si="19"/>
        <v>22.5</v>
      </c>
      <c r="M36" s="151">
        <f t="shared" si="19"/>
        <v>27</v>
      </c>
      <c r="N36" s="151">
        <f t="shared" si="19"/>
        <v>31</v>
      </c>
      <c r="O36" s="151">
        <f t="shared" si="19"/>
        <v>32.25</v>
      </c>
      <c r="P36" s="151">
        <f t="shared" si="19"/>
        <v>33</v>
      </c>
      <c r="Q36" s="151">
        <f t="shared" si="19"/>
        <v>36.75</v>
      </c>
      <c r="R36" s="151">
        <f t="shared" si="19"/>
        <v>37</v>
      </c>
      <c r="S36" s="151">
        <f t="shared" si="19"/>
        <v>38</v>
      </c>
      <c r="T36" s="152">
        <f t="shared" si="19"/>
        <v>41</v>
      </c>
    </row>
    <row r="37">
      <c r="B37" s="31"/>
      <c r="C37" s="39"/>
      <c r="D37" s="40"/>
      <c r="E37" s="4"/>
      <c r="F37" s="35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</row>
    <row r="38">
      <c r="B38" s="31"/>
      <c r="C38" s="153">
        <v>7.0</v>
      </c>
      <c r="D38" s="154" t="s">
        <v>15</v>
      </c>
      <c r="E38" s="155">
        <v>1.0</v>
      </c>
      <c r="F38" s="156">
        <v>1.0</v>
      </c>
      <c r="G38" s="157">
        <v>4.0</v>
      </c>
      <c r="H38" s="158">
        <v>9.0</v>
      </c>
      <c r="I38" s="158">
        <v>14.0</v>
      </c>
      <c r="J38" s="158">
        <v>15.0</v>
      </c>
      <c r="K38" s="158">
        <v>18.0</v>
      </c>
      <c r="L38" s="158">
        <v>23.0</v>
      </c>
      <c r="M38" s="158">
        <v>27.0</v>
      </c>
      <c r="N38" s="158">
        <v>31.0</v>
      </c>
      <c r="O38" s="158">
        <v>32.0</v>
      </c>
      <c r="P38" s="158">
        <v>33.0</v>
      </c>
      <c r="Q38" s="158">
        <v>37.0</v>
      </c>
      <c r="R38" s="158">
        <v>37.0</v>
      </c>
      <c r="S38" s="158">
        <v>38.0</v>
      </c>
      <c r="T38" s="159">
        <v>41.0</v>
      </c>
    </row>
    <row r="39">
      <c r="B39" s="31"/>
      <c r="C39" s="160">
        <v>7.0</v>
      </c>
      <c r="D39" s="161" t="s">
        <v>15</v>
      </c>
      <c r="E39" s="162">
        <v>1.0</v>
      </c>
      <c r="F39" s="163">
        <v>2.0</v>
      </c>
      <c r="G39" s="164">
        <v>4.0</v>
      </c>
      <c r="H39" s="165">
        <v>9.0</v>
      </c>
      <c r="I39" s="165">
        <v>13.0</v>
      </c>
      <c r="J39" s="165">
        <v>15.0</v>
      </c>
      <c r="K39" s="165">
        <v>18.0</v>
      </c>
      <c r="L39" s="165">
        <v>23.0</v>
      </c>
      <c r="M39" s="165">
        <v>27.0</v>
      </c>
      <c r="N39" s="165">
        <v>31.0</v>
      </c>
      <c r="O39" s="165">
        <v>33.0</v>
      </c>
      <c r="P39" s="165">
        <v>33.0</v>
      </c>
      <c r="Q39" s="165">
        <v>37.0</v>
      </c>
      <c r="R39" s="165">
        <v>37.0</v>
      </c>
      <c r="S39" s="165">
        <v>38.0</v>
      </c>
      <c r="T39" s="166">
        <v>41.0</v>
      </c>
    </row>
    <row r="40">
      <c r="B40" s="31"/>
      <c r="C40" s="167">
        <v>7.0</v>
      </c>
      <c r="D40" s="168" t="s">
        <v>15</v>
      </c>
      <c r="E40" s="169">
        <v>1.0</v>
      </c>
      <c r="F40" s="163">
        <v>3.0</v>
      </c>
      <c r="G40" s="164">
        <v>3.0</v>
      </c>
      <c r="H40" s="165">
        <v>7.0</v>
      </c>
      <c r="I40" s="165">
        <v>12.0</v>
      </c>
      <c r="J40" s="165">
        <v>14.0</v>
      </c>
      <c r="K40" s="165">
        <v>18.0</v>
      </c>
      <c r="L40" s="165">
        <v>23.0</v>
      </c>
      <c r="M40" s="165">
        <v>27.0</v>
      </c>
      <c r="N40" s="165">
        <v>32.0</v>
      </c>
      <c r="O40" s="165">
        <v>33.0</v>
      </c>
      <c r="P40" s="165">
        <v>33.0</v>
      </c>
      <c r="Q40" s="165">
        <v>36.0</v>
      </c>
      <c r="R40" s="165">
        <v>37.0</v>
      </c>
      <c r="S40" s="165">
        <v>38.0</v>
      </c>
      <c r="T40" s="166">
        <v>41.0</v>
      </c>
    </row>
    <row r="41">
      <c r="B41" s="31"/>
      <c r="C41" s="167">
        <v>7.0</v>
      </c>
      <c r="D41" s="168" t="s">
        <v>15</v>
      </c>
      <c r="E41" s="169">
        <v>1.0</v>
      </c>
      <c r="F41" s="163">
        <v>4.0</v>
      </c>
      <c r="G41" s="164">
        <v>4.0</v>
      </c>
      <c r="H41" s="165">
        <v>9.0</v>
      </c>
      <c r="I41" s="165">
        <v>13.0</v>
      </c>
      <c r="J41" s="165">
        <v>15.0</v>
      </c>
      <c r="K41" s="165">
        <v>18.0</v>
      </c>
      <c r="L41" s="165">
        <v>21.0</v>
      </c>
      <c r="M41" s="165">
        <v>27.0</v>
      </c>
      <c r="N41" s="165">
        <v>31.0</v>
      </c>
      <c r="O41" s="165">
        <v>32.0</v>
      </c>
      <c r="P41" s="165">
        <v>33.0</v>
      </c>
      <c r="Q41" s="165">
        <v>37.0</v>
      </c>
      <c r="R41" s="165">
        <v>37.0</v>
      </c>
      <c r="S41" s="165">
        <v>38.0</v>
      </c>
      <c r="T41" s="166">
        <v>41.0</v>
      </c>
    </row>
    <row r="42">
      <c r="B42" s="170"/>
      <c r="C42" s="171" t="s">
        <v>13</v>
      </c>
      <c r="D42" s="172"/>
      <c r="E42" s="173"/>
      <c r="F42" s="174"/>
      <c r="G42" s="175">
        <f t="shared" ref="G42:T42" si="20">AVERAGE(G38:G41)</f>
        <v>3.75</v>
      </c>
      <c r="H42" s="176">
        <f t="shared" si="20"/>
        <v>8.5</v>
      </c>
      <c r="I42" s="176">
        <f t="shared" si="20"/>
        <v>13</v>
      </c>
      <c r="J42" s="176">
        <f t="shared" si="20"/>
        <v>14.75</v>
      </c>
      <c r="K42" s="176">
        <f t="shared" si="20"/>
        <v>18</v>
      </c>
      <c r="L42" s="176">
        <f t="shared" si="20"/>
        <v>22.5</v>
      </c>
      <c r="M42" s="176">
        <f t="shared" si="20"/>
        <v>27</v>
      </c>
      <c r="N42" s="176">
        <f t="shared" si="20"/>
        <v>31.25</v>
      </c>
      <c r="O42" s="176">
        <f t="shared" si="20"/>
        <v>32.5</v>
      </c>
      <c r="P42" s="176">
        <f t="shared" si="20"/>
        <v>33</v>
      </c>
      <c r="Q42" s="176">
        <f t="shared" si="20"/>
        <v>36.75</v>
      </c>
      <c r="R42" s="176">
        <f t="shared" si="20"/>
        <v>37</v>
      </c>
      <c r="S42" s="176">
        <f t="shared" si="20"/>
        <v>38</v>
      </c>
      <c r="T42" s="177">
        <f t="shared" si="20"/>
        <v>41</v>
      </c>
    </row>
    <row r="43">
      <c r="C43" s="39"/>
      <c r="D43" s="40"/>
      <c r="E43" s="4"/>
      <c r="F43" s="35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</row>
    <row r="44">
      <c r="B44" s="19" t="s">
        <v>20</v>
      </c>
      <c r="C44" s="20">
        <v>8.0</v>
      </c>
      <c r="D44" s="21" t="s">
        <v>9</v>
      </c>
      <c r="E44" s="22">
        <v>2.0</v>
      </c>
      <c r="F44" s="23">
        <v>1.0</v>
      </c>
      <c r="G44" s="24">
        <v>3.0</v>
      </c>
      <c r="H44" s="25">
        <v>7.0</v>
      </c>
      <c r="I44" s="25">
        <v>12.0</v>
      </c>
      <c r="J44" s="25">
        <v>14.0</v>
      </c>
      <c r="K44" s="25">
        <v>17.0</v>
      </c>
      <c r="L44" s="25">
        <v>20.0</v>
      </c>
      <c r="M44" s="25">
        <v>26.0</v>
      </c>
      <c r="N44" s="25">
        <v>30.0</v>
      </c>
      <c r="O44" s="25">
        <v>32.0</v>
      </c>
      <c r="P44" s="25">
        <v>33.0</v>
      </c>
      <c r="Q44" s="25">
        <v>36.0</v>
      </c>
      <c r="R44" s="25">
        <v>37.0</v>
      </c>
      <c r="S44" s="25">
        <v>38.0</v>
      </c>
      <c r="T44" s="26">
        <v>41.0</v>
      </c>
    </row>
    <row r="45">
      <c r="B45" s="31"/>
      <c r="C45" s="32">
        <v>8.0</v>
      </c>
      <c r="D45" s="33" t="s">
        <v>9</v>
      </c>
      <c r="E45" s="34">
        <v>2.0</v>
      </c>
      <c r="F45" s="35">
        <v>2.0</v>
      </c>
      <c r="G45" s="36">
        <v>3.0</v>
      </c>
      <c r="H45" s="37">
        <v>7.0</v>
      </c>
      <c r="I45" s="37">
        <v>13.0</v>
      </c>
      <c r="J45" s="37">
        <v>15.0</v>
      </c>
      <c r="K45" s="37">
        <v>18.0</v>
      </c>
      <c r="L45" s="37">
        <v>21.0</v>
      </c>
      <c r="M45" s="37">
        <v>26.0</v>
      </c>
      <c r="N45" s="37">
        <v>31.0</v>
      </c>
      <c r="O45" s="37">
        <v>33.0</v>
      </c>
      <c r="P45" s="37">
        <v>33.0</v>
      </c>
      <c r="Q45" s="37">
        <v>37.0</v>
      </c>
      <c r="R45" s="37">
        <v>37.0</v>
      </c>
      <c r="S45" s="37">
        <v>38.0</v>
      </c>
      <c r="T45" s="38">
        <v>41.0</v>
      </c>
    </row>
    <row r="46">
      <c r="B46" s="31"/>
      <c r="C46" s="39">
        <v>8.0</v>
      </c>
      <c r="D46" s="40" t="s">
        <v>9</v>
      </c>
      <c r="E46" s="4">
        <v>2.0</v>
      </c>
      <c r="F46" s="35">
        <v>3.0</v>
      </c>
      <c r="G46" s="36">
        <v>4.0</v>
      </c>
      <c r="H46" s="37">
        <v>9.0</v>
      </c>
      <c r="I46" s="37">
        <v>13.0</v>
      </c>
      <c r="J46" s="37">
        <v>15.0</v>
      </c>
      <c r="K46" s="37">
        <v>18.0</v>
      </c>
      <c r="L46" s="37">
        <v>23.0</v>
      </c>
      <c r="M46" s="37">
        <v>27.0</v>
      </c>
      <c r="N46" s="37">
        <v>31.0</v>
      </c>
      <c r="O46" s="37">
        <v>32.0</v>
      </c>
      <c r="P46" s="37">
        <v>33.0</v>
      </c>
      <c r="Q46" s="37">
        <v>37.0</v>
      </c>
      <c r="R46" s="37">
        <v>37.0</v>
      </c>
      <c r="S46" s="37">
        <v>38.0</v>
      </c>
      <c r="T46" s="38">
        <v>41.0</v>
      </c>
    </row>
    <row r="47">
      <c r="B47" s="31"/>
      <c r="C47" s="39">
        <v>8.0</v>
      </c>
      <c r="D47" s="40" t="s">
        <v>9</v>
      </c>
      <c r="E47" s="4">
        <v>2.0</v>
      </c>
      <c r="F47" s="35">
        <v>4.0</v>
      </c>
      <c r="G47" s="36">
        <v>3.0</v>
      </c>
      <c r="H47" s="37">
        <v>7.0</v>
      </c>
      <c r="I47" s="37">
        <v>13.0</v>
      </c>
      <c r="J47" s="37">
        <v>15.0</v>
      </c>
      <c r="K47" s="37">
        <v>18.0</v>
      </c>
      <c r="L47" s="37">
        <v>21.0</v>
      </c>
      <c r="M47" s="37">
        <v>27.0</v>
      </c>
      <c r="N47" s="37">
        <v>31.0</v>
      </c>
      <c r="O47" s="37">
        <v>32.0</v>
      </c>
      <c r="P47" s="37">
        <v>33.0</v>
      </c>
      <c r="Q47" s="37">
        <v>36.0</v>
      </c>
      <c r="R47" s="37">
        <v>37.0</v>
      </c>
      <c r="S47" s="37">
        <v>38.0</v>
      </c>
      <c r="T47" s="38">
        <v>41.0</v>
      </c>
    </row>
    <row r="48">
      <c r="B48" s="31"/>
      <c r="C48" s="41" t="s">
        <v>13</v>
      </c>
      <c r="D48" s="42"/>
      <c r="E48" s="43"/>
      <c r="F48" s="44"/>
      <c r="G48" s="45">
        <f t="shared" ref="G48:T48" si="21">AVERAGE(G44:G47)</f>
        <v>3.25</v>
      </c>
      <c r="H48" s="46">
        <f t="shared" si="21"/>
        <v>7.5</v>
      </c>
      <c r="I48" s="46">
        <f t="shared" si="21"/>
        <v>12.75</v>
      </c>
      <c r="J48" s="46">
        <f t="shared" si="21"/>
        <v>14.75</v>
      </c>
      <c r="K48" s="46">
        <f t="shared" si="21"/>
        <v>17.75</v>
      </c>
      <c r="L48" s="46">
        <f t="shared" si="21"/>
        <v>21.25</v>
      </c>
      <c r="M48" s="46">
        <f t="shared" si="21"/>
        <v>26.5</v>
      </c>
      <c r="N48" s="46">
        <f t="shared" si="21"/>
        <v>30.75</v>
      </c>
      <c r="O48" s="46">
        <f t="shared" si="21"/>
        <v>32.25</v>
      </c>
      <c r="P48" s="46">
        <f t="shared" si="21"/>
        <v>33</v>
      </c>
      <c r="Q48" s="46">
        <f t="shared" si="21"/>
        <v>36.5</v>
      </c>
      <c r="R48" s="46">
        <f t="shared" si="21"/>
        <v>37</v>
      </c>
      <c r="S48" s="46">
        <f t="shared" si="21"/>
        <v>38</v>
      </c>
      <c r="T48" s="47">
        <f t="shared" si="21"/>
        <v>41</v>
      </c>
    </row>
    <row r="49">
      <c r="B49" s="31"/>
      <c r="C49" s="39"/>
      <c r="D49" s="40"/>
      <c r="E49" s="4"/>
      <c r="F49" s="35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8"/>
    </row>
    <row r="50">
      <c r="B50" s="31"/>
      <c r="C50" s="53">
        <v>9.0</v>
      </c>
      <c r="D50" s="54" t="s">
        <v>16</v>
      </c>
      <c r="E50" s="55">
        <v>2.0</v>
      </c>
      <c r="F50" s="56">
        <v>1.0</v>
      </c>
      <c r="G50" s="178">
        <v>4.0</v>
      </c>
      <c r="H50" s="57">
        <v>9.0</v>
      </c>
      <c r="I50" s="57">
        <v>13.0</v>
      </c>
      <c r="J50" s="57">
        <v>15.0</v>
      </c>
      <c r="K50" s="57">
        <v>18.0</v>
      </c>
      <c r="L50" s="57">
        <v>21.0</v>
      </c>
      <c r="M50" s="57">
        <v>26.0</v>
      </c>
      <c r="N50" s="57">
        <v>30.0</v>
      </c>
      <c r="O50" s="57">
        <v>33.0</v>
      </c>
      <c r="P50" s="57">
        <v>33.0</v>
      </c>
      <c r="Q50" s="57">
        <v>37.0</v>
      </c>
      <c r="R50" s="57">
        <v>37.0</v>
      </c>
      <c r="S50" s="57">
        <v>38.0</v>
      </c>
      <c r="T50" s="58">
        <v>41.0</v>
      </c>
    </row>
    <row r="51">
      <c r="B51" s="31"/>
      <c r="C51" s="59">
        <v>9.0</v>
      </c>
      <c r="D51" s="60" t="s">
        <v>16</v>
      </c>
      <c r="E51" s="61">
        <v>2.0</v>
      </c>
      <c r="F51" s="62">
        <v>2.0</v>
      </c>
      <c r="G51" s="179">
        <v>3.0</v>
      </c>
      <c r="H51" s="63">
        <v>7.0</v>
      </c>
      <c r="I51" s="63">
        <v>12.0</v>
      </c>
      <c r="J51" s="63">
        <v>15.0</v>
      </c>
      <c r="K51" s="63">
        <v>18.0</v>
      </c>
      <c r="L51" s="63">
        <v>21.0</v>
      </c>
      <c r="M51" s="63">
        <v>27.0</v>
      </c>
      <c r="N51" s="63">
        <v>31.0</v>
      </c>
      <c r="O51" s="63">
        <v>33.0</v>
      </c>
      <c r="P51" s="63">
        <v>33.0</v>
      </c>
      <c r="Q51" s="63">
        <v>37.0</v>
      </c>
      <c r="R51" s="63">
        <v>37.0</v>
      </c>
      <c r="S51" s="63">
        <v>38.0</v>
      </c>
      <c r="T51" s="64">
        <v>41.0</v>
      </c>
    </row>
    <row r="52">
      <c r="B52" s="31"/>
      <c r="C52" s="65">
        <v>9.0</v>
      </c>
      <c r="D52" s="66" t="s">
        <v>16</v>
      </c>
      <c r="E52" s="67">
        <v>2.0</v>
      </c>
      <c r="F52" s="62">
        <v>3.0</v>
      </c>
      <c r="G52" s="179">
        <v>4.0</v>
      </c>
      <c r="H52" s="63">
        <v>9.0</v>
      </c>
      <c r="I52" s="63">
        <v>13.0</v>
      </c>
      <c r="J52" s="63">
        <v>15.0</v>
      </c>
      <c r="K52" s="63">
        <v>18.0</v>
      </c>
      <c r="L52" s="63">
        <v>23.0</v>
      </c>
      <c r="M52" s="63">
        <v>27.0</v>
      </c>
      <c r="N52" s="63">
        <v>31.0</v>
      </c>
      <c r="O52" s="63">
        <v>33.0</v>
      </c>
      <c r="P52" s="63">
        <v>33.0</v>
      </c>
      <c r="Q52" s="63">
        <v>37.0</v>
      </c>
      <c r="R52" s="63">
        <v>37.0</v>
      </c>
      <c r="S52" s="63">
        <v>38.0</v>
      </c>
      <c r="T52" s="64">
        <v>41.0</v>
      </c>
    </row>
    <row r="53">
      <c r="B53" s="31"/>
      <c r="C53" s="65">
        <v>9.0</v>
      </c>
      <c r="D53" s="66" t="s">
        <v>16</v>
      </c>
      <c r="E53" s="67">
        <v>2.0</v>
      </c>
      <c r="F53" s="62">
        <v>4.0</v>
      </c>
      <c r="G53" s="179">
        <v>4.0</v>
      </c>
      <c r="H53" s="63">
        <v>7.0</v>
      </c>
      <c r="I53" s="63">
        <v>13.0</v>
      </c>
      <c r="J53" s="63">
        <v>15.0</v>
      </c>
      <c r="K53" s="63">
        <v>18.0</v>
      </c>
      <c r="L53" s="63">
        <v>21.0</v>
      </c>
      <c r="M53" s="63">
        <v>26.0</v>
      </c>
      <c r="N53" s="63">
        <v>31.0</v>
      </c>
      <c r="O53" s="63">
        <v>32.0</v>
      </c>
      <c r="P53" s="63">
        <v>33.0</v>
      </c>
      <c r="Q53" s="63">
        <v>36.0</v>
      </c>
      <c r="R53" s="63">
        <v>37.0</v>
      </c>
      <c r="S53" s="63">
        <v>38.0</v>
      </c>
      <c r="T53" s="64">
        <v>41.0</v>
      </c>
    </row>
    <row r="54">
      <c r="B54" s="31"/>
      <c r="C54" s="69" t="s">
        <v>13</v>
      </c>
      <c r="D54" s="70"/>
      <c r="E54" s="71"/>
      <c r="F54" s="72"/>
      <c r="G54" s="180">
        <f t="shared" ref="G54:T54" si="22">AVERAGE(G50:G53)</f>
        <v>3.75</v>
      </c>
      <c r="H54" s="73">
        <f t="shared" si="22"/>
        <v>8</v>
      </c>
      <c r="I54" s="73">
        <f t="shared" si="22"/>
        <v>12.75</v>
      </c>
      <c r="J54" s="73">
        <f t="shared" si="22"/>
        <v>15</v>
      </c>
      <c r="K54" s="73">
        <f t="shared" si="22"/>
        <v>18</v>
      </c>
      <c r="L54" s="73">
        <f t="shared" si="22"/>
        <v>21.5</v>
      </c>
      <c r="M54" s="73">
        <f t="shared" si="22"/>
        <v>26.5</v>
      </c>
      <c r="N54" s="73">
        <f t="shared" si="22"/>
        <v>30.75</v>
      </c>
      <c r="O54" s="73">
        <f t="shared" si="22"/>
        <v>32.75</v>
      </c>
      <c r="P54" s="73">
        <f t="shared" si="22"/>
        <v>33</v>
      </c>
      <c r="Q54" s="73">
        <f t="shared" si="22"/>
        <v>36.75</v>
      </c>
      <c r="R54" s="73">
        <f t="shared" si="22"/>
        <v>37</v>
      </c>
      <c r="S54" s="73">
        <f t="shared" si="22"/>
        <v>38</v>
      </c>
      <c r="T54" s="74">
        <f t="shared" si="22"/>
        <v>41</v>
      </c>
    </row>
    <row r="55">
      <c r="B55" s="31"/>
      <c r="C55" s="39"/>
      <c r="D55" s="40"/>
      <c r="E55" s="4"/>
      <c r="F55" s="35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8"/>
    </row>
    <row r="56">
      <c r="B56" s="31"/>
      <c r="C56" s="77">
        <v>10.0</v>
      </c>
      <c r="D56" s="78" t="s">
        <v>17</v>
      </c>
      <c r="E56" s="79">
        <v>2.0</v>
      </c>
      <c r="F56" s="79">
        <v>1.0</v>
      </c>
      <c r="G56" s="181">
        <v>3.0</v>
      </c>
      <c r="H56" s="82">
        <v>4.0</v>
      </c>
      <c r="I56" s="82">
        <v>12.0</v>
      </c>
      <c r="J56" s="82">
        <v>14.0</v>
      </c>
      <c r="K56" s="82">
        <v>17.0</v>
      </c>
      <c r="L56" s="182" t="s">
        <v>18</v>
      </c>
      <c r="M56" s="182" t="s">
        <v>18</v>
      </c>
      <c r="N56" s="182" t="s">
        <v>18</v>
      </c>
      <c r="O56" s="182" t="s">
        <v>18</v>
      </c>
      <c r="P56" s="182" t="s">
        <v>18</v>
      </c>
      <c r="Q56" s="182" t="s">
        <v>18</v>
      </c>
      <c r="R56" s="182" t="s">
        <v>18</v>
      </c>
      <c r="S56" s="182" t="s">
        <v>18</v>
      </c>
      <c r="T56" s="83">
        <v>41.0</v>
      </c>
    </row>
    <row r="57">
      <c r="B57" s="31"/>
      <c r="C57" s="84">
        <v>10.0</v>
      </c>
      <c r="D57" s="85" t="s">
        <v>17</v>
      </c>
      <c r="E57" s="86">
        <v>2.0</v>
      </c>
      <c r="F57" s="87">
        <v>2.0</v>
      </c>
      <c r="G57" s="88">
        <v>4.0</v>
      </c>
      <c r="H57" s="89">
        <v>7.0</v>
      </c>
      <c r="I57" s="89">
        <v>14.0</v>
      </c>
      <c r="J57" s="89">
        <v>15.0</v>
      </c>
      <c r="K57" s="89">
        <v>18.0</v>
      </c>
      <c r="L57" s="94" t="s">
        <v>18</v>
      </c>
      <c r="M57" s="94" t="s">
        <v>18</v>
      </c>
      <c r="N57" s="94" t="s">
        <v>18</v>
      </c>
      <c r="O57" s="94" t="s">
        <v>18</v>
      </c>
      <c r="P57" s="94" t="s">
        <v>18</v>
      </c>
      <c r="Q57" s="94" t="s">
        <v>18</v>
      </c>
      <c r="R57" s="94" t="s">
        <v>18</v>
      </c>
      <c r="S57" s="94" t="s">
        <v>18</v>
      </c>
      <c r="T57" s="95" t="s">
        <v>18</v>
      </c>
    </row>
    <row r="58">
      <c r="B58" s="31"/>
      <c r="C58" s="91">
        <v>10.0</v>
      </c>
      <c r="D58" s="92" t="s">
        <v>17</v>
      </c>
      <c r="E58" s="93">
        <v>2.0</v>
      </c>
      <c r="F58" s="87">
        <v>3.0</v>
      </c>
      <c r="G58" s="88">
        <v>3.0</v>
      </c>
      <c r="H58" s="89">
        <v>4.0</v>
      </c>
      <c r="I58" s="89">
        <v>12.0</v>
      </c>
      <c r="J58" s="89">
        <v>15.0</v>
      </c>
      <c r="K58" s="89">
        <v>18.0</v>
      </c>
      <c r="L58" s="94" t="s">
        <v>18</v>
      </c>
      <c r="M58" s="94" t="s">
        <v>18</v>
      </c>
      <c r="N58" s="94" t="s">
        <v>18</v>
      </c>
      <c r="O58" s="94" t="s">
        <v>18</v>
      </c>
      <c r="P58" s="94" t="s">
        <v>18</v>
      </c>
      <c r="Q58" s="94" t="s">
        <v>18</v>
      </c>
      <c r="R58" s="94" t="s">
        <v>18</v>
      </c>
      <c r="S58" s="94" t="s">
        <v>18</v>
      </c>
      <c r="T58" s="95" t="s">
        <v>18</v>
      </c>
    </row>
    <row r="59">
      <c r="B59" s="31"/>
      <c r="C59" s="91">
        <v>10.0</v>
      </c>
      <c r="D59" s="92" t="s">
        <v>17</v>
      </c>
      <c r="E59" s="93">
        <v>2.0</v>
      </c>
      <c r="F59" s="87">
        <v>4.0</v>
      </c>
      <c r="G59" s="88">
        <v>3.0</v>
      </c>
      <c r="H59" s="89">
        <v>4.0</v>
      </c>
      <c r="I59" s="89">
        <v>13.0</v>
      </c>
      <c r="J59" s="89">
        <v>15.0</v>
      </c>
      <c r="K59" s="89">
        <v>18.0</v>
      </c>
      <c r="L59" s="94" t="s">
        <v>18</v>
      </c>
      <c r="M59" s="94" t="s">
        <v>18</v>
      </c>
      <c r="N59" s="94" t="s">
        <v>18</v>
      </c>
      <c r="O59" s="94" t="s">
        <v>18</v>
      </c>
      <c r="P59" s="94" t="s">
        <v>18</v>
      </c>
      <c r="Q59" s="94" t="s">
        <v>18</v>
      </c>
      <c r="R59" s="94" t="s">
        <v>18</v>
      </c>
      <c r="S59" s="94" t="s">
        <v>18</v>
      </c>
      <c r="T59" s="90">
        <v>41.0</v>
      </c>
    </row>
    <row r="60">
      <c r="B60" s="31"/>
      <c r="C60" s="98" t="s">
        <v>13</v>
      </c>
      <c r="D60" s="99"/>
      <c r="E60" s="100"/>
      <c r="F60" s="101"/>
      <c r="G60" s="102">
        <f t="shared" ref="G60:K60" si="23">AVERAGE(G56:G59)</f>
        <v>3.25</v>
      </c>
      <c r="H60" s="103">
        <f t="shared" si="23"/>
        <v>4.75</v>
      </c>
      <c r="I60" s="103">
        <f t="shared" si="23"/>
        <v>12.75</v>
      </c>
      <c r="J60" s="103">
        <f t="shared" si="23"/>
        <v>14.75</v>
      </c>
      <c r="K60" s="103">
        <f t="shared" si="23"/>
        <v>17.75</v>
      </c>
      <c r="L60" s="103">
        <v>0.0</v>
      </c>
      <c r="M60" s="103">
        <v>0.0</v>
      </c>
      <c r="N60" s="103">
        <v>0.0</v>
      </c>
      <c r="O60" s="103">
        <v>0.0</v>
      </c>
      <c r="P60" s="103">
        <v>0.0</v>
      </c>
      <c r="Q60" s="103">
        <v>0.0</v>
      </c>
      <c r="R60" s="103">
        <v>0.0</v>
      </c>
      <c r="S60" s="103">
        <v>0.0</v>
      </c>
      <c r="T60" s="104">
        <f>AVERAGE(T56:T59)</f>
        <v>41</v>
      </c>
    </row>
    <row r="61">
      <c r="B61" s="31"/>
      <c r="C61" s="39"/>
      <c r="D61" s="40"/>
      <c r="E61" s="4"/>
      <c r="F61" s="35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8"/>
    </row>
    <row r="62">
      <c r="B62" s="31"/>
      <c r="C62" s="105">
        <v>11.0</v>
      </c>
      <c r="D62" s="106" t="s">
        <v>19</v>
      </c>
      <c r="E62" s="107">
        <v>2.0</v>
      </c>
      <c r="F62" s="108">
        <v>1.0</v>
      </c>
      <c r="G62" s="109">
        <v>3.0</v>
      </c>
      <c r="H62" s="110">
        <v>7.0</v>
      </c>
      <c r="I62" s="110">
        <v>12.0</v>
      </c>
      <c r="J62" s="110">
        <v>14.0</v>
      </c>
      <c r="K62" s="110">
        <v>18.0</v>
      </c>
      <c r="L62" s="110">
        <v>23.0</v>
      </c>
      <c r="M62" s="110">
        <v>27.0</v>
      </c>
      <c r="N62" s="110">
        <v>31.0</v>
      </c>
      <c r="O62" s="110">
        <v>32.0</v>
      </c>
      <c r="P62" s="110">
        <v>33.0</v>
      </c>
      <c r="Q62" s="110">
        <v>36.0</v>
      </c>
      <c r="R62" s="110">
        <v>37.0</v>
      </c>
      <c r="S62" s="110">
        <v>38.0</v>
      </c>
      <c r="T62" s="111">
        <v>41.0</v>
      </c>
    </row>
    <row r="63">
      <c r="B63" s="31"/>
      <c r="C63" s="112">
        <v>11.0</v>
      </c>
      <c r="D63" s="113" t="s">
        <v>19</v>
      </c>
      <c r="E63" s="114">
        <v>2.0</v>
      </c>
      <c r="F63" s="115">
        <v>2.0</v>
      </c>
      <c r="G63" s="116">
        <v>4.0</v>
      </c>
      <c r="H63" s="117">
        <v>9.0</v>
      </c>
      <c r="I63" s="117">
        <v>13.0</v>
      </c>
      <c r="J63" s="117">
        <v>15.0</v>
      </c>
      <c r="K63" s="117">
        <v>18.0</v>
      </c>
      <c r="L63" s="117">
        <v>21.0</v>
      </c>
      <c r="M63" s="117">
        <v>27.0</v>
      </c>
      <c r="N63" s="117">
        <v>31.0</v>
      </c>
      <c r="O63" s="117">
        <v>33.0</v>
      </c>
      <c r="P63" s="117">
        <v>33.0</v>
      </c>
      <c r="Q63" s="117">
        <v>37.0</v>
      </c>
      <c r="R63" s="117">
        <v>37.0</v>
      </c>
      <c r="S63" s="117">
        <v>38.0</v>
      </c>
      <c r="T63" s="118">
        <v>41.0</v>
      </c>
    </row>
    <row r="64">
      <c r="B64" s="31"/>
      <c r="C64" s="119">
        <v>11.0</v>
      </c>
      <c r="D64" s="120" t="s">
        <v>19</v>
      </c>
      <c r="E64" s="121">
        <v>2.0</v>
      </c>
      <c r="F64" s="115">
        <v>3.0</v>
      </c>
      <c r="G64" s="116">
        <v>3.0</v>
      </c>
      <c r="H64" s="117">
        <v>7.0</v>
      </c>
      <c r="I64" s="117">
        <v>12.0</v>
      </c>
      <c r="J64" s="117">
        <v>14.0</v>
      </c>
      <c r="K64" s="117">
        <v>17.0</v>
      </c>
      <c r="L64" s="117">
        <v>20.0</v>
      </c>
      <c r="M64" s="117">
        <v>26.0</v>
      </c>
      <c r="N64" s="117">
        <v>30.0</v>
      </c>
      <c r="O64" s="117">
        <v>32.0</v>
      </c>
      <c r="P64" s="117">
        <v>33.0</v>
      </c>
      <c r="Q64" s="117">
        <v>37.0</v>
      </c>
      <c r="R64" s="117">
        <v>37.0</v>
      </c>
      <c r="S64" s="117">
        <v>38.0</v>
      </c>
      <c r="T64" s="118">
        <v>41.0</v>
      </c>
    </row>
    <row r="65">
      <c r="B65" s="31"/>
      <c r="C65" s="119">
        <v>11.0</v>
      </c>
      <c r="D65" s="120" t="s">
        <v>19</v>
      </c>
      <c r="E65" s="121">
        <v>2.0</v>
      </c>
      <c r="F65" s="115">
        <v>4.0</v>
      </c>
      <c r="G65" s="116">
        <v>4.0</v>
      </c>
      <c r="H65" s="117">
        <v>9.0</v>
      </c>
      <c r="I65" s="117">
        <v>13.0</v>
      </c>
      <c r="J65" s="117">
        <v>15.0</v>
      </c>
      <c r="K65" s="117">
        <v>18.0</v>
      </c>
      <c r="L65" s="117">
        <v>21.0</v>
      </c>
      <c r="M65" s="117">
        <v>26.0</v>
      </c>
      <c r="N65" s="117">
        <v>31.0</v>
      </c>
      <c r="O65" s="117">
        <v>32.0</v>
      </c>
      <c r="P65" s="117">
        <v>33.0</v>
      </c>
      <c r="Q65" s="117">
        <v>37.0</v>
      </c>
      <c r="R65" s="117">
        <v>37.0</v>
      </c>
      <c r="S65" s="117">
        <v>38.0</v>
      </c>
      <c r="T65" s="118">
        <v>41.0</v>
      </c>
    </row>
    <row r="66">
      <c r="B66" s="31"/>
      <c r="C66" s="122" t="s">
        <v>13</v>
      </c>
      <c r="D66" s="123"/>
      <c r="E66" s="124"/>
      <c r="F66" s="125"/>
      <c r="G66" s="126">
        <f t="shared" ref="G66:T66" si="24">AVERAGE(G62:G65)</f>
        <v>3.5</v>
      </c>
      <c r="H66" s="127">
        <f t="shared" si="24"/>
        <v>8</v>
      </c>
      <c r="I66" s="127">
        <f t="shared" si="24"/>
        <v>12.5</v>
      </c>
      <c r="J66" s="127">
        <f t="shared" si="24"/>
        <v>14.5</v>
      </c>
      <c r="K66" s="127">
        <f t="shared" si="24"/>
        <v>17.75</v>
      </c>
      <c r="L66" s="127">
        <f t="shared" si="24"/>
        <v>21.25</v>
      </c>
      <c r="M66" s="127">
        <f t="shared" si="24"/>
        <v>26.5</v>
      </c>
      <c r="N66" s="127">
        <f t="shared" si="24"/>
        <v>30.75</v>
      </c>
      <c r="O66" s="127">
        <f t="shared" si="24"/>
        <v>32.25</v>
      </c>
      <c r="P66" s="127">
        <f t="shared" si="24"/>
        <v>33</v>
      </c>
      <c r="Q66" s="127">
        <f t="shared" si="24"/>
        <v>36.75</v>
      </c>
      <c r="R66" s="127">
        <f t="shared" si="24"/>
        <v>37</v>
      </c>
      <c r="S66" s="127">
        <f t="shared" si="24"/>
        <v>38</v>
      </c>
      <c r="T66" s="128">
        <f t="shared" si="24"/>
        <v>41</v>
      </c>
    </row>
    <row r="67">
      <c r="B67" s="31"/>
      <c r="C67" s="39"/>
      <c r="D67" s="40"/>
      <c r="E67" s="4"/>
      <c r="F67" s="35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8"/>
    </row>
    <row r="68">
      <c r="B68" s="31"/>
      <c r="C68" s="129">
        <v>12.0</v>
      </c>
      <c r="D68" s="130" t="s">
        <v>14</v>
      </c>
      <c r="E68" s="131">
        <v>2.0</v>
      </c>
      <c r="F68" s="132">
        <v>1.0</v>
      </c>
      <c r="G68" s="133">
        <v>3.0</v>
      </c>
      <c r="H68" s="134">
        <v>7.0</v>
      </c>
      <c r="I68" s="134">
        <v>13.0</v>
      </c>
      <c r="J68" s="134">
        <v>15.0</v>
      </c>
      <c r="K68" s="134">
        <v>18.0</v>
      </c>
      <c r="L68" s="134">
        <v>23.0</v>
      </c>
      <c r="M68" s="134">
        <v>27.0</v>
      </c>
      <c r="N68" s="134">
        <v>31.0</v>
      </c>
      <c r="O68" s="134">
        <v>33.0</v>
      </c>
      <c r="P68" s="134">
        <v>33.0</v>
      </c>
      <c r="Q68" s="134">
        <v>37.0</v>
      </c>
      <c r="R68" s="134">
        <v>37.0</v>
      </c>
      <c r="S68" s="134">
        <v>38.0</v>
      </c>
      <c r="T68" s="135">
        <v>41.0</v>
      </c>
    </row>
    <row r="69">
      <c r="B69" s="31"/>
      <c r="C69" s="136">
        <v>12.0</v>
      </c>
      <c r="D69" s="137" t="s">
        <v>14</v>
      </c>
      <c r="E69" s="138">
        <v>2.0</v>
      </c>
      <c r="F69" s="139">
        <v>2.0</v>
      </c>
      <c r="G69" s="140">
        <v>4.0</v>
      </c>
      <c r="H69" s="141">
        <v>9.0</v>
      </c>
      <c r="I69" s="141">
        <v>14.0</v>
      </c>
      <c r="J69" s="141">
        <v>15.0</v>
      </c>
      <c r="K69" s="141">
        <v>18.0</v>
      </c>
      <c r="L69" s="141">
        <v>21.0</v>
      </c>
      <c r="M69" s="141">
        <v>27.0</v>
      </c>
      <c r="N69" s="141">
        <v>31.0</v>
      </c>
      <c r="O69" s="141">
        <v>32.0</v>
      </c>
      <c r="P69" s="141">
        <v>33.0</v>
      </c>
      <c r="Q69" s="141">
        <v>36.0</v>
      </c>
      <c r="R69" s="141">
        <v>37.0</v>
      </c>
      <c r="S69" s="141">
        <v>38.0</v>
      </c>
      <c r="T69" s="142">
        <v>41.0</v>
      </c>
    </row>
    <row r="70">
      <c r="B70" s="31"/>
      <c r="C70" s="143">
        <v>12.0</v>
      </c>
      <c r="D70" s="144" t="s">
        <v>14</v>
      </c>
      <c r="E70" s="145">
        <v>2.0</v>
      </c>
      <c r="F70" s="139">
        <v>3.0</v>
      </c>
      <c r="G70" s="140">
        <v>3.0</v>
      </c>
      <c r="H70" s="141">
        <v>9.0</v>
      </c>
      <c r="I70" s="141">
        <v>13.0</v>
      </c>
      <c r="J70" s="141">
        <v>15.0</v>
      </c>
      <c r="K70" s="141">
        <v>18.0</v>
      </c>
      <c r="L70" s="141">
        <v>23.0</v>
      </c>
      <c r="M70" s="141">
        <v>27.0</v>
      </c>
      <c r="N70" s="141">
        <v>31.0</v>
      </c>
      <c r="O70" s="141">
        <v>32.0</v>
      </c>
      <c r="P70" s="141">
        <v>33.0</v>
      </c>
      <c r="Q70" s="141">
        <v>37.0</v>
      </c>
      <c r="R70" s="141">
        <v>37.0</v>
      </c>
      <c r="S70" s="141">
        <v>38.0</v>
      </c>
      <c r="T70" s="142">
        <v>41.0</v>
      </c>
    </row>
    <row r="71">
      <c r="B71" s="31"/>
      <c r="C71" s="143">
        <v>12.0</v>
      </c>
      <c r="D71" s="144" t="s">
        <v>14</v>
      </c>
      <c r="E71" s="145">
        <v>2.0</v>
      </c>
      <c r="F71" s="139">
        <v>4.0</v>
      </c>
      <c r="G71" s="140">
        <v>4.0</v>
      </c>
      <c r="H71" s="141">
        <v>9.0</v>
      </c>
      <c r="I71" s="141">
        <v>13.0</v>
      </c>
      <c r="J71" s="141">
        <v>15.0</v>
      </c>
      <c r="K71" s="141">
        <v>18.0</v>
      </c>
      <c r="L71" s="141">
        <v>21.0</v>
      </c>
      <c r="M71" s="141">
        <v>26.0</v>
      </c>
      <c r="N71" s="141">
        <v>31.0</v>
      </c>
      <c r="O71" s="141">
        <v>33.0</v>
      </c>
      <c r="P71" s="141">
        <v>33.0</v>
      </c>
      <c r="Q71" s="141">
        <v>37.0</v>
      </c>
      <c r="R71" s="141">
        <v>37.0</v>
      </c>
      <c r="S71" s="141">
        <v>38.0</v>
      </c>
      <c r="T71" s="142">
        <v>41.0</v>
      </c>
    </row>
    <row r="72">
      <c r="B72" s="31"/>
      <c r="C72" s="146" t="s">
        <v>13</v>
      </c>
      <c r="D72" s="147"/>
      <c r="E72" s="148"/>
      <c r="F72" s="149"/>
      <c r="G72" s="150">
        <f t="shared" ref="G72:T72" si="25">AVERAGE(G68:G71)</f>
        <v>3.5</v>
      </c>
      <c r="H72" s="151">
        <f t="shared" si="25"/>
        <v>8.5</v>
      </c>
      <c r="I72" s="151">
        <f t="shared" si="25"/>
        <v>13.25</v>
      </c>
      <c r="J72" s="151">
        <f t="shared" si="25"/>
        <v>15</v>
      </c>
      <c r="K72" s="151">
        <f t="shared" si="25"/>
        <v>18</v>
      </c>
      <c r="L72" s="151">
        <f t="shared" si="25"/>
        <v>22</v>
      </c>
      <c r="M72" s="151">
        <f t="shared" si="25"/>
        <v>26.75</v>
      </c>
      <c r="N72" s="151">
        <f t="shared" si="25"/>
        <v>31</v>
      </c>
      <c r="O72" s="151">
        <f t="shared" si="25"/>
        <v>32.5</v>
      </c>
      <c r="P72" s="151">
        <f t="shared" si="25"/>
        <v>33</v>
      </c>
      <c r="Q72" s="151">
        <f t="shared" si="25"/>
        <v>36.75</v>
      </c>
      <c r="R72" s="151">
        <f t="shared" si="25"/>
        <v>37</v>
      </c>
      <c r="S72" s="151">
        <f t="shared" si="25"/>
        <v>38</v>
      </c>
      <c r="T72" s="152">
        <f t="shared" si="25"/>
        <v>41</v>
      </c>
    </row>
    <row r="73">
      <c r="B73" s="31"/>
      <c r="C73" s="39"/>
      <c r="D73" s="40"/>
      <c r="E73" s="4"/>
      <c r="F73" s="35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8"/>
    </row>
    <row r="74">
      <c r="B74" s="31"/>
      <c r="C74" s="153">
        <v>13.0</v>
      </c>
      <c r="D74" s="154" t="s">
        <v>15</v>
      </c>
      <c r="E74" s="155">
        <v>2.0</v>
      </c>
      <c r="F74" s="156">
        <v>1.0</v>
      </c>
      <c r="G74" s="157">
        <v>4.0</v>
      </c>
      <c r="H74" s="158">
        <v>7.0</v>
      </c>
      <c r="I74" s="158">
        <v>12.0</v>
      </c>
      <c r="J74" s="158">
        <v>15.0</v>
      </c>
      <c r="K74" s="158">
        <v>18.0</v>
      </c>
      <c r="L74" s="158">
        <v>23.0</v>
      </c>
      <c r="M74" s="158">
        <v>27.0</v>
      </c>
      <c r="N74" s="158">
        <v>31.0</v>
      </c>
      <c r="O74" s="158">
        <v>33.0</v>
      </c>
      <c r="P74" s="158">
        <v>33.0</v>
      </c>
      <c r="Q74" s="158">
        <v>37.0</v>
      </c>
      <c r="R74" s="158">
        <v>37.0</v>
      </c>
      <c r="S74" s="158">
        <v>38.0</v>
      </c>
      <c r="T74" s="159" t="s">
        <v>18</v>
      </c>
    </row>
    <row r="75">
      <c r="B75" s="31"/>
      <c r="C75" s="160">
        <v>13.0</v>
      </c>
      <c r="D75" s="161" t="s">
        <v>15</v>
      </c>
      <c r="E75" s="162">
        <v>2.0</v>
      </c>
      <c r="F75" s="163">
        <v>2.0</v>
      </c>
      <c r="G75" s="164">
        <v>3.0</v>
      </c>
      <c r="H75" s="165">
        <v>7.0</v>
      </c>
      <c r="I75" s="165">
        <v>13.0</v>
      </c>
      <c r="J75" s="165">
        <v>15.0</v>
      </c>
      <c r="K75" s="165">
        <v>18.0</v>
      </c>
      <c r="L75" s="165">
        <v>21.0</v>
      </c>
      <c r="M75" s="165">
        <v>27.0</v>
      </c>
      <c r="N75" s="165">
        <v>32.0</v>
      </c>
      <c r="O75" s="165">
        <v>32.0</v>
      </c>
      <c r="P75" s="165">
        <v>33.0</v>
      </c>
      <c r="Q75" s="165">
        <v>37.0</v>
      </c>
      <c r="R75" s="165">
        <v>37.0</v>
      </c>
      <c r="S75" s="165">
        <v>38.0</v>
      </c>
      <c r="T75" s="166">
        <v>41.0</v>
      </c>
    </row>
    <row r="76">
      <c r="B76" s="31"/>
      <c r="C76" s="167">
        <v>13.0</v>
      </c>
      <c r="D76" s="168" t="s">
        <v>15</v>
      </c>
      <c r="E76" s="169">
        <v>2.0</v>
      </c>
      <c r="F76" s="163">
        <v>3.0</v>
      </c>
      <c r="G76" s="164">
        <v>4.0</v>
      </c>
      <c r="H76" s="165">
        <v>9.0</v>
      </c>
      <c r="I76" s="165">
        <v>13.0</v>
      </c>
      <c r="J76" s="165">
        <v>15.0</v>
      </c>
      <c r="K76" s="165">
        <v>18.0</v>
      </c>
      <c r="L76" s="165">
        <v>21.0</v>
      </c>
      <c r="M76" s="165">
        <v>26.0</v>
      </c>
      <c r="N76" s="165">
        <v>31.0</v>
      </c>
      <c r="O76" s="165">
        <v>33.0</v>
      </c>
      <c r="P76" s="165">
        <v>33.0</v>
      </c>
      <c r="Q76" s="165">
        <v>36.0</v>
      </c>
      <c r="R76" s="165">
        <v>37.0</v>
      </c>
      <c r="S76" s="165">
        <v>38.0</v>
      </c>
      <c r="T76" s="166">
        <v>41.0</v>
      </c>
    </row>
    <row r="77">
      <c r="B77" s="31"/>
      <c r="C77" s="167">
        <v>13.0</v>
      </c>
      <c r="D77" s="168" t="s">
        <v>15</v>
      </c>
      <c r="E77" s="169">
        <v>2.0</v>
      </c>
      <c r="F77" s="163">
        <v>4.0</v>
      </c>
      <c r="G77" s="164">
        <v>4.0</v>
      </c>
      <c r="H77" s="165">
        <v>9.0</v>
      </c>
      <c r="I77" s="165">
        <v>13.0</v>
      </c>
      <c r="J77" s="165">
        <v>15.0</v>
      </c>
      <c r="K77" s="165">
        <v>18.0</v>
      </c>
      <c r="L77" s="165">
        <v>23.0</v>
      </c>
      <c r="M77" s="165">
        <v>27.0</v>
      </c>
      <c r="N77" s="165">
        <v>31.0</v>
      </c>
      <c r="O77" s="165">
        <v>33.0</v>
      </c>
      <c r="P77" s="165">
        <v>33.0</v>
      </c>
      <c r="Q77" s="165">
        <v>36.0</v>
      </c>
      <c r="R77" s="165">
        <v>37.0</v>
      </c>
      <c r="S77" s="165">
        <v>38.0</v>
      </c>
      <c r="T77" s="166">
        <v>41.0</v>
      </c>
    </row>
    <row r="78">
      <c r="B78" s="170"/>
      <c r="C78" s="171" t="s">
        <v>13</v>
      </c>
      <c r="D78" s="172"/>
      <c r="E78" s="173"/>
      <c r="F78" s="174"/>
      <c r="G78" s="175">
        <f t="shared" ref="G78:T78" si="26">AVERAGE(G74:G77)</f>
        <v>3.75</v>
      </c>
      <c r="H78" s="176">
        <f t="shared" si="26"/>
        <v>8</v>
      </c>
      <c r="I78" s="176">
        <f t="shared" si="26"/>
        <v>12.75</v>
      </c>
      <c r="J78" s="176">
        <f t="shared" si="26"/>
        <v>15</v>
      </c>
      <c r="K78" s="176">
        <f t="shared" si="26"/>
        <v>18</v>
      </c>
      <c r="L78" s="176">
        <f t="shared" si="26"/>
        <v>22</v>
      </c>
      <c r="M78" s="176">
        <f t="shared" si="26"/>
        <v>26.75</v>
      </c>
      <c r="N78" s="176">
        <f t="shared" si="26"/>
        <v>31.25</v>
      </c>
      <c r="O78" s="176">
        <f t="shared" si="26"/>
        <v>32.75</v>
      </c>
      <c r="P78" s="176">
        <f t="shared" si="26"/>
        <v>33</v>
      </c>
      <c r="Q78" s="176">
        <f t="shared" si="26"/>
        <v>36.5</v>
      </c>
      <c r="R78" s="176">
        <f t="shared" si="26"/>
        <v>37</v>
      </c>
      <c r="S78" s="176">
        <f t="shared" si="26"/>
        <v>38</v>
      </c>
      <c r="T78" s="177">
        <f t="shared" si="26"/>
        <v>41</v>
      </c>
    </row>
    <row r="79">
      <c r="C79" s="39"/>
      <c r="D79" s="40"/>
      <c r="E79" s="4"/>
      <c r="F79" s="35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8"/>
    </row>
    <row r="80">
      <c r="B80" s="19" t="s">
        <v>21</v>
      </c>
      <c r="C80" s="20">
        <v>14.0</v>
      </c>
      <c r="D80" s="21" t="s">
        <v>9</v>
      </c>
      <c r="E80" s="22">
        <v>3.0</v>
      </c>
      <c r="F80" s="23">
        <v>1.0</v>
      </c>
      <c r="G80" s="24">
        <v>3.0</v>
      </c>
      <c r="H80" s="25">
        <v>4.0</v>
      </c>
      <c r="I80" s="25">
        <v>12.0</v>
      </c>
      <c r="J80" s="25">
        <v>14.0</v>
      </c>
      <c r="K80" s="25">
        <v>17.0</v>
      </c>
      <c r="L80" s="25">
        <v>20.0</v>
      </c>
      <c r="M80" s="25">
        <v>26.0</v>
      </c>
      <c r="N80" s="25">
        <v>31.0</v>
      </c>
      <c r="O80" s="25">
        <v>33.0</v>
      </c>
      <c r="P80" s="25">
        <v>33.0</v>
      </c>
      <c r="Q80" s="25">
        <v>36.0</v>
      </c>
      <c r="R80" s="25">
        <v>37.0</v>
      </c>
      <c r="S80" s="25">
        <v>38.0</v>
      </c>
      <c r="T80" s="26">
        <v>41.0</v>
      </c>
    </row>
    <row r="81">
      <c r="B81" s="31"/>
      <c r="C81" s="32">
        <v>14.0</v>
      </c>
      <c r="D81" s="33" t="s">
        <v>9</v>
      </c>
      <c r="E81" s="34">
        <v>3.0</v>
      </c>
      <c r="F81" s="35">
        <v>2.0</v>
      </c>
      <c r="G81" s="36">
        <v>3.0</v>
      </c>
      <c r="H81" s="37">
        <v>7.0</v>
      </c>
      <c r="I81" s="37">
        <v>13.0</v>
      </c>
      <c r="J81" s="37">
        <v>15.0</v>
      </c>
      <c r="K81" s="37">
        <v>17.0</v>
      </c>
      <c r="L81" s="37">
        <v>21.0</v>
      </c>
      <c r="M81" s="37">
        <v>27.0</v>
      </c>
      <c r="N81" s="37">
        <v>31.0</v>
      </c>
      <c r="O81" s="37">
        <v>33.0</v>
      </c>
      <c r="P81" s="37">
        <v>33.0</v>
      </c>
      <c r="Q81" s="37">
        <v>37.0</v>
      </c>
      <c r="R81" s="37">
        <v>37.0</v>
      </c>
      <c r="S81" s="37">
        <v>38.0</v>
      </c>
      <c r="T81" s="38">
        <v>41.0</v>
      </c>
    </row>
    <row r="82">
      <c r="B82" s="31"/>
      <c r="C82" s="39">
        <v>14.0</v>
      </c>
      <c r="D82" s="40" t="s">
        <v>9</v>
      </c>
      <c r="E82" s="4">
        <v>3.0</v>
      </c>
      <c r="F82" s="35">
        <v>3.0</v>
      </c>
      <c r="G82" s="36">
        <v>4.0</v>
      </c>
      <c r="H82" s="37">
        <v>9.0</v>
      </c>
      <c r="I82" s="37">
        <v>14.0</v>
      </c>
      <c r="J82" s="37">
        <v>15.0</v>
      </c>
      <c r="K82" s="37">
        <v>18.0</v>
      </c>
      <c r="L82" s="37">
        <v>21.0</v>
      </c>
      <c r="M82" s="37">
        <v>27.0</v>
      </c>
      <c r="N82" s="37">
        <v>32.0</v>
      </c>
      <c r="O82" s="37">
        <v>33.0</v>
      </c>
      <c r="P82" s="37">
        <v>33.0</v>
      </c>
      <c r="Q82" s="37">
        <v>37.0</v>
      </c>
      <c r="R82" s="37">
        <v>37.0</v>
      </c>
      <c r="S82" s="37">
        <v>38.0</v>
      </c>
      <c r="T82" s="38">
        <v>41.0</v>
      </c>
    </row>
    <row r="83">
      <c r="B83" s="31"/>
      <c r="C83" s="39">
        <v>14.0</v>
      </c>
      <c r="D83" s="40" t="s">
        <v>9</v>
      </c>
      <c r="E83" s="4">
        <v>3.0</v>
      </c>
      <c r="F83" s="35">
        <v>4.0</v>
      </c>
      <c r="G83" s="36">
        <v>3.0</v>
      </c>
      <c r="H83" s="37">
        <v>7.0</v>
      </c>
      <c r="I83" s="37">
        <v>13.0</v>
      </c>
      <c r="J83" s="37">
        <v>15.0</v>
      </c>
      <c r="K83" s="37">
        <v>18.0</v>
      </c>
      <c r="L83" s="37">
        <v>21.0</v>
      </c>
      <c r="M83" s="37">
        <v>27.0</v>
      </c>
      <c r="N83" s="37">
        <v>31.0</v>
      </c>
      <c r="O83" s="37">
        <v>32.0</v>
      </c>
      <c r="P83" s="37">
        <v>33.0</v>
      </c>
      <c r="Q83" s="37">
        <v>36.0</v>
      </c>
      <c r="R83" s="37">
        <v>37.0</v>
      </c>
      <c r="S83" s="37">
        <v>38.0</v>
      </c>
      <c r="T83" s="38">
        <v>41.0</v>
      </c>
    </row>
    <row r="84">
      <c r="B84" s="31"/>
      <c r="C84" s="41" t="s">
        <v>13</v>
      </c>
      <c r="D84" s="42"/>
      <c r="E84" s="43"/>
      <c r="F84" s="44"/>
      <c r="G84" s="45">
        <f t="shared" ref="G84:T84" si="27">AVERAGE(G80:G83)</f>
        <v>3.25</v>
      </c>
      <c r="H84" s="46">
        <f t="shared" si="27"/>
        <v>6.75</v>
      </c>
      <c r="I84" s="46">
        <f t="shared" si="27"/>
        <v>13</v>
      </c>
      <c r="J84" s="46">
        <f t="shared" si="27"/>
        <v>14.75</v>
      </c>
      <c r="K84" s="46">
        <f t="shared" si="27"/>
        <v>17.5</v>
      </c>
      <c r="L84" s="46">
        <f t="shared" si="27"/>
        <v>20.75</v>
      </c>
      <c r="M84" s="46">
        <f t="shared" si="27"/>
        <v>26.75</v>
      </c>
      <c r="N84" s="46">
        <f t="shared" si="27"/>
        <v>31.25</v>
      </c>
      <c r="O84" s="46">
        <f t="shared" si="27"/>
        <v>32.75</v>
      </c>
      <c r="P84" s="46">
        <f t="shared" si="27"/>
        <v>33</v>
      </c>
      <c r="Q84" s="46">
        <f t="shared" si="27"/>
        <v>36.5</v>
      </c>
      <c r="R84" s="46">
        <f t="shared" si="27"/>
        <v>37</v>
      </c>
      <c r="S84" s="46">
        <f t="shared" si="27"/>
        <v>38</v>
      </c>
      <c r="T84" s="47">
        <f t="shared" si="27"/>
        <v>41</v>
      </c>
    </row>
    <row r="85">
      <c r="B85" s="31"/>
      <c r="C85" s="39"/>
      <c r="D85" s="40"/>
      <c r="E85" s="4"/>
      <c r="F85" s="35"/>
      <c r="G85" s="36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8"/>
    </row>
    <row r="86">
      <c r="B86" s="31"/>
      <c r="C86" s="53">
        <v>15.0</v>
      </c>
      <c r="D86" s="54" t="s">
        <v>16</v>
      </c>
      <c r="E86" s="55">
        <v>3.0</v>
      </c>
      <c r="F86" s="56">
        <v>1.0</v>
      </c>
      <c r="G86" s="178">
        <v>4.0</v>
      </c>
      <c r="H86" s="57">
        <v>7.0</v>
      </c>
      <c r="I86" s="57">
        <v>13.0</v>
      </c>
      <c r="J86" s="57">
        <v>15.0</v>
      </c>
      <c r="K86" s="57">
        <v>18.0</v>
      </c>
      <c r="L86" s="57">
        <v>21.0</v>
      </c>
      <c r="M86" s="57">
        <v>26.0</v>
      </c>
      <c r="N86" s="57">
        <v>31.0</v>
      </c>
      <c r="O86" s="57">
        <v>33.0</v>
      </c>
      <c r="P86" s="57">
        <v>33.0</v>
      </c>
      <c r="Q86" s="57">
        <v>37.0</v>
      </c>
      <c r="R86" s="57">
        <v>37.0</v>
      </c>
      <c r="S86" s="57">
        <v>38.0</v>
      </c>
      <c r="T86" s="58">
        <v>41.0</v>
      </c>
    </row>
    <row r="87">
      <c r="B87" s="31"/>
      <c r="C87" s="59">
        <v>15.0</v>
      </c>
      <c r="D87" s="60" t="s">
        <v>16</v>
      </c>
      <c r="E87" s="61">
        <v>3.0</v>
      </c>
      <c r="F87" s="62">
        <v>2.0</v>
      </c>
      <c r="G87" s="179">
        <v>3.0</v>
      </c>
      <c r="H87" s="63">
        <v>7.0</v>
      </c>
      <c r="I87" s="63">
        <v>12.0</v>
      </c>
      <c r="J87" s="63">
        <v>14.0</v>
      </c>
      <c r="K87" s="63">
        <v>17.0</v>
      </c>
      <c r="L87" s="63">
        <v>21.0</v>
      </c>
      <c r="M87" s="63">
        <v>27.0</v>
      </c>
      <c r="N87" s="63">
        <v>31.0</v>
      </c>
      <c r="O87" s="63">
        <v>33.0</v>
      </c>
      <c r="P87" s="63">
        <v>33.0</v>
      </c>
      <c r="Q87" s="63">
        <v>36.0</v>
      </c>
      <c r="R87" s="63">
        <v>37.0</v>
      </c>
      <c r="S87" s="63">
        <v>38.0</v>
      </c>
      <c r="T87" s="64">
        <v>41.0</v>
      </c>
    </row>
    <row r="88">
      <c r="B88" s="31"/>
      <c r="C88" s="65">
        <v>15.0</v>
      </c>
      <c r="D88" s="66" t="s">
        <v>16</v>
      </c>
      <c r="E88" s="67">
        <v>3.0</v>
      </c>
      <c r="F88" s="62">
        <v>3.0</v>
      </c>
      <c r="G88" s="179">
        <v>4.0</v>
      </c>
      <c r="H88" s="63">
        <v>9.0</v>
      </c>
      <c r="I88" s="63">
        <v>14.0</v>
      </c>
      <c r="J88" s="63">
        <v>15.0</v>
      </c>
      <c r="K88" s="63">
        <v>18.0</v>
      </c>
      <c r="L88" s="63">
        <v>23.0</v>
      </c>
      <c r="M88" s="63">
        <v>27.0</v>
      </c>
      <c r="N88" s="63">
        <v>31.0</v>
      </c>
      <c r="O88" s="63">
        <v>32.0</v>
      </c>
      <c r="P88" s="63">
        <v>33.0</v>
      </c>
      <c r="Q88" s="63">
        <v>37.0</v>
      </c>
      <c r="R88" s="63">
        <v>37.0</v>
      </c>
      <c r="S88" s="63">
        <v>38.0</v>
      </c>
      <c r="T88" s="64">
        <v>41.0</v>
      </c>
    </row>
    <row r="89">
      <c r="B89" s="31"/>
      <c r="C89" s="65">
        <v>15.0</v>
      </c>
      <c r="D89" s="66" t="s">
        <v>16</v>
      </c>
      <c r="E89" s="67">
        <v>3.0</v>
      </c>
      <c r="F89" s="62">
        <v>4.0</v>
      </c>
      <c r="G89" s="179">
        <v>4.0</v>
      </c>
      <c r="H89" s="63">
        <v>9.0</v>
      </c>
      <c r="I89" s="63">
        <v>13.0</v>
      </c>
      <c r="J89" s="63">
        <v>15.0</v>
      </c>
      <c r="K89" s="63">
        <v>18.0</v>
      </c>
      <c r="L89" s="63">
        <v>23.0</v>
      </c>
      <c r="M89" s="63">
        <v>27.0</v>
      </c>
      <c r="N89" s="63">
        <v>31.0</v>
      </c>
      <c r="O89" s="63">
        <v>33.0</v>
      </c>
      <c r="P89" s="63">
        <v>33.0</v>
      </c>
      <c r="Q89" s="63">
        <v>37.0</v>
      </c>
      <c r="R89" s="63">
        <v>37.0</v>
      </c>
      <c r="S89" s="63">
        <v>38.0</v>
      </c>
      <c r="T89" s="64">
        <v>41.0</v>
      </c>
    </row>
    <row r="90">
      <c r="B90" s="31"/>
      <c r="C90" s="69" t="s">
        <v>13</v>
      </c>
      <c r="D90" s="70"/>
      <c r="E90" s="71"/>
      <c r="F90" s="72"/>
      <c r="G90" s="180">
        <f t="shared" ref="G90:T90" si="28">AVERAGE(G86:G89)</f>
        <v>3.75</v>
      </c>
      <c r="H90" s="73">
        <f t="shared" si="28"/>
        <v>8</v>
      </c>
      <c r="I90" s="73">
        <f t="shared" si="28"/>
        <v>13</v>
      </c>
      <c r="J90" s="73">
        <f t="shared" si="28"/>
        <v>14.75</v>
      </c>
      <c r="K90" s="73">
        <f t="shared" si="28"/>
        <v>17.75</v>
      </c>
      <c r="L90" s="73">
        <f t="shared" si="28"/>
        <v>22</v>
      </c>
      <c r="M90" s="73">
        <f t="shared" si="28"/>
        <v>26.75</v>
      </c>
      <c r="N90" s="73">
        <f t="shared" si="28"/>
        <v>31</v>
      </c>
      <c r="O90" s="73">
        <f t="shared" si="28"/>
        <v>32.75</v>
      </c>
      <c r="P90" s="73">
        <f t="shared" si="28"/>
        <v>33</v>
      </c>
      <c r="Q90" s="73">
        <f t="shared" si="28"/>
        <v>36.75</v>
      </c>
      <c r="R90" s="73">
        <f t="shared" si="28"/>
        <v>37</v>
      </c>
      <c r="S90" s="73">
        <f t="shared" si="28"/>
        <v>38</v>
      </c>
      <c r="T90" s="74">
        <f t="shared" si="28"/>
        <v>41</v>
      </c>
    </row>
    <row r="91">
      <c r="B91" s="31"/>
      <c r="C91" s="39"/>
      <c r="D91" s="40"/>
      <c r="E91" s="4"/>
      <c r="F91" s="35"/>
      <c r="G91" s="36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8"/>
    </row>
    <row r="92">
      <c r="B92" s="31"/>
      <c r="C92" s="77">
        <v>16.0</v>
      </c>
      <c r="D92" s="78" t="s">
        <v>17</v>
      </c>
      <c r="E92" s="79">
        <v>3.0</v>
      </c>
      <c r="F92" s="80">
        <v>1.0</v>
      </c>
      <c r="G92" s="81">
        <v>3.0</v>
      </c>
      <c r="H92" s="82">
        <v>4.0</v>
      </c>
      <c r="I92" s="82">
        <v>11.0</v>
      </c>
      <c r="J92" s="82">
        <v>14.0</v>
      </c>
      <c r="K92" s="82">
        <v>18.0</v>
      </c>
      <c r="L92" s="82">
        <v>20.0</v>
      </c>
      <c r="M92" s="82">
        <v>25.0</v>
      </c>
      <c r="N92" s="82">
        <v>30.0</v>
      </c>
      <c r="O92" s="82">
        <v>33.0</v>
      </c>
      <c r="P92" s="82">
        <v>33.0</v>
      </c>
      <c r="Q92" s="82">
        <v>36.0</v>
      </c>
      <c r="R92" s="82">
        <v>37.0</v>
      </c>
      <c r="S92" s="82">
        <v>38.0</v>
      </c>
      <c r="T92" s="83">
        <v>41.0</v>
      </c>
    </row>
    <row r="93">
      <c r="B93" s="31"/>
      <c r="C93" s="84">
        <v>16.0</v>
      </c>
      <c r="D93" s="85" t="s">
        <v>17</v>
      </c>
      <c r="E93" s="86">
        <v>3.0</v>
      </c>
      <c r="F93" s="87">
        <v>2.0</v>
      </c>
      <c r="G93" s="88">
        <v>3.0</v>
      </c>
      <c r="H93" s="89">
        <v>4.0</v>
      </c>
      <c r="I93" s="89">
        <v>14.0</v>
      </c>
      <c r="J93" s="89">
        <v>15.0</v>
      </c>
      <c r="K93" s="89">
        <v>18.0</v>
      </c>
      <c r="L93" s="89">
        <v>21.0</v>
      </c>
      <c r="M93" s="89">
        <v>26.0</v>
      </c>
      <c r="N93" s="89">
        <v>31.0</v>
      </c>
      <c r="O93" s="89">
        <v>33.0</v>
      </c>
      <c r="P93" s="89">
        <v>33.0</v>
      </c>
      <c r="Q93" s="89">
        <v>37.0</v>
      </c>
      <c r="R93" s="89">
        <v>37.0</v>
      </c>
      <c r="S93" s="89">
        <v>38.0</v>
      </c>
      <c r="T93" s="90">
        <v>41.0</v>
      </c>
    </row>
    <row r="94">
      <c r="B94" s="31"/>
      <c r="C94" s="91">
        <v>16.0</v>
      </c>
      <c r="D94" s="92" t="s">
        <v>17</v>
      </c>
      <c r="E94" s="93">
        <v>3.0</v>
      </c>
      <c r="F94" s="87">
        <v>3.0</v>
      </c>
      <c r="G94" s="88">
        <v>3.0</v>
      </c>
      <c r="H94" s="89">
        <v>4.0</v>
      </c>
      <c r="I94" s="89">
        <v>9.0</v>
      </c>
      <c r="J94" s="89">
        <v>13.0</v>
      </c>
      <c r="K94" s="89">
        <v>17.0</v>
      </c>
      <c r="L94" s="89">
        <v>20.0</v>
      </c>
      <c r="M94" s="89">
        <v>26.0</v>
      </c>
      <c r="N94" s="89">
        <v>31.0</v>
      </c>
      <c r="O94" s="89">
        <v>32.0</v>
      </c>
      <c r="P94" s="89">
        <v>33.0</v>
      </c>
      <c r="Q94" s="89">
        <v>37.0</v>
      </c>
      <c r="R94" s="89">
        <v>37.0</v>
      </c>
      <c r="S94" s="89">
        <v>38.0</v>
      </c>
      <c r="T94" s="90">
        <v>41.0</v>
      </c>
    </row>
    <row r="95">
      <c r="B95" s="31"/>
      <c r="C95" s="91">
        <v>16.0</v>
      </c>
      <c r="D95" s="92" t="s">
        <v>17</v>
      </c>
      <c r="E95" s="93">
        <v>3.0</v>
      </c>
      <c r="F95" s="87">
        <v>4.0</v>
      </c>
      <c r="G95" s="88">
        <v>4.0</v>
      </c>
      <c r="H95" s="89">
        <v>7.0</v>
      </c>
      <c r="I95" s="89">
        <v>11.0</v>
      </c>
      <c r="J95" s="89">
        <v>13.0</v>
      </c>
      <c r="K95" s="89">
        <v>17.0</v>
      </c>
      <c r="L95" s="89">
        <v>20.0</v>
      </c>
      <c r="M95" s="89">
        <v>26.0</v>
      </c>
      <c r="N95" s="89">
        <v>31.0</v>
      </c>
      <c r="O95" s="89">
        <v>32.0</v>
      </c>
      <c r="P95" s="89">
        <v>33.0</v>
      </c>
      <c r="Q95" s="89">
        <v>36.0</v>
      </c>
      <c r="R95" s="89">
        <v>37.0</v>
      </c>
      <c r="S95" s="89">
        <v>38.0</v>
      </c>
      <c r="T95" s="90">
        <v>41.0</v>
      </c>
    </row>
    <row r="96">
      <c r="B96" s="31"/>
      <c r="C96" s="98" t="s">
        <v>13</v>
      </c>
      <c r="D96" s="99"/>
      <c r="E96" s="100"/>
      <c r="F96" s="101"/>
      <c r="G96" s="102">
        <f t="shared" ref="G96:T96" si="29">AVERAGE(G92:G95)</f>
        <v>3.25</v>
      </c>
      <c r="H96" s="103">
        <f t="shared" si="29"/>
        <v>4.75</v>
      </c>
      <c r="I96" s="103">
        <f t="shared" si="29"/>
        <v>11.25</v>
      </c>
      <c r="J96" s="103">
        <f t="shared" si="29"/>
        <v>13.75</v>
      </c>
      <c r="K96" s="103">
        <f t="shared" si="29"/>
        <v>17.5</v>
      </c>
      <c r="L96" s="103">
        <f t="shared" si="29"/>
        <v>20.25</v>
      </c>
      <c r="M96" s="103">
        <f t="shared" si="29"/>
        <v>25.75</v>
      </c>
      <c r="N96" s="103">
        <f t="shared" si="29"/>
        <v>30.75</v>
      </c>
      <c r="O96" s="103">
        <f t="shared" si="29"/>
        <v>32.5</v>
      </c>
      <c r="P96" s="103">
        <f t="shared" si="29"/>
        <v>33</v>
      </c>
      <c r="Q96" s="103">
        <f t="shared" si="29"/>
        <v>36.5</v>
      </c>
      <c r="R96" s="103">
        <f t="shared" si="29"/>
        <v>37</v>
      </c>
      <c r="S96" s="103">
        <f t="shared" si="29"/>
        <v>38</v>
      </c>
      <c r="T96" s="104">
        <f t="shared" si="29"/>
        <v>41</v>
      </c>
    </row>
    <row r="97">
      <c r="B97" s="31"/>
      <c r="C97" s="39"/>
      <c r="D97" s="40"/>
      <c r="E97" s="4"/>
      <c r="F97" s="35"/>
      <c r="G97" s="36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8"/>
    </row>
    <row r="98">
      <c r="B98" s="31"/>
      <c r="C98" s="105">
        <v>17.0</v>
      </c>
      <c r="D98" s="106" t="s">
        <v>19</v>
      </c>
      <c r="E98" s="107">
        <v>3.0</v>
      </c>
      <c r="F98" s="108">
        <v>1.0</v>
      </c>
      <c r="G98" s="183">
        <v>4.0</v>
      </c>
      <c r="H98" s="184">
        <v>9.0</v>
      </c>
      <c r="I98" s="184">
        <v>13.0</v>
      </c>
      <c r="J98" s="184">
        <v>15.0</v>
      </c>
      <c r="K98" s="184">
        <v>18.0</v>
      </c>
      <c r="L98" s="184">
        <v>21.0</v>
      </c>
      <c r="M98" s="184">
        <v>27.0</v>
      </c>
      <c r="N98" s="184">
        <v>31.0</v>
      </c>
      <c r="O98" s="184">
        <v>33.0</v>
      </c>
      <c r="P98" s="184">
        <v>33.0</v>
      </c>
      <c r="Q98" s="184">
        <v>36.0</v>
      </c>
      <c r="R98" s="184">
        <v>37.0</v>
      </c>
      <c r="S98" s="184">
        <v>38.0</v>
      </c>
      <c r="T98" s="185">
        <v>41.0</v>
      </c>
    </row>
    <row r="99">
      <c r="B99" s="31"/>
      <c r="C99" s="112">
        <v>17.0</v>
      </c>
      <c r="D99" s="113" t="s">
        <v>19</v>
      </c>
      <c r="E99" s="114">
        <v>3.0</v>
      </c>
      <c r="F99" s="115">
        <v>2.0</v>
      </c>
      <c r="G99" s="186">
        <v>4.0</v>
      </c>
      <c r="H99" s="187">
        <v>7.0</v>
      </c>
      <c r="I99" s="187">
        <v>12.0</v>
      </c>
      <c r="J99" s="187">
        <v>14.0</v>
      </c>
      <c r="K99" s="187">
        <v>17.0</v>
      </c>
      <c r="L99" s="187">
        <v>20.0</v>
      </c>
      <c r="M99" s="187">
        <v>26.0</v>
      </c>
      <c r="N99" s="187">
        <v>31.0</v>
      </c>
      <c r="O99" s="187">
        <v>32.0</v>
      </c>
      <c r="P99" s="187">
        <v>33.0</v>
      </c>
      <c r="Q99" s="187">
        <v>37.0</v>
      </c>
      <c r="R99" s="187">
        <v>37.0</v>
      </c>
      <c r="S99" s="187">
        <v>38.0</v>
      </c>
      <c r="T99" s="188">
        <v>41.0</v>
      </c>
    </row>
    <row r="100">
      <c r="B100" s="31"/>
      <c r="C100" s="119">
        <v>17.0</v>
      </c>
      <c r="D100" s="120" t="s">
        <v>19</v>
      </c>
      <c r="E100" s="121">
        <v>3.0</v>
      </c>
      <c r="F100" s="115">
        <v>3.0</v>
      </c>
      <c r="G100" s="186">
        <v>3.0</v>
      </c>
      <c r="H100" s="187">
        <v>7.0</v>
      </c>
      <c r="I100" s="187">
        <v>13.0</v>
      </c>
      <c r="J100" s="187">
        <v>15.0</v>
      </c>
      <c r="K100" s="187">
        <v>18.0</v>
      </c>
      <c r="L100" s="187">
        <v>21.0</v>
      </c>
      <c r="M100" s="187">
        <v>26.0</v>
      </c>
      <c r="N100" s="187">
        <v>31.0</v>
      </c>
      <c r="O100" s="187">
        <v>33.0</v>
      </c>
      <c r="P100" s="187">
        <v>33.0</v>
      </c>
      <c r="Q100" s="187">
        <v>36.0</v>
      </c>
      <c r="R100" s="187">
        <v>37.0</v>
      </c>
      <c r="S100" s="187">
        <v>38.0</v>
      </c>
      <c r="T100" s="188">
        <v>41.0</v>
      </c>
    </row>
    <row r="101">
      <c r="B101" s="31"/>
      <c r="C101" s="119">
        <v>17.0</v>
      </c>
      <c r="D101" s="120" t="s">
        <v>19</v>
      </c>
      <c r="E101" s="121">
        <v>3.0</v>
      </c>
      <c r="F101" s="115">
        <v>4.0</v>
      </c>
      <c r="G101" s="186">
        <v>4.0</v>
      </c>
      <c r="H101" s="187">
        <v>9.0</v>
      </c>
      <c r="I101" s="187">
        <v>13.0</v>
      </c>
      <c r="J101" s="187">
        <v>15.0</v>
      </c>
      <c r="K101" s="187">
        <v>18.0</v>
      </c>
      <c r="L101" s="187">
        <v>21.0</v>
      </c>
      <c r="M101" s="187">
        <v>27.0</v>
      </c>
      <c r="N101" s="187">
        <v>31.0</v>
      </c>
      <c r="O101" s="187">
        <v>32.0</v>
      </c>
      <c r="P101" s="187">
        <v>33.0</v>
      </c>
      <c r="Q101" s="187">
        <v>37.0</v>
      </c>
      <c r="R101" s="187">
        <v>37.0</v>
      </c>
      <c r="S101" s="187">
        <v>38.0</v>
      </c>
      <c r="T101" s="188">
        <v>41.0</v>
      </c>
    </row>
    <row r="102">
      <c r="B102" s="31"/>
      <c r="C102" s="122" t="s">
        <v>13</v>
      </c>
      <c r="D102" s="123"/>
      <c r="E102" s="124"/>
      <c r="F102" s="125"/>
      <c r="G102" s="126">
        <f t="shared" ref="G102:T102" si="30">AVERAGE(G98:G101)</f>
        <v>3.75</v>
      </c>
      <c r="H102" s="127">
        <f t="shared" si="30"/>
        <v>8</v>
      </c>
      <c r="I102" s="127">
        <f t="shared" si="30"/>
        <v>12.75</v>
      </c>
      <c r="J102" s="127">
        <f t="shared" si="30"/>
        <v>14.75</v>
      </c>
      <c r="K102" s="127">
        <f t="shared" si="30"/>
        <v>17.75</v>
      </c>
      <c r="L102" s="127">
        <f t="shared" si="30"/>
        <v>20.75</v>
      </c>
      <c r="M102" s="127">
        <f t="shared" si="30"/>
        <v>26.5</v>
      </c>
      <c r="N102" s="127">
        <f t="shared" si="30"/>
        <v>31</v>
      </c>
      <c r="O102" s="127">
        <f t="shared" si="30"/>
        <v>32.5</v>
      </c>
      <c r="P102" s="127">
        <f t="shared" si="30"/>
        <v>33</v>
      </c>
      <c r="Q102" s="127">
        <f t="shared" si="30"/>
        <v>36.5</v>
      </c>
      <c r="R102" s="127">
        <f t="shared" si="30"/>
        <v>37</v>
      </c>
      <c r="S102" s="127">
        <f t="shared" si="30"/>
        <v>38</v>
      </c>
      <c r="T102" s="128">
        <f t="shared" si="30"/>
        <v>41</v>
      </c>
      <c r="U102" s="37"/>
      <c r="V102" s="189"/>
    </row>
    <row r="103">
      <c r="B103" s="31"/>
      <c r="C103" s="39"/>
      <c r="D103" s="40"/>
      <c r="E103" s="4"/>
      <c r="F103" s="35"/>
      <c r="G103" s="36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8"/>
    </row>
    <row r="104">
      <c r="B104" s="31"/>
      <c r="C104" s="129">
        <v>18.0</v>
      </c>
      <c r="D104" s="130" t="s">
        <v>14</v>
      </c>
      <c r="E104" s="131">
        <v>3.0</v>
      </c>
      <c r="F104" s="132">
        <v>1.0</v>
      </c>
      <c r="G104" s="190">
        <v>4.0</v>
      </c>
      <c r="H104" s="191">
        <v>7.0</v>
      </c>
      <c r="I104" s="191">
        <v>13.0</v>
      </c>
      <c r="J104" s="191">
        <v>15.0</v>
      </c>
      <c r="K104" s="191">
        <v>18.0</v>
      </c>
      <c r="L104" s="191">
        <v>23.0</v>
      </c>
      <c r="M104" s="191">
        <v>27.0</v>
      </c>
      <c r="N104" s="191">
        <v>32.0</v>
      </c>
      <c r="O104" s="191">
        <v>32.0</v>
      </c>
      <c r="P104" s="191">
        <v>33.0</v>
      </c>
      <c r="Q104" s="191">
        <v>37.0</v>
      </c>
      <c r="R104" s="191">
        <v>37.0</v>
      </c>
      <c r="S104" s="191">
        <v>38.0</v>
      </c>
      <c r="T104" s="192">
        <v>41.0</v>
      </c>
    </row>
    <row r="105">
      <c r="B105" s="31"/>
      <c r="C105" s="136">
        <v>18.0</v>
      </c>
      <c r="D105" s="137" t="s">
        <v>14</v>
      </c>
      <c r="E105" s="138">
        <v>3.0</v>
      </c>
      <c r="F105" s="139">
        <v>2.0</v>
      </c>
      <c r="G105" s="193">
        <v>4.0</v>
      </c>
      <c r="H105" s="194">
        <v>9.0</v>
      </c>
      <c r="I105" s="194">
        <v>14.0</v>
      </c>
      <c r="J105" s="194">
        <v>15.0</v>
      </c>
      <c r="K105" s="194">
        <v>18.0</v>
      </c>
      <c r="L105" s="194">
        <v>25.0</v>
      </c>
      <c r="M105" s="194">
        <v>27.0</v>
      </c>
      <c r="N105" s="194">
        <v>31.0</v>
      </c>
      <c r="O105" s="194">
        <v>33.0</v>
      </c>
      <c r="P105" s="194">
        <v>33.0</v>
      </c>
      <c r="Q105" s="194">
        <v>37.0</v>
      </c>
      <c r="R105" s="194">
        <v>37.0</v>
      </c>
      <c r="S105" s="194">
        <v>38.0</v>
      </c>
      <c r="T105" s="195">
        <v>41.0</v>
      </c>
    </row>
    <row r="106">
      <c r="B106" s="31"/>
      <c r="C106" s="143">
        <v>18.0</v>
      </c>
      <c r="D106" s="144" t="s">
        <v>14</v>
      </c>
      <c r="E106" s="145">
        <v>3.0</v>
      </c>
      <c r="F106" s="139">
        <v>3.0</v>
      </c>
      <c r="G106" s="193">
        <v>4.0</v>
      </c>
      <c r="H106" s="194">
        <v>9.0</v>
      </c>
      <c r="I106" s="194">
        <v>14.0</v>
      </c>
      <c r="J106" s="194">
        <v>15.0</v>
      </c>
      <c r="K106" s="194">
        <v>18.0</v>
      </c>
      <c r="L106" s="194">
        <v>23.0</v>
      </c>
      <c r="M106" s="194">
        <v>27.0</v>
      </c>
      <c r="N106" s="194">
        <v>31.0</v>
      </c>
      <c r="O106" s="194">
        <v>33.0</v>
      </c>
      <c r="P106" s="194">
        <v>33.0</v>
      </c>
      <c r="Q106" s="194">
        <v>37.0</v>
      </c>
      <c r="R106" s="194">
        <v>37.0</v>
      </c>
      <c r="S106" s="194">
        <v>38.0</v>
      </c>
      <c r="T106" s="195">
        <v>41.0</v>
      </c>
    </row>
    <row r="107">
      <c r="B107" s="31"/>
      <c r="C107" s="143">
        <v>18.0</v>
      </c>
      <c r="D107" s="144" t="s">
        <v>14</v>
      </c>
      <c r="E107" s="145">
        <v>3.0</v>
      </c>
      <c r="F107" s="139">
        <v>4.0</v>
      </c>
      <c r="G107" s="193">
        <v>4.0</v>
      </c>
      <c r="H107" s="194">
        <v>9.0</v>
      </c>
      <c r="I107" s="194">
        <v>13.0</v>
      </c>
      <c r="J107" s="194">
        <v>15.0</v>
      </c>
      <c r="K107" s="194">
        <v>18.0</v>
      </c>
      <c r="L107" s="194">
        <v>25.0</v>
      </c>
      <c r="M107" s="194">
        <v>27.0</v>
      </c>
      <c r="N107" s="194">
        <v>32.0</v>
      </c>
      <c r="O107" s="194">
        <v>33.0</v>
      </c>
      <c r="P107" s="194">
        <v>33.0</v>
      </c>
      <c r="Q107" s="194">
        <v>36.0</v>
      </c>
      <c r="R107" s="194">
        <v>37.0</v>
      </c>
      <c r="S107" s="194">
        <v>38.0</v>
      </c>
      <c r="T107" s="195">
        <v>41.0</v>
      </c>
    </row>
    <row r="108">
      <c r="B108" s="31"/>
      <c r="C108" s="146" t="s">
        <v>13</v>
      </c>
      <c r="D108" s="147"/>
      <c r="E108" s="148"/>
      <c r="F108" s="149"/>
      <c r="G108" s="150">
        <f t="shared" ref="G108:T108" si="31">AVERAGE(G104:G107)</f>
        <v>4</v>
      </c>
      <c r="H108" s="151">
        <f t="shared" si="31"/>
        <v>8.5</v>
      </c>
      <c r="I108" s="151">
        <f t="shared" si="31"/>
        <v>13.5</v>
      </c>
      <c r="J108" s="151">
        <f t="shared" si="31"/>
        <v>15</v>
      </c>
      <c r="K108" s="151">
        <f t="shared" si="31"/>
        <v>18</v>
      </c>
      <c r="L108" s="151">
        <f t="shared" si="31"/>
        <v>24</v>
      </c>
      <c r="M108" s="151">
        <f t="shared" si="31"/>
        <v>27</v>
      </c>
      <c r="N108" s="151">
        <f t="shared" si="31"/>
        <v>31.5</v>
      </c>
      <c r="O108" s="151">
        <f t="shared" si="31"/>
        <v>32.75</v>
      </c>
      <c r="P108" s="151">
        <f t="shared" si="31"/>
        <v>33</v>
      </c>
      <c r="Q108" s="151">
        <f t="shared" si="31"/>
        <v>36.75</v>
      </c>
      <c r="R108" s="151">
        <f t="shared" si="31"/>
        <v>37</v>
      </c>
      <c r="S108" s="151">
        <f t="shared" si="31"/>
        <v>38</v>
      </c>
      <c r="T108" s="152">
        <f t="shared" si="31"/>
        <v>41</v>
      </c>
    </row>
    <row r="109">
      <c r="B109" s="31"/>
      <c r="C109" s="39"/>
      <c r="D109" s="40"/>
      <c r="E109" s="4"/>
      <c r="F109" s="35"/>
      <c r="G109" s="36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8"/>
    </row>
    <row r="110">
      <c r="B110" s="31"/>
      <c r="C110" s="153">
        <v>19.0</v>
      </c>
      <c r="D110" s="154" t="s">
        <v>15</v>
      </c>
      <c r="E110" s="155">
        <v>3.0</v>
      </c>
      <c r="F110" s="156">
        <v>1.0</v>
      </c>
      <c r="G110" s="196">
        <v>3.0</v>
      </c>
      <c r="H110" s="197">
        <v>9.0</v>
      </c>
      <c r="I110" s="197">
        <v>13.0</v>
      </c>
      <c r="J110" s="197">
        <v>15.0</v>
      </c>
      <c r="K110" s="197">
        <v>18.0</v>
      </c>
      <c r="L110" s="197">
        <v>25.0</v>
      </c>
      <c r="M110" s="197">
        <v>27.0</v>
      </c>
      <c r="N110" s="197">
        <v>31.0</v>
      </c>
      <c r="O110" s="197">
        <v>33.0</v>
      </c>
      <c r="P110" s="197">
        <v>33.0</v>
      </c>
      <c r="Q110" s="197">
        <v>37.0</v>
      </c>
      <c r="R110" s="197">
        <v>37.0</v>
      </c>
      <c r="S110" s="197">
        <v>38.0</v>
      </c>
      <c r="T110" s="198">
        <v>41.0</v>
      </c>
    </row>
    <row r="111">
      <c r="B111" s="31"/>
      <c r="C111" s="160">
        <v>19.0</v>
      </c>
      <c r="D111" s="161" t="s">
        <v>15</v>
      </c>
      <c r="E111" s="162">
        <v>3.0</v>
      </c>
      <c r="F111" s="163">
        <v>2.0</v>
      </c>
      <c r="G111" s="199">
        <v>4.0</v>
      </c>
      <c r="H111" s="200">
        <v>9.0</v>
      </c>
      <c r="I111" s="200">
        <v>13.0</v>
      </c>
      <c r="J111" s="200">
        <v>15.0</v>
      </c>
      <c r="K111" s="200">
        <v>18.0</v>
      </c>
      <c r="L111" s="200">
        <v>23.0</v>
      </c>
      <c r="M111" s="200">
        <v>27.0</v>
      </c>
      <c r="N111" s="200">
        <v>31.0</v>
      </c>
      <c r="O111" s="200">
        <v>33.0</v>
      </c>
      <c r="P111" s="200">
        <v>33.0</v>
      </c>
      <c r="Q111" s="200">
        <v>37.0</v>
      </c>
      <c r="R111" s="200">
        <v>37.0</v>
      </c>
      <c r="S111" s="200">
        <v>38.0</v>
      </c>
      <c r="T111" s="201">
        <v>41.0</v>
      </c>
    </row>
    <row r="112">
      <c r="B112" s="31"/>
      <c r="C112" s="167">
        <v>19.0</v>
      </c>
      <c r="D112" s="168" t="s">
        <v>15</v>
      </c>
      <c r="E112" s="169">
        <v>3.0</v>
      </c>
      <c r="F112" s="163">
        <v>3.0</v>
      </c>
      <c r="G112" s="199">
        <v>4.0</v>
      </c>
      <c r="H112" s="200">
        <v>9.0</v>
      </c>
      <c r="I112" s="200">
        <v>14.0</v>
      </c>
      <c r="J112" s="200">
        <v>15.0</v>
      </c>
      <c r="K112" s="200">
        <v>18.0</v>
      </c>
      <c r="L112" s="200">
        <v>21.0</v>
      </c>
      <c r="M112" s="200">
        <v>27.0</v>
      </c>
      <c r="N112" s="200">
        <v>31.0</v>
      </c>
      <c r="O112" s="200">
        <v>32.0</v>
      </c>
      <c r="P112" s="200">
        <v>33.0</v>
      </c>
      <c r="Q112" s="200">
        <v>37.0</v>
      </c>
      <c r="R112" s="200">
        <v>37.0</v>
      </c>
      <c r="S112" s="200">
        <v>38.0</v>
      </c>
      <c r="T112" s="201">
        <v>41.0</v>
      </c>
    </row>
    <row r="113">
      <c r="B113" s="31"/>
      <c r="C113" s="167">
        <v>19.0</v>
      </c>
      <c r="D113" s="168" t="s">
        <v>15</v>
      </c>
      <c r="E113" s="169">
        <v>3.0</v>
      </c>
      <c r="F113" s="163">
        <v>4.0</v>
      </c>
      <c r="G113" s="199">
        <v>3.0</v>
      </c>
      <c r="H113" s="200">
        <v>9.0</v>
      </c>
      <c r="I113" s="200">
        <v>13.0</v>
      </c>
      <c r="J113" s="200">
        <v>15.0</v>
      </c>
      <c r="K113" s="200">
        <v>18.0</v>
      </c>
      <c r="L113" s="200">
        <v>23.0</v>
      </c>
      <c r="M113" s="200">
        <v>27.0</v>
      </c>
      <c r="N113" s="200">
        <v>31.0</v>
      </c>
      <c r="O113" s="200">
        <v>33.0</v>
      </c>
      <c r="P113" s="200">
        <v>33.0</v>
      </c>
      <c r="Q113" s="200">
        <v>37.0</v>
      </c>
      <c r="R113" s="200">
        <v>37.0</v>
      </c>
      <c r="S113" s="200">
        <v>38.0</v>
      </c>
      <c r="T113" s="201">
        <v>41.0</v>
      </c>
    </row>
    <row r="114">
      <c r="B114" s="170"/>
      <c r="C114" s="171" t="s">
        <v>13</v>
      </c>
      <c r="D114" s="172"/>
      <c r="E114" s="173"/>
      <c r="F114" s="174"/>
      <c r="G114" s="175">
        <f t="shared" ref="G114:T114" si="32">AVERAGE(G110:G113)</f>
        <v>3.5</v>
      </c>
      <c r="H114" s="176">
        <f t="shared" si="32"/>
        <v>9</v>
      </c>
      <c r="I114" s="176">
        <f t="shared" si="32"/>
        <v>13.25</v>
      </c>
      <c r="J114" s="176">
        <f t="shared" si="32"/>
        <v>15</v>
      </c>
      <c r="K114" s="176">
        <f t="shared" si="32"/>
        <v>18</v>
      </c>
      <c r="L114" s="176">
        <f t="shared" si="32"/>
        <v>23</v>
      </c>
      <c r="M114" s="176">
        <f t="shared" si="32"/>
        <v>27</v>
      </c>
      <c r="N114" s="176">
        <f t="shared" si="32"/>
        <v>31</v>
      </c>
      <c r="O114" s="176">
        <f t="shared" si="32"/>
        <v>32.75</v>
      </c>
      <c r="P114" s="176">
        <f t="shared" si="32"/>
        <v>33</v>
      </c>
      <c r="Q114" s="176">
        <f t="shared" si="32"/>
        <v>37</v>
      </c>
      <c r="R114" s="176">
        <f t="shared" si="32"/>
        <v>37</v>
      </c>
      <c r="S114" s="176">
        <f t="shared" si="32"/>
        <v>38</v>
      </c>
      <c r="T114" s="177">
        <f t="shared" si="32"/>
        <v>41</v>
      </c>
    </row>
    <row r="115">
      <c r="C115" s="39"/>
      <c r="D115" s="40"/>
      <c r="E115" s="4"/>
      <c r="F115" s="35"/>
      <c r="G115" s="36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8"/>
    </row>
    <row r="116">
      <c r="B116" s="19" t="s">
        <v>22</v>
      </c>
      <c r="C116" s="20">
        <v>20.0</v>
      </c>
      <c r="D116" s="21" t="s">
        <v>9</v>
      </c>
      <c r="E116" s="22">
        <v>4.0</v>
      </c>
      <c r="F116" s="23">
        <v>1.0</v>
      </c>
      <c r="G116" s="202">
        <v>4.0</v>
      </c>
      <c r="H116" s="203">
        <v>9.0</v>
      </c>
      <c r="I116" s="203">
        <v>13.0</v>
      </c>
      <c r="J116" s="203">
        <v>15.0</v>
      </c>
      <c r="K116" s="203">
        <v>18.0</v>
      </c>
      <c r="L116" s="203">
        <v>23.0</v>
      </c>
      <c r="M116" s="203">
        <v>27.0</v>
      </c>
      <c r="N116" s="203">
        <v>31.0</v>
      </c>
      <c r="O116" s="203">
        <v>33.0</v>
      </c>
      <c r="P116" s="203">
        <v>33.0</v>
      </c>
      <c r="Q116" s="203">
        <v>36.0</v>
      </c>
      <c r="R116" s="203">
        <v>37.0</v>
      </c>
      <c r="S116" s="203">
        <v>38.0</v>
      </c>
      <c r="T116" s="204">
        <v>41.0</v>
      </c>
    </row>
    <row r="117">
      <c r="B117" s="31"/>
      <c r="C117" s="32">
        <v>20.0</v>
      </c>
      <c r="D117" s="33" t="s">
        <v>9</v>
      </c>
      <c r="E117" s="34">
        <v>4.0</v>
      </c>
      <c r="F117" s="35">
        <v>2.0</v>
      </c>
      <c r="G117" s="205">
        <v>3.0</v>
      </c>
      <c r="H117" s="206">
        <v>7.0</v>
      </c>
      <c r="I117" s="206">
        <v>13.0</v>
      </c>
      <c r="J117" s="206">
        <v>15.0</v>
      </c>
      <c r="K117" s="206">
        <v>18.0</v>
      </c>
      <c r="L117" s="206">
        <v>21.0</v>
      </c>
      <c r="M117" s="206">
        <v>26.0</v>
      </c>
      <c r="N117" s="206">
        <v>31.0</v>
      </c>
      <c r="O117" s="206">
        <v>33.0</v>
      </c>
      <c r="P117" s="206">
        <v>33.0</v>
      </c>
      <c r="Q117" s="206">
        <v>37.0</v>
      </c>
      <c r="R117" s="206">
        <v>37.0</v>
      </c>
      <c r="S117" s="206">
        <v>38.0</v>
      </c>
      <c r="T117" s="207">
        <v>41.0</v>
      </c>
    </row>
    <row r="118">
      <c r="B118" s="31"/>
      <c r="C118" s="39">
        <v>20.0</v>
      </c>
      <c r="D118" s="40" t="s">
        <v>9</v>
      </c>
      <c r="E118" s="4">
        <v>4.0</v>
      </c>
      <c r="F118" s="35">
        <v>3.0</v>
      </c>
      <c r="G118" s="205">
        <v>3.0</v>
      </c>
      <c r="H118" s="206">
        <v>7.0</v>
      </c>
      <c r="I118" s="206">
        <v>12.0</v>
      </c>
      <c r="J118" s="206">
        <v>14.0</v>
      </c>
      <c r="K118" s="206">
        <v>17.0</v>
      </c>
      <c r="L118" s="206">
        <v>20.0</v>
      </c>
      <c r="M118" s="206">
        <v>26.0</v>
      </c>
      <c r="N118" s="206">
        <v>31.0</v>
      </c>
      <c r="O118" s="206">
        <v>33.0</v>
      </c>
      <c r="P118" s="206">
        <v>33.0</v>
      </c>
      <c r="Q118" s="206">
        <v>37.0</v>
      </c>
      <c r="R118" s="206">
        <v>37.0</v>
      </c>
      <c r="S118" s="206">
        <v>38.0</v>
      </c>
      <c r="T118" s="207">
        <v>41.0</v>
      </c>
    </row>
    <row r="119">
      <c r="B119" s="31"/>
      <c r="C119" s="39">
        <v>20.0</v>
      </c>
      <c r="D119" s="40" t="s">
        <v>9</v>
      </c>
      <c r="E119" s="4">
        <v>4.0</v>
      </c>
      <c r="F119" s="35">
        <v>4.0</v>
      </c>
      <c r="G119" s="205">
        <v>4.0</v>
      </c>
      <c r="H119" s="206">
        <v>9.0</v>
      </c>
      <c r="I119" s="206">
        <v>13.0</v>
      </c>
      <c r="J119" s="206">
        <v>15.0</v>
      </c>
      <c r="K119" s="206">
        <v>18.0</v>
      </c>
      <c r="L119" s="206">
        <v>21.0</v>
      </c>
      <c r="M119" s="206">
        <v>27.0</v>
      </c>
      <c r="N119" s="206">
        <v>31.0</v>
      </c>
      <c r="O119" s="206">
        <v>33.0</v>
      </c>
      <c r="P119" s="206">
        <v>33.0</v>
      </c>
      <c r="Q119" s="206">
        <v>36.0</v>
      </c>
      <c r="R119" s="206">
        <v>37.0</v>
      </c>
      <c r="S119" s="206">
        <v>38.0</v>
      </c>
      <c r="T119" s="207">
        <v>41.0</v>
      </c>
    </row>
    <row r="120">
      <c r="B120" s="31"/>
      <c r="C120" s="41" t="s">
        <v>13</v>
      </c>
      <c r="D120" s="42"/>
      <c r="E120" s="43"/>
      <c r="F120" s="44"/>
      <c r="G120" s="45">
        <f t="shared" ref="G120:T120" si="33">AVERAGE(G116:G119)</f>
        <v>3.5</v>
      </c>
      <c r="H120" s="46">
        <f t="shared" si="33"/>
        <v>8</v>
      </c>
      <c r="I120" s="46">
        <f t="shared" si="33"/>
        <v>12.75</v>
      </c>
      <c r="J120" s="46">
        <f t="shared" si="33"/>
        <v>14.75</v>
      </c>
      <c r="K120" s="46">
        <f t="shared" si="33"/>
        <v>17.75</v>
      </c>
      <c r="L120" s="46">
        <f t="shared" si="33"/>
        <v>21.25</v>
      </c>
      <c r="M120" s="46">
        <f t="shared" si="33"/>
        <v>26.5</v>
      </c>
      <c r="N120" s="46">
        <f t="shared" si="33"/>
        <v>31</v>
      </c>
      <c r="O120" s="46">
        <f t="shared" si="33"/>
        <v>33</v>
      </c>
      <c r="P120" s="46">
        <f t="shared" si="33"/>
        <v>33</v>
      </c>
      <c r="Q120" s="46">
        <f t="shared" si="33"/>
        <v>36.5</v>
      </c>
      <c r="R120" s="46">
        <f t="shared" si="33"/>
        <v>37</v>
      </c>
      <c r="S120" s="46">
        <f t="shared" si="33"/>
        <v>38</v>
      </c>
      <c r="T120" s="47">
        <f t="shared" si="33"/>
        <v>41</v>
      </c>
    </row>
    <row r="121">
      <c r="B121" s="31"/>
      <c r="C121" s="39"/>
      <c r="D121" s="40"/>
      <c r="E121" s="4"/>
      <c r="F121" s="35"/>
      <c r="G121" s="36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8"/>
    </row>
    <row r="122">
      <c r="B122" s="31"/>
      <c r="C122" s="53">
        <v>21.0</v>
      </c>
      <c r="D122" s="54" t="s">
        <v>16</v>
      </c>
      <c r="E122" s="55">
        <v>4.0</v>
      </c>
      <c r="F122" s="56">
        <v>1.0</v>
      </c>
      <c r="G122" s="208">
        <v>4.0</v>
      </c>
      <c r="H122" s="209">
        <v>7.0</v>
      </c>
      <c r="I122" s="209">
        <v>13.0</v>
      </c>
      <c r="J122" s="209">
        <v>15.0</v>
      </c>
      <c r="K122" s="209">
        <v>18.0</v>
      </c>
      <c r="L122" s="209">
        <v>23.0</v>
      </c>
      <c r="M122" s="209">
        <v>27.0</v>
      </c>
      <c r="N122" s="209">
        <v>31.0</v>
      </c>
      <c r="O122" s="209">
        <v>33.0</v>
      </c>
      <c r="P122" s="209">
        <v>33.0</v>
      </c>
      <c r="Q122" s="209">
        <v>37.0</v>
      </c>
      <c r="R122" s="209">
        <v>37.0</v>
      </c>
      <c r="S122" s="209">
        <v>38.0</v>
      </c>
      <c r="T122" s="210">
        <v>41.0</v>
      </c>
    </row>
    <row r="123">
      <c r="B123" s="31"/>
      <c r="C123" s="59">
        <v>21.0</v>
      </c>
      <c r="D123" s="60" t="s">
        <v>16</v>
      </c>
      <c r="E123" s="61">
        <v>4.0</v>
      </c>
      <c r="F123" s="62">
        <v>2.0</v>
      </c>
      <c r="G123" s="211">
        <v>4.0</v>
      </c>
      <c r="H123" s="212">
        <v>9.0</v>
      </c>
      <c r="I123" s="212">
        <v>14.0</v>
      </c>
      <c r="J123" s="212">
        <v>15.0</v>
      </c>
      <c r="K123" s="212">
        <v>18.0</v>
      </c>
      <c r="L123" s="212">
        <v>23.0</v>
      </c>
      <c r="M123" s="212">
        <v>27.0</v>
      </c>
      <c r="N123" s="212">
        <v>31.0</v>
      </c>
      <c r="O123" s="212">
        <v>32.0</v>
      </c>
      <c r="P123" s="212">
        <v>33.0</v>
      </c>
      <c r="Q123" s="212">
        <v>37.0</v>
      </c>
      <c r="R123" s="212">
        <v>37.0</v>
      </c>
      <c r="S123" s="212">
        <v>38.0</v>
      </c>
      <c r="T123" s="213">
        <v>41.0</v>
      </c>
    </row>
    <row r="124">
      <c r="B124" s="31"/>
      <c r="C124" s="65">
        <v>21.0</v>
      </c>
      <c r="D124" s="66" t="s">
        <v>16</v>
      </c>
      <c r="E124" s="67">
        <v>4.0</v>
      </c>
      <c r="F124" s="62">
        <v>3.0</v>
      </c>
      <c r="G124" s="211">
        <v>3.0</v>
      </c>
      <c r="H124" s="212">
        <v>7.0</v>
      </c>
      <c r="I124" s="212">
        <v>13.0</v>
      </c>
      <c r="J124" s="212">
        <v>15.0</v>
      </c>
      <c r="K124" s="212">
        <v>18.0</v>
      </c>
      <c r="L124" s="212">
        <v>21.0</v>
      </c>
      <c r="M124" s="212">
        <v>26.0</v>
      </c>
      <c r="N124" s="212">
        <v>30.0</v>
      </c>
      <c r="O124" s="212">
        <v>32.0</v>
      </c>
      <c r="P124" s="212">
        <v>33.0</v>
      </c>
      <c r="Q124" s="212">
        <v>37.0</v>
      </c>
      <c r="R124" s="212">
        <v>37.0</v>
      </c>
      <c r="S124" s="212">
        <v>38.0</v>
      </c>
      <c r="T124" s="213" t="s">
        <v>18</v>
      </c>
    </row>
    <row r="125">
      <c r="B125" s="31"/>
      <c r="C125" s="65">
        <v>21.0</v>
      </c>
      <c r="D125" s="66" t="s">
        <v>16</v>
      </c>
      <c r="E125" s="67">
        <v>4.0</v>
      </c>
      <c r="F125" s="62">
        <v>4.0</v>
      </c>
      <c r="G125" s="211">
        <v>4.0</v>
      </c>
      <c r="H125" s="212">
        <v>9.0</v>
      </c>
      <c r="I125" s="212">
        <v>13.0</v>
      </c>
      <c r="J125" s="212">
        <v>15.0</v>
      </c>
      <c r="K125" s="212">
        <v>18.0</v>
      </c>
      <c r="L125" s="212">
        <v>23.0</v>
      </c>
      <c r="M125" s="212">
        <v>27.0</v>
      </c>
      <c r="N125" s="212">
        <v>31.0</v>
      </c>
      <c r="O125" s="212">
        <v>33.0</v>
      </c>
      <c r="P125" s="212">
        <v>33.0</v>
      </c>
      <c r="Q125" s="212">
        <v>37.0</v>
      </c>
      <c r="R125" s="212">
        <v>37.0</v>
      </c>
      <c r="S125" s="212">
        <v>38.0</v>
      </c>
      <c r="T125" s="213">
        <v>41.0</v>
      </c>
    </row>
    <row r="126">
      <c r="B126" s="31"/>
      <c r="C126" s="69" t="s">
        <v>13</v>
      </c>
      <c r="D126" s="70"/>
      <c r="E126" s="71"/>
      <c r="F126" s="72"/>
      <c r="G126" s="180">
        <f t="shared" ref="G126:T126" si="34">AVERAGE(G122:G125)</f>
        <v>3.75</v>
      </c>
      <c r="H126" s="73">
        <f t="shared" si="34"/>
        <v>8</v>
      </c>
      <c r="I126" s="73">
        <f t="shared" si="34"/>
        <v>13.25</v>
      </c>
      <c r="J126" s="73">
        <f t="shared" si="34"/>
        <v>15</v>
      </c>
      <c r="K126" s="73">
        <f t="shared" si="34"/>
        <v>18</v>
      </c>
      <c r="L126" s="73">
        <f t="shared" si="34"/>
        <v>22.5</v>
      </c>
      <c r="M126" s="73">
        <f t="shared" si="34"/>
        <v>26.75</v>
      </c>
      <c r="N126" s="73">
        <f t="shared" si="34"/>
        <v>30.75</v>
      </c>
      <c r="O126" s="73">
        <f t="shared" si="34"/>
        <v>32.5</v>
      </c>
      <c r="P126" s="73">
        <f t="shared" si="34"/>
        <v>33</v>
      </c>
      <c r="Q126" s="73">
        <f t="shared" si="34"/>
        <v>37</v>
      </c>
      <c r="R126" s="73">
        <f t="shared" si="34"/>
        <v>37</v>
      </c>
      <c r="S126" s="73">
        <f t="shared" si="34"/>
        <v>38</v>
      </c>
      <c r="T126" s="74">
        <f t="shared" si="34"/>
        <v>41</v>
      </c>
    </row>
    <row r="127">
      <c r="B127" s="31"/>
      <c r="C127" s="39"/>
      <c r="D127" s="40"/>
      <c r="E127" s="4"/>
      <c r="F127" s="35"/>
      <c r="G127" s="36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8"/>
    </row>
    <row r="128">
      <c r="B128" s="31"/>
      <c r="C128" s="77">
        <v>22.0</v>
      </c>
      <c r="D128" s="78" t="s">
        <v>17</v>
      </c>
      <c r="E128" s="79">
        <v>4.0</v>
      </c>
      <c r="F128" s="80">
        <v>1.0</v>
      </c>
      <c r="G128" s="214">
        <v>3.0</v>
      </c>
      <c r="H128" s="215">
        <v>4.0</v>
      </c>
      <c r="I128" s="215">
        <v>12.0</v>
      </c>
      <c r="J128" s="215">
        <v>15.0</v>
      </c>
      <c r="K128" s="215">
        <v>18.0</v>
      </c>
      <c r="L128" s="215">
        <v>20.0</v>
      </c>
      <c r="M128" s="215">
        <v>25.0</v>
      </c>
      <c r="N128" s="215">
        <v>30.0</v>
      </c>
      <c r="O128" s="215">
        <v>33.0</v>
      </c>
      <c r="P128" s="215">
        <v>33.0</v>
      </c>
      <c r="Q128" s="215">
        <v>36.0</v>
      </c>
      <c r="R128" s="215">
        <v>37.0</v>
      </c>
      <c r="S128" s="215">
        <v>38.0</v>
      </c>
      <c r="T128" s="216" t="s">
        <v>18</v>
      </c>
    </row>
    <row r="129">
      <c r="B129" s="31"/>
      <c r="C129" s="84">
        <v>22.0</v>
      </c>
      <c r="D129" s="85" t="s">
        <v>17</v>
      </c>
      <c r="E129" s="86">
        <v>4.0</v>
      </c>
      <c r="F129" s="87">
        <v>2.0</v>
      </c>
      <c r="G129" s="217">
        <v>4.0</v>
      </c>
      <c r="H129" s="218">
        <v>7.0</v>
      </c>
      <c r="I129" s="218">
        <v>14.0</v>
      </c>
      <c r="J129" s="218">
        <v>15.0</v>
      </c>
      <c r="K129" s="218">
        <v>18.0</v>
      </c>
      <c r="L129" s="218">
        <v>21.0</v>
      </c>
      <c r="M129" s="218">
        <v>26.0</v>
      </c>
      <c r="N129" s="218">
        <v>30.0</v>
      </c>
      <c r="O129" s="218">
        <v>33.0</v>
      </c>
      <c r="P129" s="218">
        <v>33.0</v>
      </c>
      <c r="Q129" s="218">
        <v>37.0</v>
      </c>
      <c r="R129" s="218">
        <v>37.0</v>
      </c>
      <c r="S129" s="218">
        <v>38.0</v>
      </c>
      <c r="T129" s="219">
        <v>41.0</v>
      </c>
    </row>
    <row r="130">
      <c r="B130" s="31"/>
      <c r="C130" s="91">
        <v>22.0</v>
      </c>
      <c r="D130" s="92" t="s">
        <v>17</v>
      </c>
      <c r="E130" s="93">
        <v>4.0</v>
      </c>
      <c r="F130" s="87">
        <v>3.0</v>
      </c>
      <c r="G130" s="217">
        <v>4.0</v>
      </c>
      <c r="H130" s="218">
        <v>4.0</v>
      </c>
      <c r="I130" s="218">
        <v>13.0</v>
      </c>
      <c r="J130" s="218">
        <v>15.0</v>
      </c>
      <c r="K130" s="218">
        <v>18.0</v>
      </c>
      <c r="L130" s="218">
        <v>20.0</v>
      </c>
      <c r="M130" s="218">
        <v>26.0</v>
      </c>
      <c r="N130" s="218">
        <v>31.0</v>
      </c>
      <c r="O130" s="218">
        <v>33.0</v>
      </c>
      <c r="P130" s="218">
        <v>33.0</v>
      </c>
      <c r="Q130" s="218">
        <v>37.0</v>
      </c>
      <c r="R130" s="218">
        <v>37.0</v>
      </c>
      <c r="S130" s="218">
        <v>38.0</v>
      </c>
      <c r="T130" s="219">
        <v>41.0</v>
      </c>
    </row>
    <row r="131">
      <c r="B131" s="31"/>
      <c r="C131" s="91">
        <v>22.0</v>
      </c>
      <c r="D131" s="92" t="s">
        <v>17</v>
      </c>
      <c r="E131" s="93">
        <v>4.0</v>
      </c>
      <c r="F131" s="87">
        <v>4.0</v>
      </c>
      <c r="G131" s="217">
        <v>3.0</v>
      </c>
      <c r="H131" s="218">
        <v>4.0</v>
      </c>
      <c r="I131" s="218">
        <v>12.0</v>
      </c>
      <c r="J131" s="218">
        <v>15.0</v>
      </c>
      <c r="K131" s="218">
        <v>17.0</v>
      </c>
      <c r="L131" s="220" t="s">
        <v>18</v>
      </c>
      <c r="M131" s="220" t="s">
        <v>18</v>
      </c>
      <c r="N131" s="220" t="s">
        <v>18</v>
      </c>
      <c r="O131" s="220" t="s">
        <v>18</v>
      </c>
      <c r="P131" s="220" t="s">
        <v>18</v>
      </c>
      <c r="Q131" s="220" t="s">
        <v>18</v>
      </c>
      <c r="R131" s="220" t="s">
        <v>18</v>
      </c>
      <c r="S131" s="220" t="s">
        <v>18</v>
      </c>
      <c r="T131" s="219">
        <v>41.0</v>
      </c>
    </row>
    <row r="132">
      <c r="B132" s="31"/>
      <c r="C132" s="221" t="s">
        <v>13</v>
      </c>
      <c r="D132" s="222"/>
      <c r="E132" s="223"/>
      <c r="F132" s="224"/>
      <c r="G132" s="225">
        <f t="shared" ref="G132:T132" si="35">AVERAGE(G128:G131)</f>
        <v>3.5</v>
      </c>
      <c r="H132" s="226">
        <f t="shared" si="35"/>
        <v>4.75</v>
      </c>
      <c r="I132" s="226">
        <f t="shared" si="35"/>
        <v>12.75</v>
      </c>
      <c r="J132" s="226">
        <f t="shared" si="35"/>
        <v>15</v>
      </c>
      <c r="K132" s="226">
        <f t="shared" si="35"/>
        <v>17.75</v>
      </c>
      <c r="L132" s="226">
        <f t="shared" si="35"/>
        <v>20.33333333</v>
      </c>
      <c r="M132" s="226">
        <f t="shared" si="35"/>
        <v>25.66666667</v>
      </c>
      <c r="N132" s="226">
        <f t="shared" si="35"/>
        <v>30.33333333</v>
      </c>
      <c r="O132" s="226">
        <f t="shared" si="35"/>
        <v>33</v>
      </c>
      <c r="P132" s="226">
        <f t="shared" si="35"/>
        <v>33</v>
      </c>
      <c r="Q132" s="226">
        <f t="shared" si="35"/>
        <v>36.66666667</v>
      </c>
      <c r="R132" s="226">
        <f t="shared" si="35"/>
        <v>37</v>
      </c>
      <c r="S132" s="226">
        <f t="shared" si="35"/>
        <v>38</v>
      </c>
      <c r="T132" s="227">
        <f t="shared" si="35"/>
        <v>41</v>
      </c>
    </row>
    <row r="133">
      <c r="B133" s="31"/>
      <c r="C133" s="39"/>
      <c r="D133" s="40"/>
      <c r="E133" s="4"/>
      <c r="F133" s="35"/>
      <c r="G133" s="36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8"/>
    </row>
    <row r="134">
      <c r="B134" s="31"/>
      <c r="C134" s="105">
        <v>23.0</v>
      </c>
      <c r="D134" s="106" t="s">
        <v>19</v>
      </c>
      <c r="E134" s="107">
        <v>4.0</v>
      </c>
      <c r="F134" s="108">
        <v>1.0</v>
      </c>
      <c r="G134" s="183">
        <v>4.0</v>
      </c>
      <c r="H134" s="184">
        <v>7.0</v>
      </c>
      <c r="I134" s="184">
        <v>13.0</v>
      </c>
      <c r="J134" s="184">
        <v>15.0</v>
      </c>
      <c r="K134" s="184">
        <v>18.0</v>
      </c>
      <c r="L134" s="184">
        <v>21.0</v>
      </c>
      <c r="M134" s="184">
        <v>26.0</v>
      </c>
      <c r="N134" s="184">
        <v>31.0</v>
      </c>
      <c r="O134" s="184">
        <v>32.0</v>
      </c>
      <c r="P134" s="184">
        <v>33.0</v>
      </c>
      <c r="Q134" s="184">
        <v>36.0</v>
      </c>
      <c r="R134" s="184">
        <v>37.0</v>
      </c>
      <c r="S134" s="184">
        <v>38.0</v>
      </c>
      <c r="T134" s="185">
        <v>41.0</v>
      </c>
    </row>
    <row r="135">
      <c r="B135" s="31"/>
      <c r="C135" s="112">
        <v>23.0</v>
      </c>
      <c r="D135" s="113" t="s">
        <v>19</v>
      </c>
      <c r="E135" s="114">
        <v>4.0</v>
      </c>
      <c r="F135" s="115">
        <v>2.0</v>
      </c>
      <c r="G135" s="186">
        <v>4.0</v>
      </c>
      <c r="H135" s="187">
        <v>9.0</v>
      </c>
      <c r="I135" s="187">
        <v>14.0</v>
      </c>
      <c r="J135" s="187">
        <v>15.0</v>
      </c>
      <c r="K135" s="187">
        <v>18.0</v>
      </c>
      <c r="L135" s="187">
        <v>21.0</v>
      </c>
      <c r="M135" s="187">
        <v>26.0</v>
      </c>
      <c r="N135" s="187">
        <v>31.0</v>
      </c>
      <c r="O135" s="187">
        <v>33.0</v>
      </c>
      <c r="P135" s="187">
        <v>33.0</v>
      </c>
      <c r="Q135" s="187">
        <v>37.0</v>
      </c>
      <c r="R135" s="187">
        <v>37.0</v>
      </c>
      <c r="S135" s="187">
        <v>38.0</v>
      </c>
      <c r="T135" s="188">
        <v>41.0</v>
      </c>
    </row>
    <row r="136">
      <c r="B136" s="31"/>
      <c r="C136" s="119">
        <v>23.0</v>
      </c>
      <c r="D136" s="120" t="s">
        <v>19</v>
      </c>
      <c r="E136" s="121">
        <v>4.0</v>
      </c>
      <c r="F136" s="115">
        <v>3.0</v>
      </c>
      <c r="G136" s="186">
        <v>3.0</v>
      </c>
      <c r="H136" s="187">
        <v>7.0</v>
      </c>
      <c r="I136" s="187">
        <v>13.0</v>
      </c>
      <c r="J136" s="187">
        <v>15.0</v>
      </c>
      <c r="K136" s="187">
        <v>18.0</v>
      </c>
      <c r="L136" s="187">
        <v>21.0</v>
      </c>
      <c r="M136" s="187">
        <v>27.0</v>
      </c>
      <c r="N136" s="187">
        <v>31.0</v>
      </c>
      <c r="O136" s="187">
        <v>33.0</v>
      </c>
      <c r="P136" s="187">
        <v>33.0</v>
      </c>
      <c r="Q136" s="187">
        <v>37.0</v>
      </c>
      <c r="R136" s="187">
        <v>37.0</v>
      </c>
      <c r="S136" s="187">
        <v>38.0</v>
      </c>
      <c r="T136" s="188">
        <v>41.0</v>
      </c>
    </row>
    <row r="137">
      <c r="B137" s="31"/>
      <c r="C137" s="119">
        <v>23.0</v>
      </c>
      <c r="D137" s="120" t="s">
        <v>19</v>
      </c>
      <c r="E137" s="121">
        <v>4.0</v>
      </c>
      <c r="F137" s="115">
        <v>4.0</v>
      </c>
      <c r="G137" s="186">
        <v>4.0</v>
      </c>
      <c r="H137" s="187">
        <v>7.0</v>
      </c>
      <c r="I137" s="187">
        <v>13.0</v>
      </c>
      <c r="J137" s="187">
        <v>14.0</v>
      </c>
      <c r="K137" s="187">
        <v>18.0</v>
      </c>
      <c r="L137" s="187">
        <v>23.0</v>
      </c>
      <c r="M137" s="187">
        <v>27.0</v>
      </c>
      <c r="N137" s="187">
        <v>31.0</v>
      </c>
      <c r="O137" s="187">
        <v>33.0</v>
      </c>
      <c r="P137" s="187">
        <v>33.0</v>
      </c>
      <c r="Q137" s="187">
        <v>37.0</v>
      </c>
      <c r="R137" s="187">
        <v>37.0</v>
      </c>
      <c r="S137" s="187">
        <v>38.0</v>
      </c>
      <c r="T137" s="188">
        <v>41.0</v>
      </c>
    </row>
    <row r="138">
      <c r="B138" s="31"/>
      <c r="C138" s="122" t="s">
        <v>13</v>
      </c>
      <c r="D138" s="123"/>
      <c r="E138" s="124"/>
      <c r="F138" s="125"/>
      <c r="G138" s="126">
        <f t="shared" ref="G138:T138" si="36">AVERAGE(G134:G137)</f>
        <v>3.75</v>
      </c>
      <c r="H138" s="127">
        <f t="shared" si="36"/>
        <v>7.5</v>
      </c>
      <c r="I138" s="127">
        <f t="shared" si="36"/>
        <v>13.25</v>
      </c>
      <c r="J138" s="127">
        <f t="shared" si="36"/>
        <v>14.75</v>
      </c>
      <c r="K138" s="127">
        <f t="shared" si="36"/>
        <v>18</v>
      </c>
      <c r="L138" s="127">
        <f t="shared" si="36"/>
        <v>21.5</v>
      </c>
      <c r="M138" s="127">
        <f t="shared" si="36"/>
        <v>26.5</v>
      </c>
      <c r="N138" s="127">
        <f t="shared" si="36"/>
        <v>31</v>
      </c>
      <c r="O138" s="127">
        <f t="shared" si="36"/>
        <v>32.75</v>
      </c>
      <c r="P138" s="127">
        <f t="shared" si="36"/>
        <v>33</v>
      </c>
      <c r="Q138" s="127">
        <f t="shared" si="36"/>
        <v>36.75</v>
      </c>
      <c r="R138" s="127">
        <f t="shared" si="36"/>
        <v>37</v>
      </c>
      <c r="S138" s="127">
        <f t="shared" si="36"/>
        <v>38</v>
      </c>
      <c r="T138" s="128">
        <f t="shared" si="36"/>
        <v>41</v>
      </c>
    </row>
    <row r="139">
      <c r="B139" s="31"/>
      <c r="C139" s="39"/>
      <c r="D139" s="40"/>
      <c r="E139" s="4"/>
      <c r="F139" s="35"/>
      <c r="G139" s="36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8"/>
    </row>
    <row r="140">
      <c r="B140" s="31"/>
      <c r="C140" s="129">
        <v>24.0</v>
      </c>
      <c r="D140" s="130" t="s">
        <v>14</v>
      </c>
      <c r="E140" s="131">
        <v>4.0</v>
      </c>
      <c r="F140" s="132">
        <v>1.0</v>
      </c>
      <c r="G140" s="190">
        <v>4.0</v>
      </c>
      <c r="H140" s="191">
        <v>7.0</v>
      </c>
      <c r="I140" s="191">
        <v>13.0</v>
      </c>
      <c r="J140" s="191">
        <v>15.0</v>
      </c>
      <c r="K140" s="191">
        <v>18.0</v>
      </c>
      <c r="L140" s="191">
        <v>23.0</v>
      </c>
      <c r="M140" s="191">
        <v>27.0</v>
      </c>
      <c r="N140" s="191">
        <v>31.0</v>
      </c>
      <c r="O140" s="191">
        <v>32.0</v>
      </c>
      <c r="P140" s="191">
        <v>33.0</v>
      </c>
      <c r="Q140" s="191">
        <v>37.0</v>
      </c>
      <c r="R140" s="191">
        <v>37.0</v>
      </c>
      <c r="S140" s="191">
        <v>38.0</v>
      </c>
      <c r="T140" s="192">
        <v>41.0</v>
      </c>
    </row>
    <row r="141">
      <c r="B141" s="31"/>
      <c r="C141" s="136">
        <v>24.0</v>
      </c>
      <c r="D141" s="137" t="s">
        <v>14</v>
      </c>
      <c r="E141" s="138">
        <v>4.0</v>
      </c>
      <c r="F141" s="139">
        <v>2.0</v>
      </c>
      <c r="G141" s="193">
        <v>4.0</v>
      </c>
      <c r="H141" s="194">
        <v>7.0</v>
      </c>
      <c r="I141" s="194">
        <v>14.0</v>
      </c>
      <c r="J141" s="194">
        <v>15.0</v>
      </c>
      <c r="K141" s="194">
        <v>18.0</v>
      </c>
      <c r="L141" s="194">
        <v>23.0</v>
      </c>
      <c r="M141" s="194">
        <v>27.0</v>
      </c>
      <c r="N141" s="194">
        <v>31.0</v>
      </c>
      <c r="O141" s="194">
        <v>32.0</v>
      </c>
      <c r="P141" s="194">
        <v>33.0</v>
      </c>
      <c r="Q141" s="194">
        <v>37.0</v>
      </c>
      <c r="R141" s="194">
        <v>37.0</v>
      </c>
      <c r="S141" s="194">
        <v>38.0</v>
      </c>
      <c r="T141" s="195">
        <v>41.0</v>
      </c>
    </row>
    <row r="142">
      <c r="B142" s="31"/>
      <c r="C142" s="143">
        <v>24.0</v>
      </c>
      <c r="D142" s="144" t="s">
        <v>14</v>
      </c>
      <c r="E142" s="145">
        <v>4.0</v>
      </c>
      <c r="F142" s="139">
        <v>3.0</v>
      </c>
      <c r="G142" s="193">
        <v>4.0</v>
      </c>
      <c r="H142" s="194">
        <v>9.0</v>
      </c>
      <c r="I142" s="194">
        <v>14.0</v>
      </c>
      <c r="J142" s="194">
        <v>15.0</v>
      </c>
      <c r="K142" s="194">
        <v>18.0</v>
      </c>
      <c r="L142" s="194">
        <v>21.0</v>
      </c>
      <c r="M142" s="194">
        <v>27.0</v>
      </c>
      <c r="N142" s="194">
        <v>31.0</v>
      </c>
      <c r="O142" s="194">
        <v>32.0</v>
      </c>
      <c r="P142" s="194">
        <v>33.0</v>
      </c>
      <c r="Q142" s="194">
        <v>37.0</v>
      </c>
      <c r="R142" s="194">
        <v>37.0</v>
      </c>
      <c r="S142" s="194">
        <v>38.0</v>
      </c>
      <c r="T142" s="195">
        <v>41.0</v>
      </c>
    </row>
    <row r="143">
      <c r="B143" s="31"/>
      <c r="C143" s="143">
        <v>24.0</v>
      </c>
      <c r="D143" s="144" t="s">
        <v>14</v>
      </c>
      <c r="E143" s="145">
        <v>4.0</v>
      </c>
      <c r="F143" s="139">
        <v>4.0</v>
      </c>
      <c r="G143" s="193">
        <v>4.0</v>
      </c>
      <c r="H143" s="194">
        <v>9.0</v>
      </c>
      <c r="I143" s="194">
        <v>14.0</v>
      </c>
      <c r="J143" s="194">
        <v>15.0</v>
      </c>
      <c r="K143" s="194">
        <v>18.0</v>
      </c>
      <c r="L143" s="194">
        <v>23.0</v>
      </c>
      <c r="M143" s="194">
        <v>27.0</v>
      </c>
      <c r="N143" s="194">
        <v>32.0</v>
      </c>
      <c r="O143" s="194">
        <v>32.0</v>
      </c>
      <c r="P143" s="194">
        <v>33.0</v>
      </c>
      <c r="Q143" s="194">
        <v>37.0</v>
      </c>
      <c r="R143" s="194">
        <v>37.0</v>
      </c>
      <c r="S143" s="194">
        <v>38.0</v>
      </c>
      <c r="T143" s="195">
        <v>41.0</v>
      </c>
    </row>
    <row r="144">
      <c r="B144" s="31"/>
      <c r="C144" s="146" t="s">
        <v>13</v>
      </c>
      <c r="D144" s="147"/>
      <c r="E144" s="148"/>
      <c r="F144" s="149"/>
      <c r="G144" s="150">
        <f t="shared" ref="G144:T144" si="37">AVERAGE(G140:G143)</f>
        <v>4</v>
      </c>
      <c r="H144" s="151">
        <f t="shared" si="37"/>
        <v>8</v>
      </c>
      <c r="I144" s="151">
        <f t="shared" si="37"/>
        <v>13.75</v>
      </c>
      <c r="J144" s="151">
        <f t="shared" si="37"/>
        <v>15</v>
      </c>
      <c r="K144" s="151">
        <f t="shared" si="37"/>
        <v>18</v>
      </c>
      <c r="L144" s="151">
        <f t="shared" si="37"/>
        <v>22.5</v>
      </c>
      <c r="M144" s="151">
        <f t="shared" si="37"/>
        <v>27</v>
      </c>
      <c r="N144" s="151">
        <f t="shared" si="37"/>
        <v>31.25</v>
      </c>
      <c r="O144" s="151">
        <f t="shared" si="37"/>
        <v>32</v>
      </c>
      <c r="P144" s="151">
        <f t="shared" si="37"/>
        <v>33</v>
      </c>
      <c r="Q144" s="151">
        <f t="shared" si="37"/>
        <v>37</v>
      </c>
      <c r="R144" s="151">
        <f t="shared" si="37"/>
        <v>37</v>
      </c>
      <c r="S144" s="151">
        <f t="shared" si="37"/>
        <v>38</v>
      </c>
      <c r="T144" s="152">
        <f t="shared" si="37"/>
        <v>41</v>
      </c>
    </row>
    <row r="145">
      <c r="B145" s="31"/>
      <c r="C145" s="39"/>
      <c r="D145" s="40"/>
      <c r="E145" s="4"/>
      <c r="F145" s="35"/>
      <c r="G145" s="36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8"/>
    </row>
    <row r="146">
      <c r="B146" s="31"/>
      <c r="C146" s="153">
        <v>25.0</v>
      </c>
      <c r="D146" s="154" t="s">
        <v>15</v>
      </c>
      <c r="E146" s="155">
        <v>4.0</v>
      </c>
      <c r="F146" s="156">
        <v>1.0</v>
      </c>
      <c r="G146" s="196">
        <v>4.0</v>
      </c>
      <c r="H146" s="197">
        <v>9.0</v>
      </c>
      <c r="I146" s="197">
        <v>14.0</v>
      </c>
      <c r="J146" s="197">
        <v>15.0</v>
      </c>
      <c r="K146" s="197">
        <v>18.0</v>
      </c>
      <c r="L146" s="197">
        <v>23.0</v>
      </c>
      <c r="M146" s="197">
        <v>27.0</v>
      </c>
      <c r="N146" s="197">
        <v>32.0</v>
      </c>
      <c r="O146" s="197">
        <v>32.0</v>
      </c>
      <c r="P146" s="197">
        <v>33.0</v>
      </c>
      <c r="Q146" s="197">
        <v>36.0</v>
      </c>
      <c r="R146" s="197">
        <v>37.0</v>
      </c>
      <c r="S146" s="197">
        <v>38.0</v>
      </c>
      <c r="T146" s="198">
        <v>41.0</v>
      </c>
    </row>
    <row r="147">
      <c r="B147" s="31"/>
      <c r="C147" s="160">
        <v>25.0</v>
      </c>
      <c r="D147" s="161" t="s">
        <v>15</v>
      </c>
      <c r="E147" s="162">
        <v>4.0</v>
      </c>
      <c r="F147" s="163">
        <v>2.0</v>
      </c>
      <c r="G147" s="199">
        <v>4.0</v>
      </c>
      <c r="H147" s="200">
        <v>9.0</v>
      </c>
      <c r="I147" s="200">
        <v>13.0</v>
      </c>
      <c r="J147" s="200">
        <v>15.0</v>
      </c>
      <c r="K147" s="200">
        <v>18.0</v>
      </c>
      <c r="L147" s="200">
        <v>21.0</v>
      </c>
      <c r="M147" s="200">
        <v>26.0</v>
      </c>
      <c r="N147" s="200">
        <v>31.0</v>
      </c>
      <c r="O147" s="200">
        <v>33.0</v>
      </c>
      <c r="P147" s="200">
        <v>33.0</v>
      </c>
      <c r="Q147" s="200">
        <v>37.0</v>
      </c>
      <c r="R147" s="200">
        <v>37.0</v>
      </c>
      <c r="S147" s="200">
        <v>38.0</v>
      </c>
      <c r="T147" s="201">
        <v>41.0</v>
      </c>
    </row>
    <row r="148">
      <c r="B148" s="31"/>
      <c r="C148" s="167">
        <v>25.0</v>
      </c>
      <c r="D148" s="168" t="s">
        <v>15</v>
      </c>
      <c r="E148" s="169">
        <v>4.0</v>
      </c>
      <c r="F148" s="163">
        <v>3.0</v>
      </c>
      <c r="G148" s="199">
        <v>4.0</v>
      </c>
      <c r="H148" s="200">
        <v>7.0</v>
      </c>
      <c r="I148" s="200">
        <v>13.0</v>
      </c>
      <c r="J148" s="200">
        <v>14.0</v>
      </c>
      <c r="K148" s="200">
        <v>18.0</v>
      </c>
      <c r="L148" s="200">
        <v>23.0</v>
      </c>
      <c r="M148" s="200">
        <v>27.0</v>
      </c>
      <c r="N148" s="200">
        <v>31.0</v>
      </c>
      <c r="O148" s="200">
        <v>33.0</v>
      </c>
      <c r="P148" s="200">
        <v>33.0</v>
      </c>
      <c r="Q148" s="200">
        <v>37.0</v>
      </c>
      <c r="R148" s="200">
        <v>37.0</v>
      </c>
      <c r="S148" s="200">
        <v>38.0</v>
      </c>
      <c r="T148" s="201">
        <v>41.0</v>
      </c>
    </row>
    <row r="149">
      <c r="B149" s="31"/>
      <c r="C149" s="167">
        <v>25.0</v>
      </c>
      <c r="D149" s="168" t="s">
        <v>15</v>
      </c>
      <c r="E149" s="169">
        <v>4.0</v>
      </c>
      <c r="F149" s="163">
        <v>4.0</v>
      </c>
      <c r="G149" s="199">
        <v>4.0</v>
      </c>
      <c r="H149" s="200">
        <v>9.0</v>
      </c>
      <c r="I149" s="200">
        <v>13.0</v>
      </c>
      <c r="J149" s="200">
        <v>15.0</v>
      </c>
      <c r="K149" s="200">
        <v>18.0</v>
      </c>
      <c r="L149" s="200">
        <v>23.0</v>
      </c>
      <c r="M149" s="200">
        <v>27.0</v>
      </c>
      <c r="N149" s="200">
        <v>31.0</v>
      </c>
      <c r="O149" s="200">
        <v>33.0</v>
      </c>
      <c r="P149" s="200">
        <v>33.0</v>
      </c>
      <c r="Q149" s="200">
        <v>37.0</v>
      </c>
      <c r="R149" s="200">
        <v>37.0</v>
      </c>
      <c r="S149" s="200">
        <v>38.0</v>
      </c>
      <c r="T149" s="201">
        <v>41.0</v>
      </c>
    </row>
    <row r="150">
      <c r="B150" s="170"/>
      <c r="C150" s="171" t="s">
        <v>13</v>
      </c>
      <c r="D150" s="172"/>
      <c r="E150" s="173"/>
      <c r="F150" s="174"/>
      <c r="G150" s="175">
        <f t="shared" ref="G150:T150" si="38">AVERAGE(G146:G149)</f>
        <v>4</v>
      </c>
      <c r="H150" s="176">
        <f t="shared" si="38"/>
        <v>8.5</v>
      </c>
      <c r="I150" s="176">
        <f t="shared" si="38"/>
        <v>13.25</v>
      </c>
      <c r="J150" s="176">
        <f t="shared" si="38"/>
        <v>14.75</v>
      </c>
      <c r="K150" s="176">
        <f t="shared" si="38"/>
        <v>18</v>
      </c>
      <c r="L150" s="176">
        <f t="shared" si="38"/>
        <v>22.5</v>
      </c>
      <c r="M150" s="176">
        <f t="shared" si="38"/>
        <v>26.75</v>
      </c>
      <c r="N150" s="176">
        <f t="shared" si="38"/>
        <v>31.25</v>
      </c>
      <c r="O150" s="176">
        <f t="shared" si="38"/>
        <v>32.75</v>
      </c>
      <c r="P150" s="176">
        <f t="shared" si="38"/>
        <v>33</v>
      </c>
      <c r="Q150" s="176">
        <f t="shared" si="38"/>
        <v>36.75</v>
      </c>
      <c r="R150" s="176">
        <f t="shared" si="38"/>
        <v>37</v>
      </c>
      <c r="S150" s="176">
        <f t="shared" si="38"/>
        <v>38</v>
      </c>
      <c r="T150" s="177">
        <f t="shared" si="38"/>
        <v>41</v>
      </c>
    </row>
    <row r="151">
      <c r="C151" s="39"/>
      <c r="D151" s="40"/>
      <c r="E151" s="4"/>
      <c r="F151" s="35"/>
      <c r="G151" s="36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8"/>
    </row>
    <row r="152">
      <c r="B152" s="19" t="s">
        <v>23</v>
      </c>
      <c r="C152" s="20">
        <v>26.0</v>
      </c>
      <c r="D152" s="21" t="s">
        <v>9</v>
      </c>
      <c r="E152" s="22">
        <v>5.0</v>
      </c>
      <c r="F152" s="23">
        <v>1.0</v>
      </c>
      <c r="G152" s="202">
        <v>3.0</v>
      </c>
      <c r="H152" s="203">
        <v>7.0</v>
      </c>
      <c r="I152" s="203">
        <v>13.0</v>
      </c>
      <c r="J152" s="203">
        <v>15.0</v>
      </c>
      <c r="K152" s="203">
        <v>18.0</v>
      </c>
      <c r="L152" s="203">
        <v>21.0</v>
      </c>
      <c r="M152" s="203">
        <v>26.0</v>
      </c>
      <c r="N152" s="203">
        <v>31.0</v>
      </c>
      <c r="O152" s="203">
        <v>33.0</v>
      </c>
      <c r="P152" s="203">
        <v>33.0</v>
      </c>
      <c r="Q152" s="203">
        <v>37.0</v>
      </c>
      <c r="R152" s="203">
        <v>37.0</v>
      </c>
      <c r="S152" s="203">
        <v>38.0</v>
      </c>
      <c r="T152" s="204">
        <v>41.0</v>
      </c>
    </row>
    <row r="153">
      <c r="B153" s="31"/>
      <c r="C153" s="32">
        <v>26.0</v>
      </c>
      <c r="D153" s="33" t="s">
        <v>9</v>
      </c>
      <c r="E153" s="34">
        <v>5.0</v>
      </c>
      <c r="F153" s="35">
        <v>2.0</v>
      </c>
      <c r="G153" s="205">
        <v>3.0</v>
      </c>
      <c r="H153" s="206">
        <v>4.0</v>
      </c>
      <c r="I153" s="206">
        <v>12.0</v>
      </c>
      <c r="J153" s="206">
        <v>14.0</v>
      </c>
      <c r="K153" s="206">
        <v>17.0</v>
      </c>
      <c r="L153" s="206">
        <v>20.0</v>
      </c>
      <c r="M153" s="206">
        <v>26.0</v>
      </c>
      <c r="N153" s="206">
        <v>30.0</v>
      </c>
      <c r="O153" s="206">
        <v>33.0</v>
      </c>
      <c r="P153" s="206">
        <v>33.0</v>
      </c>
      <c r="Q153" s="206">
        <v>37.0</v>
      </c>
      <c r="R153" s="206">
        <v>37.0</v>
      </c>
      <c r="S153" s="206">
        <v>38.0</v>
      </c>
      <c r="T153" s="207">
        <v>41.0</v>
      </c>
    </row>
    <row r="154">
      <c r="B154" s="31"/>
      <c r="C154" s="39">
        <v>26.0</v>
      </c>
      <c r="D154" s="40" t="s">
        <v>9</v>
      </c>
      <c r="E154" s="4">
        <v>5.0</v>
      </c>
      <c r="F154" s="35">
        <v>3.0</v>
      </c>
      <c r="G154" s="205">
        <v>4.0</v>
      </c>
      <c r="H154" s="206">
        <v>7.0</v>
      </c>
      <c r="I154" s="206">
        <v>13.0</v>
      </c>
      <c r="J154" s="206">
        <v>15.0</v>
      </c>
      <c r="K154" s="206">
        <v>18.0</v>
      </c>
      <c r="L154" s="206">
        <v>21.0</v>
      </c>
      <c r="M154" s="206">
        <v>27.0</v>
      </c>
      <c r="N154" s="206">
        <v>31.0</v>
      </c>
      <c r="O154" s="206">
        <v>32.0</v>
      </c>
      <c r="P154" s="206">
        <v>33.0</v>
      </c>
      <c r="Q154" s="206">
        <v>37.0</v>
      </c>
      <c r="R154" s="206">
        <v>37.0</v>
      </c>
      <c r="S154" s="206">
        <v>38.0</v>
      </c>
      <c r="T154" s="207">
        <v>41.0</v>
      </c>
    </row>
    <row r="155">
      <c r="B155" s="31"/>
      <c r="C155" s="39">
        <v>26.0</v>
      </c>
      <c r="D155" s="40" t="s">
        <v>9</v>
      </c>
      <c r="E155" s="4">
        <v>5.0</v>
      </c>
      <c r="F155" s="35">
        <v>4.0</v>
      </c>
      <c r="G155" s="205">
        <v>4.0</v>
      </c>
      <c r="H155" s="206">
        <v>9.0</v>
      </c>
      <c r="I155" s="206">
        <v>13.0</v>
      </c>
      <c r="J155" s="206">
        <v>15.0</v>
      </c>
      <c r="K155" s="206">
        <v>18.0</v>
      </c>
      <c r="L155" s="206">
        <v>23.0</v>
      </c>
      <c r="M155" s="206">
        <v>27.0</v>
      </c>
      <c r="N155" s="206">
        <v>31.0</v>
      </c>
      <c r="O155" s="206">
        <v>32.0</v>
      </c>
      <c r="P155" s="206">
        <v>33.0</v>
      </c>
      <c r="Q155" s="206">
        <v>37.0</v>
      </c>
      <c r="R155" s="206">
        <v>37.0</v>
      </c>
      <c r="S155" s="206">
        <v>38.0</v>
      </c>
      <c r="T155" s="207">
        <v>41.0</v>
      </c>
    </row>
    <row r="156">
      <c r="B156" s="31"/>
      <c r="C156" s="41" t="s">
        <v>13</v>
      </c>
      <c r="D156" s="42"/>
      <c r="E156" s="43"/>
      <c r="F156" s="44"/>
      <c r="G156" s="45">
        <f t="shared" ref="G156:T156" si="39">AVERAGE(G152:G155)</f>
        <v>3.5</v>
      </c>
      <c r="H156" s="46">
        <f t="shared" si="39"/>
        <v>6.75</v>
      </c>
      <c r="I156" s="46">
        <f t="shared" si="39"/>
        <v>12.75</v>
      </c>
      <c r="J156" s="46">
        <f t="shared" si="39"/>
        <v>14.75</v>
      </c>
      <c r="K156" s="46">
        <f t="shared" si="39"/>
        <v>17.75</v>
      </c>
      <c r="L156" s="46">
        <f t="shared" si="39"/>
        <v>21.25</v>
      </c>
      <c r="M156" s="46">
        <f t="shared" si="39"/>
        <v>26.5</v>
      </c>
      <c r="N156" s="46">
        <f t="shared" si="39"/>
        <v>30.75</v>
      </c>
      <c r="O156" s="46">
        <f t="shared" si="39"/>
        <v>32.5</v>
      </c>
      <c r="P156" s="46">
        <f t="shared" si="39"/>
        <v>33</v>
      </c>
      <c r="Q156" s="46">
        <f t="shared" si="39"/>
        <v>37</v>
      </c>
      <c r="R156" s="46">
        <f t="shared" si="39"/>
        <v>37</v>
      </c>
      <c r="S156" s="46">
        <f t="shared" si="39"/>
        <v>38</v>
      </c>
      <c r="T156" s="47">
        <f t="shared" si="39"/>
        <v>41</v>
      </c>
    </row>
    <row r="157">
      <c r="B157" s="31"/>
      <c r="C157" s="39"/>
      <c r="D157" s="40"/>
      <c r="E157" s="4"/>
      <c r="F157" s="35"/>
      <c r="G157" s="36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8"/>
    </row>
    <row r="158">
      <c r="B158" s="31"/>
      <c r="C158" s="53">
        <v>27.0</v>
      </c>
      <c r="D158" s="54" t="s">
        <v>16</v>
      </c>
      <c r="E158" s="55">
        <v>5.0</v>
      </c>
      <c r="F158" s="56">
        <v>1.0</v>
      </c>
      <c r="G158" s="208">
        <v>4.0</v>
      </c>
      <c r="H158" s="209">
        <v>4.0</v>
      </c>
      <c r="I158" s="209">
        <v>11.0</v>
      </c>
      <c r="J158" s="209">
        <v>14.0</v>
      </c>
      <c r="K158" s="209">
        <v>17.0</v>
      </c>
      <c r="L158" s="209">
        <v>21.0</v>
      </c>
      <c r="M158" s="209">
        <v>26.0</v>
      </c>
      <c r="N158" s="209">
        <v>31.0</v>
      </c>
      <c r="O158" s="209">
        <v>33.0</v>
      </c>
      <c r="P158" s="209">
        <v>33.0</v>
      </c>
      <c r="Q158" s="209">
        <v>37.0</v>
      </c>
      <c r="R158" s="209">
        <v>37.0</v>
      </c>
      <c r="S158" s="209">
        <v>38.0</v>
      </c>
      <c r="T158" s="210">
        <v>41.0</v>
      </c>
    </row>
    <row r="159">
      <c r="B159" s="31"/>
      <c r="C159" s="59">
        <v>27.0</v>
      </c>
      <c r="D159" s="60" t="s">
        <v>16</v>
      </c>
      <c r="E159" s="61">
        <v>5.0</v>
      </c>
      <c r="F159" s="62">
        <v>2.0</v>
      </c>
      <c r="G159" s="211">
        <v>4.0</v>
      </c>
      <c r="H159" s="212">
        <v>7.0</v>
      </c>
      <c r="I159" s="212">
        <v>13.0</v>
      </c>
      <c r="J159" s="212">
        <v>15.0</v>
      </c>
      <c r="K159" s="212">
        <v>18.0</v>
      </c>
      <c r="L159" s="212">
        <v>23.0</v>
      </c>
      <c r="M159" s="212">
        <v>27.0</v>
      </c>
      <c r="N159" s="212">
        <v>31.0</v>
      </c>
      <c r="O159" s="212">
        <v>33.0</v>
      </c>
      <c r="P159" s="212">
        <v>33.0</v>
      </c>
      <c r="Q159" s="212">
        <v>37.0</v>
      </c>
      <c r="R159" s="212">
        <v>37.0</v>
      </c>
      <c r="S159" s="212">
        <v>38.0</v>
      </c>
      <c r="T159" s="213">
        <v>41.0</v>
      </c>
    </row>
    <row r="160">
      <c r="B160" s="31"/>
      <c r="C160" s="65">
        <v>27.0</v>
      </c>
      <c r="D160" s="66" t="s">
        <v>16</v>
      </c>
      <c r="E160" s="67">
        <v>5.0</v>
      </c>
      <c r="F160" s="62">
        <v>3.0</v>
      </c>
      <c r="G160" s="211">
        <v>4.0</v>
      </c>
      <c r="H160" s="212">
        <v>9.0</v>
      </c>
      <c r="I160" s="212">
        <v>14.0</v>
      </c>
      <c r="J160" s="212">
        <v>15.0</v>
      </c>
      <c r="K160" s="212">
        <v>18.0</v>
      </c>
      <c r="L160" s="212">
        <v>21.0</v>
      </c>
      <c r="M160" s="212">
        <v>27.0</v>
      </c>
      <c r="N160" s="212">
        <v>31.0</v>
      </c>
      <c r="O160" s="212">
        <v>33.0</v>
      </c>
      <c r="P160" s="212">
        <v>33.0</v>
      </c>
      <c r="Q160" s="212">
        <v>37.0</v>
      </c>
      <c r="R160" s="212">
        <v>37.0</v>
      </c>
      <c r="S160" s="212">
        <v>38.0</v>
      </c>
      <c r="T160" s="213">
        <v>41.0</v>
      </c>
    </row>
    <row r="161">
      <c r="B161" s="31"/>
      <c r="C161" s="65">
        <v>27.0</v>
      </c>
      <c r="D161" s="66" t="s">
        <v>16</v>
      </c>
      <c r="E161" s="67">
        <v>5.0</v>
      </c>
      <c r="F161" s="62">
        <v>4.0</v>
      </c>
      <c r="G161" s="211">
        <v>3.0</v>
      </c>
      <c r="H161" s="212">
        <v>4.0</v>
      </c>
      <c r="I161" s="212">
        <v>12.0</v>
      </c>
      <c r="J161" s="212">
        <v>15.0</v>
      </c>
      <c r="K161" s="212">
        <v>18.0</v>
      </c>
      <c r="L161" s="212">
        <v>23.0</v>
      </c>
      <c r="M161" s="212">
        <v>27.0</v>
      </c>
      <c r="N161" s="212">
        <v>32.0</v>
      </c>
      <c r="O161" s="212">
        <v>32.0</v>
      </c>
      <c r="P161" s="212">
        <v>33.0</v>
      </c>
      <c r="Q161" s="212">
        <v>37.0</v>
      </c>
      <c r="R161" s="212">
        <v>37.0</v>
      </c>
      <c r="S161" s="212">
        <v>38.0</v>
      </c>
      <c r="T161" s="213">
        <v>41.0</v>
      </c>
    </row>
    <row r="162">
      <c r="B162" s="31"/>
      <c r="C162" s="69" t="s">
        <v>13</v>
      </c>
      <c r="D162" s="70"/>
      <c r="E162" s="71"/>
      <c r="F162" s="72"/>
      <c r="G162" s="180">
        <f t="shared" ref="G162:T162" si="40">AVERAGE(G158:G161)</f>
        <v>3.75</v>
      </c>
      <c r="H162" s="73">
        <f t="shared" si="40"/>
        <v>6</v>
      </c>
      <c r="I162" s="73">
        <f t="shared" si="40"/>
        <v>12.5</v>
      </c>
      <c r="J162" s="73">
        <f t="shared" si="40"/>
        <v>14.75</v>
      </c>
      <c r="K162" s="73">
        <f t="shared" si="40"/>
        <v>17.75</v>
      </c>
      <c r="L162" s="73">
        <f t="shared" si="40"/>
        <v>22</v>
      </c>
      <c r="M162" s="73">
        <f t="shared" si="40"/>
        <v>26.75</v>
      </c>
      <c r="N162" s="73">
        <f t="shared" si="40"/>
        <v>31.25</v>
      </c>
      <c r="O162" s="73">
        <f t="shared" si="40"/>
        <v>32.75</v>
      </c>
      <c r="P162" s="73">
        <f t="shared" si="40"/>
        <v>33</v>
      </c>
      <c r="Q162" s="73">
        <f t="shared" si="40"/>
        <v>37</v>
      </c>
      <c r="R162" s="73">
        <f t="shared" si="40"/>
        <v>37</v>
      </c>
      <c r="S162" s="73">
        <f t="shared" si="40"/>
        <v>38</v>
      </c>
      <c r="T162" s="74">
        <f t="shared" si="40"/>
        <v>41</v>
      </c>
    </row>
    <row r="163">
      <c r="B163" s="31"/>
      <c r="C163" s="39"/>
      <c r="D163" s="40"/>
      <c r="E163" s="4"/>
      <c r="F163" s="35"/>
      <c r="G163" s="36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8"/>
    </row>
    <row r="164">
      <c r="B164" s="31"/>
      <c r="C164" s="77">
        <v>28.0</v>
      </c>
      <c r="D164" s="78" t="s">
        <v>17</v>
      </c>
      <c r="E164" s="79">
        <v>5.0</v>
      </c>
      <c r="F164" s="80">
        <v>1.0</v>
      </c>
      <c r="G164" s="214">
        <v>3.0</v>
      </c>
      <c r="H164" s="215">
        <v>4.0</v>
      </c>
      <c r="I164" s="215">
        <v>12.0</v>
      </c>
      <c r="J164" s="215">
        <v>14.0</v>
      </c>
      <c r="K164" s="215">
        <v>17.0</v>
      </c>
      <c r="L164" s="228" t="s">
        <v>18</v>
      </c>
      <c r="M164" s="228" t="s">
        <v>18</v>
      </c>
      <c r="N164" s="228" t="s">
        <v>18</v>
      </c>
      <c r="O164" s="228" t="s">
        <v>18</v>
      </c>
      <c r="P164" s="228" t="s">
        <v>18</v>
      </c>
      <c r="Q164" s="228" t="s">
        <v>18</v>
      </c>
      <c r="R164" s="228" t="s">
        <v>18</v>
      </c>
      <c r="S164" s="228" t="s">
        <v>18</v>
      </c>
      <c r="T164" s="229" t="s">
        <v>18</v>
      </c>
    </row>
    <row r="165">
      <c r="B165" s="31"/>
      <c r="C165" s="84">
        <v>28.0</v>
      </c>
      <c r="D165" s="85" t="s">
        <v>17</v>
      </c>
      <c r="E165" s="86">
        <v>5.0</v>
      </c>
      <c r="F165" s="87">
        <v>2.0</v>
      </c>
      <c r="G165" s="217">
        <v>4.0</v>
      </c>
      <c r="H165" s="218">
        <v>4.0</v>
      </c>
      <c r="I165" s="218">
        <v>11.0</v>
      </c>
      <c r="J165" s="218">
        <v>14.0</v>
      </c>
      <c r="K165" s="218">
        <v>17.0</v>
      </c>
      <c r="L165" s="220" t="s">
        <v>18</v>
      </c>
      <c r="M165" s="220" t="s">
        <v>18</v>
      </c>
      <c r="N165" s="220" t="s">
        <v>18</v>
      </c>
      <c r="O165" s="220" t="s">
        <v>18</v>
      </c>
      <c r="P165" s="220" t="s">
        <v>18</v>
      </c>
      <c r="Q165" s="220" t="s">
        <v>18</v>
      </c>
      <c r="R165" s="220" t="s">
        <v>18</v>
      </c>
      <c r="S165" s="220" t="s">
        <v>18</v>
      </c>
      <c r="T165" s="219">
        <v>41.0</v>
      </c>
    </row>
    <row r="166">
      <c r="B166" s="31"/>
      <c r="C166" s="91">
        <v>28.0</v>
      </c>
      <c r="D166" s="92" t="s">
        <v>17</v>
      </c>
      <c r="E166" s="93">
        <v>5.0</v>
      </c>
      <c r="F166" s="87">
        <v>3.0</v>
      </c>
      <c r="G166" s="217">
        <v>4.0</v>
      </c>
      <c r="H166" s="218">
        <v>7.0</v>
      </c>
      <c r="I166" s="218">
        <v>12.0</v>
      </c>
      <c r="J166" s="218">
        <v>15.0</v>
      </c>
      <c r="K166" s="218">
        <v>17.0</v>
      </c>
      <c r="L166" s="220" t="s">
        <v>18</v>
      </c>
      <c r="M166" s="220" t="s">
        <v>18</v>
      </c>
      <c r="N166" s="220" t="s">
        <v>18</v>
      </c>
      <c r="O166" s="220" t="s">
        <v>18</v>
      </c>
      <c r="P166" s="220" t="s">
        <v>18</v>
      </c>
      <c r="Q166" s="220" t="s">
        <v>18</v>
      </c>
      <c r="R166" s="220" t="s">
        <v>18</v>
      </c>
      <c r="S166" s="220" t="s">
        <v>18</v>
      </c>
      <c r="T166" s="230" t="s">
        <v>18</v>
      </c>
    </row>
    <row r="167">
      <c r="B167" s="31"/>
      <c r="C167" s="91">
        <v>28.0</v>
      </c>
      <c r="D167" s="92" t="s">
        <v>17</v>
      </c>
      <c r="E167" s="93">
        <v>5.0</v>
      </c>
      <c r="F167" s="87">
        <v>4.0</v>
      </c>
      <c r="G167" s="217">
        <v>4.0</v>
      </c>
      <c r="H167" s="218">
        <v>4.0</v>
      </c>
      <c r="I167" s="218">
        <v>11.0</v>
      </c>
      <c r="J167" s="218">
        <v>14.0</v>
      </c>
      <c r="K167" s="218">
        <v>16.0</v>
      </c>
      <c r="L167" s="220" t="s">
        <v>18</v>
      </c>
      <c r="M167" s="220" t="s">
        <v>18</v>
      </c>
      <c r="N167" s="220" t="s">
        <v>18</v>
      </c>
      <c r="O167" s="220" t="s">
        <v>18</v>
      </c>
      <c r="P167" s="220" t="s">
        <v>18</v>
      </c>
      <c r="Q167" s="220" t="s">
        <v>18</v>
      </c>
      <c r="R167" s="220" t="s">
        <v>18</v>
      </c>
      <c r="S167" s="220" t="s">
        <v>18</v>
      </c>
      <c r="T167" s="230" t="s">
        <v>18</v>
      </c>
    </row>
    <row r="168">
      <c r="B168" s="31"/>
      <c r="C168" s="98" t="s">
        <v>13</v>
      </c>
      <c r="D168" s="99"/>
      <c r="E168" s="100"/>
      <c r="F168" s="101"/>
      <c r="G168" s="102">
        <f t="shared" ref="G168:K168" si="41">AVERAGE(G164:G167)</f>
        <v>3.75</v>
      </c>
      <c r="H168" s="103">
        <f t="shared" si="41"/>
        <v>4.75</v>
      </c>
      <c r="I168" s="103">
        <f t="shared" si="41"/>
        <v>11.5</v>
      </c>
      <c r="J168" s="103">
        <f t="shared" si="41"/>
        <v>14.25</v>
      </c>
      <c r="K168" s="103">
        <f t="shared" si="41"/>
        <v>16.75</v>
      </c>
      <c r="L168" s="103">
        <v>0.0</v>
      </c>
      <c r="M168" s="103">
        <v>0.0</v>
      </c>
      <c r="N168" s="103">
        <v>0.0</v>
      </c>
      <c r="O168" s="103">
        <v>0.0</v>
      </c>
      <c r="P168" s="103">
        <v>0.0</v>
      </c>
      <c r="Q168" s="103">
        <v>0.0</v>
      </c>
      <c r="R168" s="103">
        <v>0.0</v>
      </c>
      <c r="S168" s="103">
        <v>0.0</v>
      </c>
      <c r="T168" s="104">
        <f>AVERAGE(T164:T167)</f>
        <v>41</v>
      </c>
    </row>
    <row r="169">
      <c r="B169" s="31"/>
      <c r="C169" s="39"/>
      <c r="D169" s="40"/>
      <c r="E169" s="4"/>
      <c r="F169" s="35"/>
      <c r="G169" s="36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8"/>
    </row>
    <row r="170">
      <c r="B170" s="31"/>
      <c r="C170" s="105">
        <v>29.0</v>
      </c>
      <c r="D170" s="106" t="s">
        <v>19</v>
      </c>
      <c r="E170" s="107">
        <v>5.0</v>
      </c>
      <c r="F170" s="108">
        <v>1.0</v>
      </c>
      <c r="G170" s="183">
        <v>4.0</v>
      </c>
      <c r="H170" s="184">
        <v>7.0</v>
      </c>
      <c r="I170" s="184">
        <v>14.0</v>
      </c>
      <c r="J170" s="184">
        <v>15.0</v>
      </c>
      <c r="K170" s="184">
        <v>18.0</v>
      </c>
      <c r="L170" s="231" t="s">
        <v>18</v>
      </c>
      <c r="M170" s="231" t="s">
        <v>18</v>
      </c>
      <c r="N170" s="231" t="s">
        <v>18</v>
      </c>
      <c r="O170" s="231" t="s">
        <v>18</v>
      </c>
      <c r="P170" s="231" t="s">
        <v>18</v>
      </c>
      <c r="Q170" s="231" t="s">
        <v>18</v>
      </c>
      <c r="R170" s="231" t="s">
        <v>18</v>
      </c>
      <c r="S170" s="231" t="s">
        <v>18</v>
      </c>
      <c r="T170" s="185">
        <v>41.0</v>
      </c>
    </row>
    <row r="171">
      <c r="B171" s="31"/>
      <c r="C171" s="112">
        <v>29.0</v>
      </c>
      <c r="D171" s="113" t="s">
        <v>19</v>
      </c>
      <c r="E171" s="114">
        <v>5.0</v>
      </c>
      <c r="F171" s="115">
        <v>2.0</v>
      </c>
      <c r="G171" s="186">
        <v>4.0</v>
      </c>
      <c r="H171" s="187">
        <v>4.0</v>
      </c>
      <c r="I171" s="187">
        <v>11.0</v>
      </c>
      <c r="J171" s="187">
        <v>14.0</v>
      </c>
      <c r="K171" s="187">
        <v>18.0</v>
      </c>
      <c r="L171" s="232" t="s">
        <v>18</v>
      </c>
      <c r="M171" s="232" t="s">
        <v>18</v>
      </c>
      <c r="N171" s="232" t="s">
        <v>18</v>
      </c>
      <c r="O171" s="232" t="s">
        <v>18</v>
      </c>
      <c r="P171" s="232" t="s">
        <v>18</v>
      </c>
      <c r="Q171" s="232" t="s">
        <v>18</v>
      </c>
      <c r="R171" s="232" t="s">
        <v>18</v>
      </c>
      <c r="S171" s="232" t="s">
        <v>18</v>
      </c>
      <c r="T171" s="188">
        <v>41.0</v>
      </c>
    </row>
    <row r="172">
      <c r="B172" s="31"/>
      <c r="C172" s="119">
        <v>29.0</v>
      </c>
      <c r="D172" s="120" t="s">
        <v>19</v>
      </c>
      <c r="E172" s="121">
        <v>5.0</v>
      </c>
      <c r="F172" s="115">
        <v>3.0</v>
      </c>
      <c r="G172" s="186">
        <v>4.0</v>
      </c>
      <c r="H172" s="187">
        <v>7.0</v>
      </c>
      <c r="I172" s="187">
        <v>12.0</v>
      </c>
      <c r="J172" s="187">
        <v>15.0</v>
      </c>
      <c r="K172" s="187">
        <v>18.0</v>
      </c>
      <c r="L172" s="232" t="s">
        <v>18</v>
      </c>
      <c r="M172" s="232" t="s">
        <v>18</v>
      </c>
      <c r="N172" s="232" t="s">
        <v>18</v>
      </c>
      <c r="O172" s="232" t="s">
        <v>18</v>
      </c>
      <c r="P172" s="232" t="s">
        <v>18</v>
      </c>
      <c r="Q172" s="232" t="s">
        <v>18</v>
      </c>
      <c r="R172" s="232" t="s">
        <v>18</v>
      </c>
      <c r="S172" s="232" t="s">
        <v>18</v>
      </c>
      <c r="T172" s="188">
        <v>41.0</v>
      </c>
    </row>
    <row r="173">
      <c r="B173" s="31"/>
      <c r="C173" s="119">
        <v>29.0</v>
      </c>
      <c r="D173" s="120" t="s">
        <v>19</v>
      </c>
      <c r="E173" s="121">
        <v>5.0</v>
      </c>
      <c r="F173" s="115">
        <v>4.0</v>
      </c>
      <c r="G173" s="186">
        <v>4.0</v>
      </c>
      <c r="H173" s="187">
        <v>7.0</v>
      </c>
      <c r="I173" s="187">
        <v>12.0</v>
      </c>
      <c r="J173" s="187">
        <v>14.0</v>
      </c>
      <c r="K173" s="187">
        <v>18.0</v>
      </c>
      <c r="L173" s="232" t="s">
        <v>18</v>
      </c>
      <c r="M173" s="232" t="s">
        <v>18</v>
      </c>
      <c r="N173" s="232" t="s">
        <v>18</v>
      </c>
      <c r="O173" s="232" t="s">
        <v>18</v>
      </c>
      <c r="P173" s="232" t="s">
        <v>18</v>
      </c>
      <c r="Q173" s="232" t="s">
        <v>18</v>
      </c>
      <c r="R173" s="232" t="s">
        <v>18</v>
      </c>
      <c r="S173" s="232" t="s">
        <v>18</v>
      </c>
      <c r="T173" s="233" t="s">
        <v>18</v>
      </c>
    </row>
    <row r="174">
      <c r="B174" s="31"/>
      <c r="C174" s="122" t="s">
        <v>13</v>
      </c>
      <c r="D174" s="123"/>
      <c r="E174" s="124"/>
      <c r="F174" s="125"/>
      <c r="G174" s="126">
        <f t="shared" ref="G174:K174" si="42">AVERAGE(G170:G173)</f>
        <v>4</v>
      </c>
      <c r="H174" s="127">
        <f t="shared" si="42"/>
        <v>6.25</v>
      </c>
      <c r="I174" s="127">
        <f t="shared" si="42"/>
        <v>12.25</v>
      </c>
      <c r="J174" s="127">
        <f t="shared" si="42"/>
        <v>14.5</v>
      </c>
      <c r="K174" s="127">
        <f t="shared" si="42"/>
        <v>18</v>
      </c>
      <c r="L174" s="127">
        <v>0.0</v>
      </c>
      <c r="M174" s="127">
        <v>0.0</v>
      </c>
      <c r="N174" s="127">
        <v>0.0</v>
      </c>
      <c r="O174" s="127">
        <v>0.0</v>
      </c>
      <c r="P174" s="127">
        <v>0.0</v>
      </c>
      <c r="Q174" s="127">
        <v>0.0</v>
      </c>
      <c r="R174" s="127">
        <v>0.0</v>
      </c>
      <c r="S174" s="127">
        <v>0.0</v>
      </c>
      <c r="T174" s="128">
        <f>AVERAGE(T170:T173)</f>
        <v>41</v>
      </c>
    </row>
    <row r="175">
      <c r="B175" s="31"/>
      <c r="C175" s="39"/>
      <c r="D175" s="40"/>
      <c r="E175" s="4"/>
      <c r="F175" s="35"/>
      <c r="G175" s="36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8"/>
    </row>
    <row r="176">
      <c r="B176" s="31"/>
      <c r="C176" s="129">
        <v>30.0</v>
      </c>
      <c r="D176" s="130" t="s">
        <v>14</v>
      </c>
      <c r="E176" s="131">
        <v>5.0</v>
      </c>
      <c r="F176" s="132">
        <v>1.0</v>
      </c>
      <c r="G176" s="190">
        <v>4.0</v>
      </c>
      <c r="H176" s="191">
        <v>9.0</v>
      </c>
      <c r="I176" s="191">
        <v>14.0</v>
      </c>
      <c r="J176" s="191">
        <v>15.0</v>
      </c>
      <c r="K176" s="191">
        <v>18.0</v>
      </c>
      <c r="L176" s="191">
        <v>25.0</v>
      </c>
      <c r="M176" s="191">
        <v>28.0</v>
      </c>
      <c r="N176" s="191">
        <v>32.0</v>
      </c>
      <c r="O176" s="191">
        <v>33.0</v>
      </c>
      <c r="P176" s="191">
        <v>33.0</v>
      </c>
      <c r="Q176" s="191">
        <v>37.0</v>
      </c>
      <c r="R176" s="191">
        <v>37.0</v>
      </c>
      <c r="S176" s="191">
        <v>38.0</v>
      </c>
      <c r="T176" s="192">
        <v>41.0</v>
      </c>
    </row>
    <row r="177">
      <c r="B177" s="31"/>
      <c r="C177" s="136">
        <v>30.0</v>
      </c>
      <c r="D177" s="137" t="s">
        <v>14</v>
      </c>
      <c r="E177" s="138">
        <v>5.0</v>
      </c>
      <c r="F177" s="139">
        <v>2.0</v>
      </c>
      <c r="G177" s="193">
        <v>4.0</v>
      </c>
      <c r="H177" s="194">
        <v>7.0</v>
      </c>
      <c r="I177" s="194">
        <v>14.0</v>
      </c>
      <c r="J177" s="194">
        <v>15.0</v>
      </c>
      <c r="K177" s="194">
        <v>18.0</v>
      </c>
      <c r="L177" s="194">
        <v>23.0</v>
      </c>
      <c r="M177" s="194">
        <v>27.0</v>
      </c>
      <c r="N177" s="194">
        <v>31.0</v>
      </c>
      <c r="O177" s="194">
        <v>33.0</v>
      </c>
      <c r="P177" s="194">
        <v>33.0</v>
      </c>
      <c r="Q177" s="194">
        <v>37.0</v>
      </c>
      <c r="R177" s="194">
        <v>37.0</v>
      </c>
      <c r="S177" s="194">
        <v>38.0</v>
      </c>
      <c r="T177" s="195">
        <v>41.0</v>
      </c>
    </row>
    <row r="178">
      <c r="B178" s="31"/>
      <c r="C178" s="143">
        <v>30.0</v>
      </c>
      <c r="D178" s="144" t="s">
        <v>14</v>
      </c>
      <c r="E178" s="145">
        <v>5.0</v>
      </c>
      <c r="F178" s="139">
        <v>3.0</v>
      </c>
      <c r="G178" s="193">
        <v>4.0</v>
      </c>
      <c r="H178" s="194">
        <v>7.0</v>
      </c>
      <c r="I178" s="194">
        <v>13.0</v>
      </c>
      <c r="J178" s="194">
        <v>15.0</v>
      </c>
      <c r="K178" s="194">
        <v>18.0</v>
      </c>
      <c r="L178" s="194">
        <v>23.0</v>
      </c>
      <c r="M178" s="194">
        <v>27.0</v>
      </c>
      <c r="N178" s="194">
        <v>31.0</v>
      </c>
      <c r="O178" s="194">
        <v>32.0</v>
      </c>
      <c r="P178" s="194">
        <v>33.0</v>
      </c>
      <c r="Q178" s="194">
        <v>37.0</v>
      </c>
      <c r="R178" s="194">
        <v>37.0</v>
      </c>
      <c r="S178" s="194">
        <v>38.0</v>
      </c>
      <c r="T178" s="195">
        <v>41.0</v>
      </c>
    </row>
    <row r="179">
      <c r="B179" s="31"/>
      <c r="C179" s="143">
        <v>30.0</v>
      </c>
      <c r="D179" s="144" t="s">
        <v>14</v>
      </c>
      <c r="E179" s="145">
        <v>5.0</v>
      </c>
      <c r="F179" s="139">
        <v>4.0</v>
      </c>
      <c r="G179" s="193">
        <v>4.0</v>
      </c>
      <c r="H179" s="194">
        <v>7.0</v>
      </c>
      <c r="I179" s="194">
        <v>13.0</v>
      </c>
      <c r="J179" s="194">
        <v>15.0</v>
      </c>
      <c r="K179" s="194">
        <v>18.0</v>
      </c>
      <c r="L179" s="194">
        <v>25.0</v>
      </c>
      <c r="M179" s="194">
        <v>27.0</v>
      </c>
      <c r="N179" s="194">
        <v>31.0</v>
      </c>
      <c r="O179" s="194">
        <v>33.0</v>
      </c>
      <c r="P179" s="194">
        <v>33.0</v>
      </c>
      <c r="Q179" s="194">
        <v>37.0</v>
      </c>
      <c r="R179" s="194">
        <v>37.0</v>
      </c>
      <c r="S179" s="194">
        <v>38.0</v>
      </c>
      <c r="T179" s="195">
        <v>41.0</v>
      </c>
    </row>
    <row r="180">
      <c r="B180" s="31"/>
      <c r="C180" s="146" t="s">
        <v>13</v>
      </c>
      <c r="D180" s="147"/>
      <c r="E180" s="148"/>
      <c r="F180" s="149"/>
      <c r="G180" s="234">
        <f t="shared" ref="G180:T180" si="43">AVERAGE(G176:G179)</f>
        <v>4</v>
      </c>
      <c r="H180" s="151">
        <f t="shared" si="43"/>
        <v>7.5</v>
      </c>
      <c r="I180" s="151">
        <f t="shared" si="43"/>
        <v>13.5</v>
      </c>
      <c r="J180" s="151">
        <f t="shared" si="43"/>
        <v>15</v>
      </c>
      <c r="K180" s="151">
        <f t="shared" si="43"/>
        <v>18</v>
      </c>
      <c r="L180" s="151">
        <f t="shared" si="43"/>
        <v>24</v>
      </c>
      <c r="M180" s="151">
        <f t="shared" si="43"/>
        <v>27.25</v>
      </c>
      <c r="N180" s="151">
        <f t="shared" si="43"/>
        <v>31.25</v>
      </c>
      <c r="O180" s="151">
        <f t="shared" si="43"/>
        <v>32.75</v>
      </c>
      <c r="P180" s="151">
        <f t="shared" si="43"/>
        <v>33</v>
      </c>
      <c r="Q180" s="151">
        <f t="shared" si="43"/>
        <v>37</v>
      </c>
      <c r="R180" s="151">
        <f t="shared" si="43"/>
        <v>37</v>
      </c>
      <c r="S180" s="151">
        <f t="shared" si="43"/>
        <v>38</v>
      </c>
      <c r="T180" s="152">
        <f t="shared" si="43"/>
        <v>41</v>
      </c>
    </row>
    <row r="181">
      <c r="B181" s="31"/>
      <c r="C181" s="39"/>
      <c r="D181" s="40"/>
      <c r="E181" s="4"/>
      <c r="F181" s="35"/>
      <c r="G181" s="36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8"/>
    </row>
    <row r="182">
      <c r="B182" s="31"/>
      <c r="C182" s="153">
        <v>31.0</v>
      </c>
      <c r="D182" s="154" t="s">
        <v>15</v>
      </c>
      <c r="E182" s="155">
        <v>5.0</v>
      </c>
      <c r="F182" s="156">
        <v>1.0</v>
      </c>
      <c r="G182" s="196">
        <v>3.0</v>
      </c>
      <c r="H182" s="197">
        <v>7.0</v>
      </c>
      <c r="I182" s="197">
        <v>13.0</v>
      </c>
      <c r="J182" s="197">
        <v>15.0</v>
      </c>
      <c r="K182" s="197">
        <v>18.0</v>
      </c>
      <c r="L182" s="197">
        <v>23.0</v>
      </c>
      <c r="M182" s="197">
        <v>27.0</v>
      </c>
      <c r="N182" s="197">
        <v>31.0</v>
      </c>
      <c r="O182" s="197">
        <v>33.0</v>
      </c>
      <c r="P182" s="197">
        <v>33.0</v>
      </c>
      <c r="Q182" s="197">
        <v>37.0</v>
      </c>
      <c r="R182" s="197">
        <v>37.0</v>
      </c>
      <c r="S182" s="197">
        <v>38.0</v>
      </c>
      <c r="T182" s="198">
        <v>41.0</v>
      </c>
    </row>
    <row r="183">
      <c r="B183" s="31"/>
      <c r="C183" s="160">
        <v>31.0</v>
      </c>
      <c r="D183" s="161" t="s">
        <v>15</v>
      </c>
      <c r="E183" s="162">
        <v>5.0</v>
      </c>
      <c r="F183" s="163">
        <v>2.0</v>
      </c>
      <c r="G183" s="199">
        <v>4.0</v>
      </c>
      <c r="H183" s="200">
        <v>9.0</v>
      </c>
      <c r="I183" s="200">
        <v>14.0</v>
      </c>
      <c r="J183" s="200">
        <v>15.0</v>
      </c>
      <c r="K183" s="200">
        <v>18.0</v>
      </c>
      <c r="L183" s="200">
        <v>23.0</v>
      </c>
      <c r="M183" s="200">
        <v>27.0</v>
      </c>
      <c r="N183" s="200">
        <v>31.0</v>
      </c>
      <c r="O183" s="200">
        <v>32.0</v>
      </c>
      <c r="P183" s="200">
        <v>33.0</v>
      </c>
      <c r="Q183" s="200">
        <v>37.0</v>
      </c>
      <c r="R183" s="200">
        <v>37.0</v>
      </c>
      <c r="S183" s="200">
        <v>38.0</v>
      </c>
      <c r="T183" s="201">
        <v>41.0</v>
      </c>
    </row>
    <row r="184">
      <c r="B184" s="31"/>
      <c r="C184" s="167">
        <v>31.0</v>
      </c>
      <c r="D184" s="168" t="s">
        <v>15</v>
      </c>
      <c r="E184" s="169">
        <v>5.0</v>
      </c>
      <c r="F184" s="163">
        <v>3.0</v>
      </c>
      <c r="G184" s="199">
        <v>4.0</v>
      </c>
      <c r="H184" s="200">
        <v>9.0</v>
      </c>
      <c r="I184" s="200">
        <v>13.0</v>
      </c>
      <c r="J184" s="200">
        <v>15.0</v>
      </c>
      <c r="K184" s="200">
        <v>18.0</v>
      </c>
      <c r="L184" s="200">
        <v>23.0</v>
      </c>
      <c r="M184" s="200">
        <v>27.0</v>
      </c>
      <c r="N184" s="200">
        <v>32.0</v>
      </c>
      <c r="O184" s="200">
        <v>33.0</v>
      </c>
      <c r="P184" s="200">
        <v>33.0</v>
      </c>
      <c r="Q184" s="200">
        <v>37.0</v>
      </c>
      <c r="R184" s="200">
        <v>37.0</v>
      </c>
      <c r="S184" s="200">
        <v>38.0</v>
      </c>
      <c r="T184" s="201">
        <v>41.0</v>
      </c>
    </row>
    <row r="185">
      <c r="B185" s="31"/>
      <c r="C185" s="167">
        <v>31.0</v>
      </c>
      <c r="D185" s="168" t="s">
        <v>15</v>
      </c>
      <c r="E185" s="169">
        <v>5.0</v>
      </c>
      <c r="F185" s="163">
        <v>4.0</v>
      </c>
      <c r="G185" s="199">
        <v>4.0</v>
      </c>
      <c r="H185" s="200">
        <v>9.0</v>
      </c>
      <c r="I185" s="200">
        <v>14.0</v>
      </c>
      <c r="J185" s="200">
        <v>15.0</v>
      </c>
      <c r="K185" s="200">
        <v>18.0</v>
      </c>
      <c r="L185" s="200">
        <v>25.0</v>
      </c>
      <c r="M185" s="200">
        <v>27.0</v>
      </c>
      <c r="N185" s="200">
        <v>32.0</v>
      </c>
      <c r="O185" s="200">
        <v>33.0</v>
      </c>
      <c r="P185" s="200">
        <v>33.0</v>
      </c>
      <c r="Q185" s="200">
        <v>37.0</v>
      </c>
      <c r="R185" s="200">
        <v>37.0</v>
      </c>
      <c r="S185" s="200">
        <v>38.0</v>
      </c>
      <c r="T185" s="201">
        <v>41.0</v>
      </c>
    </row>
    <row r="186">
      <c r="B186" s="170"/>
      <c r="C186" s="235" t="s">
        <v>24</v>
      </c>
      <c r="D186" s="236"/>
      <c r="E186" s="236"/>
      <c r="F186" s="237"/>
      <c r="G186" s="238">
        <f t="shared" ref="G186:T186" si="44">AVERAGE(G182:G185)</f>
        <v>3.75</v>
      </c>
      <c r="H186" s="239">
        <f t="shared" si="44"/>
        <v>8.5</v>
      </c>
      <c r="I186" s="239">
        <f t="shared" si="44"/>
        <v>13.5</v>
      </c>
      <c r="J186" s="239">
        <f t="shared" si="44"/>
        <v>15</v>
      </c>
      <c r="K186" s="239">
        <f t="shared" si="44"/>
        <v>18</v>
      </c>
      <c r="L186" s="239">
        <f t="shared" si="44"/>
        <v>23.5</v>
      </c>
      <c r="M186" s="239">
        <f t="shared" si="44"/>
        <v>27</v>
      </c>
      <c r="N186" s="239">
        <f t="shared" si="44"/>
        <v>31.5</v>
      </c>
      <c r="O186" s="239">
        <f t="shared" si="44"/>
        <v>32.75</v>
      </c>
      <c r="P186" s="239">
        <f t="shared" si="44"/>
        <v>33</v>
      </c>
      <c r="Q186" s="239">
        <f t="shared" si="44"/>
        <v>37</v>
      </c>
      <c r="R186" s="239">
        <f t="shared" si="44"/>
        <v>37</v>
      </c>
      <c r="S186" s="239">
        <f t="shared" si="44"/>
        <v>38</v>
      </c>
      <c r="T186" s="240">
        <f t="shared" si="44"/>
        <v>41</v>
      </c>
    </row>
  </sheetData>
  <mergeCells count="7">
    <mergeCell ref="C3:E3"/>
    <mergeCell ref="G3:J5"/>
    <mergeCell ref="B8:B42"/>
    <mergeCell ref="B44:B78"/>
    <mergeCell ref="B80:B114"/>
    <mergeCell ref="B116:B150"/>
    <mergeCell ref="B152:B186"/>
  </mergeCells>
  <drawing r:id="rId1"/>
</worksheet>
</file>