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earns\Desktop\"/>
    </mc:Choice>
  </mc:AlternateContent>
  <xr:revisionPtr revIDLastSave="0" documentId="13_ncr:1_{392B085D-CEC1-4F71-8151-AA1BDA23A787}" xr6:coauthVersionLast="47" xr6:coauthVersionMax="47" xr10:uidLastSave="{00000000-0000-0000-0000-000000000000}"/>
  <bookViews>
    <workbookView xWindow="-28920" yWindow="-120" windowWidth="29040" windowHeight="15840" activeTab="1" xr2:uid="{133C87F4-8FD5-429F-A7B3-701D90D7CA2D}"/>
  </bookViews>
  <sheets>
    <sheet name="Tomato Yields" sheetId="1" r:id="rId1"/>
    <sheet name="BRIX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M12" i="3"/>
  <c r="N12" i="3"/>
  <c r="O12" i="3"/>
  <c r="L15" i="3"/>
  <c r="M15" i="3"/>
  <c r="N15" i="3"/>
  <c r="O15" i="3"/>
  <c r="L16" i="3"/>
  <c r="M16" i="3"/>
  <c r="N16" i="3"/>
  <c r="O16" i="3"/>
  <c r="L17" i="3"/>
  <c r="M17" i="3"/>
  <c r="N17" i="3"/>
  <c r="O17" i="3"/>
  <c r="M11" i="3"/>
  <c r="M19" i="3" s="1"/>
  <c r="N11" i="3"/>
  <c r="O11" i="3"/>
  <c r="L11" i="3"/>
  <c r="AE60" i="1"/>
  <c r="V60" i="1"/>
  <c r="M60" i="1"/>
  <c r="AF55" i="1"/>
  <c r="W55" i="1"/>
  <c r="N55" i="1"/>
  <c r="I53" i="1"/>
  <c r="J53" i="1"/>
  <c r="K55" i="1" s="1"/>
  <c r="K53" i="1"/>
  <c r="L53" i="1"/>
  <c r="M58" i="1" s="1"/>
  <c r="M53" i="1"/>
  <c r="Q53" i="1"/>
  <c r="R53" i="1"/>
  <c r="R55" i="1" s="1"/>
  <c r="S53" i="1"/>
  <c r="V58" i="1" s="1"/>
  <c r="T53" i="1"/>
  <c r="U53" i="1"/>
  <c r="V53" i="1"/>
  <c r="V59" i="1" s="1"/>
  <c r="Z53" i="1"/>
  <c r="AA53" i="1"/>
  <c r="AA55" i="1" s="1"/>
  <c r="AB53" i="1"/>
  <c r="AC55" i="1" s="1"/>
  <c r="AC53" i="1"/>
  <c r="AD53" i="1"/>
  <c r="H53" i="1"/>
  <c r="AE13" i="1"/>
  <c r="AE53" i="1" s="1"/>
  <c r="O19" i="3" l="1"/>
  <c r="L19" i="3"/>
  <c r="N19" i="3"/>
  <c r="M55" i="1"/>
  <c r="AE58" i="1"/>
  <c r="I55" i="1"/>
  <c r="AE59" i="1"/>
  <c r="AE55" i="1"/>
  <c r="V55" i="1"/>
  <c r="M59" i="1"/>
  <c r="T55" i="1"/>
</calcChain>
</file>

<file path=xl/sharedStrings.xml><?xml version="1.0" encoding="utf-8"?>
<sst xmlns="http://schemas.openxmlformats.org/spreadsheetml/2006/main" count="69" uniqueCount="30">
  <si>
    <t>Zone 1</t>
  </si>
  <si>
    <t>Row D</t>
  </si>
  <si>
    <t>Row A</t>
  </si>
  <si>
    <t>Count</t>
  </si>
  <si>
    <t>Weight</t>
  </si>
  <si>
    <t>Row B</t>
  </si>
  <si>
    <t>Row C</t>
  </si>
  <si>
    <t>Date</t>
  </si>
  <si>
    <t>Weight (g)</t>
  </si>
  <si>
    <t>Zone 2</t>
  </si>
  <si>
    <t>Zone 3</t>
  </si>
  <si>
    <t>Totals</t>
  </si>
  <si>
    <t>Avg. Tomato Weight (g)</t>
  </si>
  <si>
    <t>Totals Row C + D</t>
  </si>
  <si>
    <t>Plant Count</t>
  </si>
  <si>
    <t>Herbal Tea</t>
  </si>
  <si>
    <t>Nutrients</t>
  </si>
  <si>
    <t>A</t>
  </si>
  <si>
    <t>B</t>
  </si>
  <si>
    <t>C</t>
  </si>
  <si>
    <t>D</t>
  </si>
  <si>
    <t>Week 1</t>
  </si>
  <si>
    <t>Week 2</t>
  </si>
  <si>
    <t>Week 3</t>
  </si>
  <si>
    <t>Week 4</t>
  </si>
  <si>
    <t>Week 5</t>
  </si>
  <si>
    <t>Week 6</t>
  </si>
  <si>
    <t>Week 7</t>
  </si>
  <si>
    <t>Difference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</si>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</sst>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7B0F-36C0-414F-BD43-2565F86A1607}">
  <dimension ref="D3:AF60"/>
  <sheetViews>
    <sheetView topLeftCell="B1" workbookViewId="0">
      <selection activeCell="AE60" sqref="AE60"/>
    </sheetView>
  </sheetViews>
  <sheetFormatPr defaultRowHeight="14.5" x14ac:dyDescent="0.35"/>
  <cols>
    <col min="4" max="4" width="20.453125" bestFit="1" customWidth="1"/>
    <col min="6" max="6" width="6.08984375" bestFit="1" customWidth="1"/>
    <col min="7" max="7" width="9.36328125" bestFit="1" customWidth="1"/>
    <col min="8" max="8" width="6" bestFit="1" customWidth="1"/>
    <col min="9" max="9" width="9.36328125" bestFit="1" customWidth="1"/>
    <col min="10" max="10" width="6" bestFit="1" customWidth="1"/>
    <col min="11" max="11" width="9.36328125" bestFit="1" customWidth="1"/>
    <col min="12" max="12" width="6.1796875" bestFit="1" customWidth="1"/>
    <col min="13" max="13" width="9.36328125" bestFit="1" customWidth="1"/>
    <col min="15" max="15" width="6.08984375" bestFit="1" customWidth="1"/>
    <col min="16" max="16" width="9.36328125" bestFit="1" customWidth="1"/>
    <col min="17" max="17" width="6" bestFit="1" customWidth="1"/>
    <col min="18" max="18" width="9.36328125" bestFit="1" customWidth="1"/>
    <col min="19" max="19" width="6" bestFit="1" customWidth="1"/>
    <col min="20" max="20" width="9.36328125" bestFit="1" customWidth="1"/>
    <col min="21" max="21" width="6.1796875" bestFit="1" customWidth="1"/>
    <col min="22" max="22" width="9.36328125" bestFit="1" customWidth="1"/>
    <col min="24" max="24" width="6.08984375" bestFit="1" customWidth="1"/>
    <col min="25" max="25" width="9.36328125" bestFit="1" customWidth="1"/>
    <col min="26" max="26" width="6" bestFit="1" customWidth="1"/>
    <col min="27" max="27" width="9.36328125" bestFit="1" customWidth="1"/>
    <col min="28" max="28" width="6" bestFit="1" customWidth="1"/>
    <col min="29" max="29" width="9.36328125" bestFit="1" customWidth="1"/>
    <col min="30" max="30" width="6.1796875" bestFit="1" customWidth="1"/>
    <col min="31" max="31" width="9.36328125" bestFit="1" customWidth="1"/>
  </cols>
  <sheetData>
    <row r="3" spans="4:31" ht="21" x14ac:dyDescent="0.5"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5" spans="4:31" x14ac:dyDescent="0.35">
      <c r="F5" s="1"/>
    </row>
    <row r="6" spans="4:31" x14ac:dyDescent="0.35">
      <c r="F6" s="6" t="s">
        <v>0</v>
      </c>
      <c r="G6" s="6"/>
      <c r="H6" s="6"/>
      <c r="I6" s="6"/>
      <c r="J6" s="6"/>
      <c r="K6" s="6"/>
      <c r="L6" s="6"/>
      <c r="M6" s="6"/>
      <c r="O6" s="6" t="s">
        <v>9</v>
      </c>
      <c r="P6" s="6"/>
      <c r="Q6" s="6"/>
      <c r="R6" s="6"/>
      <c r="S6" s="6"/>
      <c r="T6" s="6"/>
      <c r="U6" s="6"/>
      <c r="V6" s="6"/>
      <c r="X6" s="6" t="s">
        <v>10</v>
      </c>
      <c r="Y6" s="6"/>
      <c r="Z6" s="6"/>
      <c r="AA6" s="6"/>
      <c r="AB6" s="6"/>
      <c r="AC6" s="6"/>
      <c r="AD6" s="6"/>
      <c r="AE6" s="6"/>
    </row>
    <row r="7" spans="4:31" x14ac:dyDescent="0.35">
      <c r="F7" t="s">
        <v>2</v>
      </c>
      <c r="H7" t="s">
        <v>5</v>
      </c>
      <c r="J7" t="s">
        <v>6</v>
      </c>
      <c r="L7" t="s">
        <v>1</v>
      </c>
      <c r="O7" t="s">
        <v>2</v>
      </c>
      <c r="Q7" t="s">
        <v>5</v>
      </c>
      <c r="S7" t="s">
        <v>6</v>
      </c>
      <c r="U7" t="s">
        <v>1</v>
      </c>
      <c r="X7" t="s">
        <v>2</v>
      </c>
      <c r="Z7" t="s">
        <v>5</v>
      </c>
      <c r="AB7" t="s">
        <v>6</v>
      </c>
      <c r="AD7" t="s">
        <v>1</v>
      </c>
    </row>
    <row r="8" spans="4:31" x14ac:dyDescent="0.35">
      <c r="D8" t="s">
        <v>14</v>
      </c>
      <c r="H8">
        <v>20</v>
      </c>
      <c r="J8">
        <v>21</v>
      </c>
      <c r="L8">
        <v>20</v>
      </c>
      <c r="Q8">
        <v>18</v>
      </c>
      <c r="S8">
        <v>19</v>
      </c>
      <c r="U8">
        <v>20</v>
      </c>
      <c r="Z8">
        <v>16</v>
      </c>
      <c r="AB8">
        <v>13</v>
      </c>
      <c r="AD8">
        <v>19</v>
      </c>
    </row>
    <row r="10" spans="4:31" x14ac:dyDescent="0.35">
      <c r="D10" t="s">
        <v>7</v>
      </c>
      <c r="F10" t="s">
        <v>3</v>
      </c>
      <c r="G10" t="s">
        <v>8</v>
      </c>
      <c r="H10" t="s">
        <v>3</v>
      </c>
      <c r="I10" t="s">
        <v>8</v>
      </c>
      <c r="J10" t="s">
        <v>3</v>
      </c>
      <c r="K10" t="s">
        <v>8</v>
      </c>
      <c r="L10" t="s">
        <v>3</v>
      </c>
      <c r="M10" t="s">
        <v>8</v>
      </c>
      <c r="O10" t="s">
        <v>3</v>
      </c>
      <c r="P10" t="s">
        <v>8</v>
      </c>
      <c r="Q10" t="s">
        <v>3</v>
      </c>
      <c r="R10" t="s">
        <v>8</v>
      </c>
      <c r="S10" t="s">
        <v>3</v>
      </c>
      <c r="T10" t="s">
        <v>8</v>
      </c>
      <c r="U10" t="s">
        <v>3</v>
      </c>
      <c r="V10" t="s">
        <v>8</v>
      </c>
      <c r="X10" t="s">
        <v>3</v>
      </c>
      <c r="Y10" t="s">
        <v>8</v>
      </c>
      <c r="Z10" t="s">
        <v>3</v>
      </c>
      <c r="AA10" t="s">
        <v>8</v>
      </c>
      <c r="AB10" t="s">
        <v>3</v>
      </c>
      <c r="AC10" t="s">
        <v>8</v>
      </c>
      <c r="AD10" t="s">
        <v>3</v>
      </c>
      <c r="AE10" t="s">
        <v>8</v>
      </c>
    </row>
    <row r="11" spans="4:31" x14ac:dyDescent="0.35">
      <c r="D11" s="2">
        <v>45173</v>
      </c>
      <c r="H11">
        <v>6</v>
      </c>
      <c r="I11">
        <v>689</v>
      </c>
      <c r="J11">
        <v>10</v>
      </c>
      <c r="K11">
        <v>2039</v>
      </c>
      <c r="L11">
        <v>16</v>
      </c>
      <c r="M11">
        <v>1634</v>
      </c>
      <c r="Q11">
        <v>9</v>
      </c>
      <c r="R11">
        <v>2060</v>
      </c>
      <c r="S11">
        <v>8</v>
      </c>
      <c r="T11">
        <v>1883</v>
      </c>
      <c r="U11">
        <v>20</v>
      </c>
      <c r="V11">
        <v>1908</v>
      </c>
      <c r="AB11">
        <v>4</v>
      </c>
      <c r="AC11">
        <v>798</v>
      </c>
      <c r="AD11">
        <v>15</v>
      </c>
      <c r="AE11">
        <v>1690</v>
      </c>
    </row>
    <row r="12" spans="4:31" x14ac:dyDescent="0.35">
      <c r="L12">
        <v>15</v>
      </c>
      <c r="M12">
        <v>1551</v>
      </c>
      <c r="Q12">
        <v>8</v>
      </c>
      <c r="R12">
        <v>1167</v>
      </c>
      <c r="S12">
        <v>10</v>
      </c>
      <c r="T12">
        <v>1837</v>
      </c>
      <c r="U12">
        <v>15</v>
      </c>
      <c r="V12">
        <v>1500</v>
      </c>
      <c r="AD12">
        <v>14</v>
      </c>
      <c r="AE12">
        <v>1501</v>
      </c>
    </row>
    <row r="13" spans="4:31" x14ac:dyDescent="0.35">
      <c r="L13">
        <v>15</v>
      </c>
      <c r="M13">
        <v>1623</v>
      </c>
      <c r="S13">
        <v>10</v>
      </c>
      <c r="T13">
        <v>1867</v>
      </c>
      <c r="U13">
        <v>8</v>
      </c>
      <c r="V13">
        <v>754</v>
      </c>
      <c r="AD13">
        <v>20</v>
      </c>
      <c r="AE13" s="3">
        <f>454*4.1</f>
        <v>1861.3999999999999</v>
      </c>
    </row>
    <row r="14" spans="4:31" x14ac:dyDescent="0.35">
      <c r="L14">
        <v>6</v>
      </c>
      <c r="M14">
        <v>514</v>
      </c>
      <c r="S14">
        <v>2</v>
      </c>
      <c r="T14">
        <v>520</v>
      </c>
    </row>
    <row r="16" spans="4:31" x14ac:dyDescent="0.35">
      <c r="D16" s="2">
        <v>45181</v>
      </c>
      <c r="H16">
        <v>11</v>
      </c>
      <c r="I16">
        <v>2172</v>
      </c>
      <c r="J16">
        <v>13</v>
      </c>
      <c r="K16">
        <v>2214</v>
      </c>
      <c r="L16">
        <v>18</v>
      </c>
      <c r="M16">
        <v>1890</v>
      </c>
      <c r="Q16">
        <v>10</v>
      </c>
      <c r="R16">
        <v>1942</v>
      </c>
      <c r="S16">
        <v>11</v>
      </c>
      <c r="T16">
        <v>2332</v>
      </c>
      <c r="U16">
        <v>20</v>
      </c>
      <c r="V16">
        <v>2090</v>
      </c>
      <c r="Z16">
        <v>10</v>
      </c>
      <c r="AA16">
        <v>2744</v>
      </c>
      <c r="AB16">
        <v>15</v>
      </c>
      <c r="AC16">
        <v>2274</v>
      </c>
      <c r="AD16">
        <v>20</v>
      </c>
      <c r="AE16">
        <v>2438</v>
      </c>
    </row>
    <row r="17" spans="4:31" x14ac:dyDescent="0.35">
      <c r="H17">
        <v>10</v>
      </c>
      <c r="I17">
        <v>2106</v>
      </c>
      <c r="J17">
        <v>13</v>
      </c>
      <c r="K17">
        <v>2046</v>
      </c>
      <c r="L17">
        <v>19</v>
      </c>
      <c r="M17">
        <v>1956</v>
      </c>
      <c r="Q17">
        <v>10</v>
      </c>
      <c r="R17">
        <v>1822</v>
      </c>
      <c r="S17">
        <v>11</v>
      </c>
      <c r="T17">
        <v>2334</v>
      </c>
      <c r="U17">
        <v>20</v>
      </c>
      <c r="V17">
        <v>1960</v>
      </c>
      <c r="Z17">
        <v>10</v>
      </c>
      <c r="AA17">
        <v>2100</v>
      </c>
      <c r="AB17">
        <v>10</v>
      </c>
      <c r="AC17">
        <v>2212</v>
      </c>
      <c r="AD17">
        <v>20</v>
      </c>
      <c r="AE17">
        <v>2204</v>
      </c>
    </row>
    <row r="18" spans="4:31" x14ac:dyDescent="0.35">
      <c r="H18">
        <v>16</v>
      </c>
      <c r="I18">
        <v>3182</v>
      </c>
      <c r="L18">
        <v>17</v>
      </c>
      <c r="M18">
        <v>1778</v>
      </c>
      <c r="Q18">
        <v>10</v>
      </c>
      <c r="R18">
        <v>1836</v>
      </c>
      <c r="S18">
        <v>11</v>
      </c>
      <c r="T18">
        <v>2354</v>
      </c>
      <c r="U18">
        <v>20</v>
      </c>
      <c r="V18">
        <v>1802</v>
      </c>
      <c r="Z18">
        <v>10</v>
      </c>
      <c r="AA18">
        <v>2336</v>
      </c>
      <c r="AD18">
        <v>20</v>
      </c>
      <c r="AE18">
        <v>2382</v>
      </c>
    </row>
    <row r="19" spans="4:31" x14ac:dyDescent="0.35">
      <c r="L19">
        <v>18</v>
      </c>
      <c r="M19">
        <v>1906</v>
      </c>
      <c r="Q19">
        <v>7</v>
      </c>
      <c r="R19">
        <v>1172</v>
      </c>
      <c r="S19">
        <v>11</v>
      </c>
      <c r="T19">
        <v>2306</v>
      </c>
      <c r="U19">
        <v>20</v>
      </c>
      <c r="V19">
        <v>1746</v>
      </c>
      <c r="Z19">
        <v>10</v>
      </c>
      <c r="AA19">
        <v>1914</v>
      </c>
      <c r="AD19">
        <v>20</v>
      </c>
      <c r="AE19">
        <v>2318</v>
      </c>
    </row>
    <row r="20" spans="4:31" x14ac:dyDescent="0.35">
      <c r="L20">
        <v>9</v>
      </c>
      <c r="M20">
        <v>968</v>
      </c>
      <c r="S20">
        <v>11</v>
      </c>
      <c r="T20">
        <v>2342</v>
      </c>
      <c r="U20">
        <v>20</v>
      </c>
      <c r="V20">
        <v>1754</v>
      </c>
      <c r="Z20">
        <v>8</v>
      </c>
      <c r="AA20">
        <v>1790</v>
      </c>
      <c r="AD20">
        <v>20</v>
      </c>
      <c r="AE20">
        <v>2412</v>
      </c>
    </row>
    <row r="21" spans="4:31" x14ac:dyDescent="0.35">
      <c r="S21">
        <v>7</v>
      </c>
      <c r="T21">
        <v>1500</v>
      </c>
      <c r="U21">
        <v>20</v>
      </c>
      <c r="V21">
        <v>1662</v>
      </c>
      <c r="AD21">
        <v>6</v>
      </c>
      <c r="AE21">
        <v>742</v>
      </c>
    </row>
    <row r="22" spans="4:31" x14ac:dyDescent="0.35">
      <c r="U22">
        <v>15</v>
      </c>
      <c r="V22">
        <v>1240</v>
      </c>
      <c r="AD22">
        <v>18</v>
      </c>
      <c r="AE22">
        <v>1878</v>
      </c>
    </row>
    <row r="23" spans="4:31" x14ac:dyDescent="0.35">
      <c r="U23">
        <v>14</v>
      </c>
      <c r="V23">
        <v>1626</v>
      </c>
    </row>
    <row r="26" spans="4:31" x14ac:dyDescent="0.35">
      <c r="D26" s="2">
        <v>45191</v>
      </c>
      <c r="H26">
        <v>10</v>
      </c>
      <c r="I26">
        <v>2163</v>
      </c>
      <c r="J26">
        <v>20</v>
      </c>
      <c r="K26">
        <v>3081</v>
      </c>
      <c r="L26">
        <v>20</v>
      </c>
      <c r="M26">
        <v>1850</v>
      </c>
      <c r="S26">
        <v>10</v>
      </c>
      <c r="T26">
        <v>2249</v>
      </c>
      <c r="U26">
        <v>20</v>
      </c>
      <c r="V26">
        <v>1773</v>
      </c>
      <c r="AB26">
        <v>20</v>
      </c>
      <c r="AC26">
        <v>2481</v>
      </c>
      <c r="AD26">
        <v>20</v>
      </c>
      <c r="AE26">
        <v>2640</v>
      </c>
    </row>
    <row r="27" spans="4:31" x14ac:dyDescent="0.35">
      <c r="H27">
        <v>10</v>
      </c>
      <c r="I27">
        <v>2161</v>
      </c>
      <c r="J27">
        <v>20</v>
      </c>
      <c r="K27">
        <v>3590</v>
      </c>
      <c r="L27">
        <v>20</v>
      </c>
      <c r="M27">
        <v>1818</v>
      </c>
      <c r="S27">
        <v>10</v>
      </c>
      <c r="T27">
        <v>2517</v>
      </c>
      <c r="U27">
        <v>20</v>
      </c>
      <c r="V27">
        <v>1716</v>
      </c>
      <c r="AB27">
        <v>20</v>
      </c>
      <c r="AC27">
        <v>3000</v>
      </c>
      <c r="AD27">
        <v>20</v>
      </c>
      <c r="AE27">
        <v>1946</v>
      </c>
    </row>
    <row r="28" spans="4:31" x14ac:dyDescent="0.35">
      <c r="H28">
        <v>10</v>
      </c>
      <c r="I28">
        <v>2282</v>
      </c>
      <c r="J28">
        <v>7</v>
      </c>
      <c r="K28">
        <v>1366</v>
      </c>
      <c r="L28">
        <v>20</v>
      </c>
      <c r="M28">
        <v>1886</v>
      </c>
      <c r="S28">
        <v>10</v>
      </c>
      <c r="T28">
        <v>2207</v>
      </c>
      <c r="U28">
        <v>20</v>
      </c>
      <c r="V28">
        <v>1602</v>
      </c>
      <c r="AB28">
        <v>20</v>
      </c>
      <c r="AC28">
        <v>2414</v>
      </c>
      <c r="AD28">
        <v>20</v>
      </c>
      <c r="AE28">
        <v>2245</v>
      </c>
    </row>
    <row r="29" spans="4:31" x14ac:dyDescent="0.35">
      <c r="H29">
        <v>10</v>
      </c>
      <c r="I29">
        <v>2187</v>
      </c>
      <c r="L29">
        <v>17</v>
      </c>
      <c r="M29">
        <v>1507</v>
      </c>
      <c r="S29">
        <v>13</v>
      </c>
      <c r="T29">
        <v>2731</v>
      </c>
      <c r="U29">
        <v>19</v>
      </c>
      <c r="V29">
        <v>1657</v>
      </c>
      <c r="AB29">
        <v>20</v>
      </c>
      <c r="AC29">
        <v>1764</v>
      </c>
      <c r="AD29">
        <v>20</v>
      </c>
      <c r="AE29">
        <v>2060</v>
      </c>
    </row>
    <row r="30" spans="4:31" x14ac:dyDescent="0.35">
      <c r="AB30">
        <v>14</v>
      </c>
      <c r="AC30">
        <v>1135</v>
      </c>
      <c r="AD30">
        <v>20</v>
      </c>
      <c r="AE30">
        <v>1954</v>
      </c>
    </row>
    <row r="31" spans="4:31" x14ac:dyDescent="0.35">
      <c r="AD31">
        <v>20</v>
      </c>
      <c r="AE31">
        <v>2208</v>
      </c>
    </row>
    <row r="32" spans="4:31" x14ac:dyDescent="0.35">
      <c r="AD32">
        <v>20</v>
      </c>
      <c r="AE32">
        <v>1865</v>
      </c>
    </row>
    <row r="33" spans="4:31" x14ac:dyDescent="0.35">
      <c r="AD33">
        <v>20</v>
      </c>
      <c r="AE33">
        <v>1696</v>
      </c>
    </row>
    <row r="34" spans="4:31" x14ac:dyDescent="0.35">
      <c r="AD34">
        <v>11</v>
      </c>
      <c r="AE34">
        <v>1048</v>
      </c>
    </row>
    <row r="37" spans="4:31" x14ac:dyDescent="0.35">
      <c r="D37" s="2">
        <v>45201</v>
      </c>
      <c r="H37">
        <v>10</v>
      </c>
      <c r="I37">
        <v>1600</v>
      </c>
      <c r="J37">
        <v>20</v>
      </c>
      <c r="K37">
        <v>3545</v>
      </c>
      <c r="L37">
        <v>20</v>
      </c>
      <c r="M37">
        <v>1734</v>
      </c>
      <c r="Q37">
        <v>20</v>
      </c>
      <c r="R37">
        <v>2482</v>
      </c>
      <c r="S37">
        <v>10</v>
      </c>
      <c r="T37">
        <v>2058</v>
      </c>
      <c r="U37">
        <v>20</v>
      </c>
      <c r="V37">
        <v>1825</v>
      </c>
      <c r="Z37">
        <v>20</v>
      </c>
      <c r="AA37">
        <v>1633</v>
      </c>
      <c r="AD37">
        <v>20</v>
      </c>
      <c r="AE37">
        <v>2223</v>
      </c>
    </row>
    <row r="38" spans="4:31" x14ac:dyDescent="0.35">
      <c r="H38">
        <v>23</v>
      </c>
      <c r="I38">
        <v>4313</v>
      </c>
      <c r="J38">
        <v>20</v>
      </c>
      <c r="K38">
        <v>3996</v>
      </c>
      <c r="L38">
        <v>20</v>
      </c>
      <c r="M38">
        <v>1728</v>
      </c>
      <c r="Q38">
        <v>11</v>
      </c>
      <c r="R38">
        <v>1559</v>
      </c>
      <c r="S38">
        <v>10</v>
      </c>
      <c r="T38">
        <v>1818</v>
      </c>
      <c r="U38">
        <v>20</v>
      </c>
      <c r="V38">
        <v>1591</v>
      </c>
      <c r="Z38">
        <v>20</v>
      </c>
      <c r="AA38">
        <v>2353</v>
      </c>
      <c r="AD38">
        <v>20</v>
      </c>
      <c r="AE38">
        <v>2095</v>
      </c>
    </row>
    <row r="39" spans="4:31" x14ac:dyDescent="0.35">
      <c r="J39">
        <v>11</v>
      </c>
      <c r="K39">
        <v>1964</v>
      </c>
      <c r="L39">
        <v>20</v>
      </c>
      <c r="M39">
        <v>1728</v>
      </c>
      <c r="S39">
        <v>10</v>
      </c>
      <c r="T39">
        <v>1962</v>
      </c>
      <c r="U39">
        <v>20</v>
      </c>
      <c r="V39">
        <v>1584</v>
      </c>
      <c r="Z39">
        <v>20</v>
      </c>
      <c r="AA39">
        <v>1729</v>
      </c>
      <c r="AD39">
        <v>20</v>
      </c>
      <c r="AE39">
        <v>1854</v>
      </c>
    </row>
    <row r="40" spans="4:31" x14ac:dyDescent="0.35">
      <c r="J40">
        <v>20</v>
      </c>
      <c r="K40">
        <v>1098</v>
      </c>
      <c r="L40">
        <v>20</v>
      </c>
      <c r="M40">
        <v>1913</v>
      </c>
      <c r="S40">
        <v>10</v>
      </c>
      <c r="T40">
        <v>2539</v>
      </c>
      <c r="U40">
        <v>20</v>
      </c>
      <c r="V40">
        <v>1744</v>
      </c>
      <c r="Z40">
        <v>20</v>
      </c>
      <c r="AA40">
        <v>1794</v>
      </c>
      <c r="AD40">
        <v>20</v>
      </c>
      <c r="AE40">
        <v>1708</v>
      </c>
    </row>
    <row r="41" spans="4:31" x14ac:dyDescent="0.35">
      <c r="J41">
        <v>10</v>
      </c>
      <c r="K41">
        <v>1386</v>
      </c>
      <c r="L41">
        <v>20</v>
      </c>
      <c r="M41">
        <v>1626</v>
      </c>
      <c r="S41">
        <v>10</v>
      </c>
      <c r="T41">
        <v>2136</v>
      </c>
      <c r="U41">
        <v>20</v>
      </c>
      <c r="V41">
        <v>1760</v>
      </c>
      <c r="Z41">
        <v>20</v>
      </c>
      <c r="AA41">
        <v>1627</v>
      </c>
      <c r="AD41">
        <v>20</v>
      </c>
      <c r="AE41">
        <v>1956</v>
      </c>
    </row>
    <row r="42" spans="4:31" x14ac:dyDescent="0.35">
      <c r="L42">
        <v>20</v>
      </c>
      <c r="M42">
        <v>1750</v>
      </c>
      <c r="S42">
        <v>10</v>
      </c>
      <c r="T42">
        <v>2256</v>
      </c>
      <c r="U42">
        <v>20</v>
      </c>
      <c r="V42">
        <v>1931</v>
      </c>
      <c r="Z42">
        <v>20</v>
      </c>
      <c r="AA42">
        <v>1720</v>
      </c>
      <c r="AD42">
        <v>20</v>
      </c>
      <c r="AE42">
        <v>2004</v>
      </c>
    </row>
    <row r="43" spans="4:31" x14ac:dyDescent="0.35">
      <c r="L43">
        <v>20</v>
      </c>
      <c r="M43">
        <v>1797</v>
      </c>
      <c r="S43">
        <v>10</v>
      </c>
      <c r="T43">
        <v>1784</v>
      </c>
      <c r="U43">
        <v>14</v>
      </c>
      <c r="V43">
        <v>1354</v>
      </c>
      <c r="Z43">
        <v>20</v>
      </c>
      <c r="AA43">
        <v>3003</v>
      </c>
      <c r="AD43">
        <v>20</v>
      </c>
      <c r="AE43">
        <v>2066</v>
      </c>
    </row>
    <row r="44" spans="4:31" x14ac:dyDescent="0.35">
      <c r="L44">
        <v>20</v>
      </c>
      <c r="M44">
        <v>1450</v>
      </c>
      <c r="S44">
        <v>10</v>
      </c>
      <c r="T44">
        <v>846</v>
      </c>
      <c r="U44">
        <v>20</v>
      </c>
      <c r="V44">
        <v>2020</v>
      </c>
      <c r="Z44">
        <v>18</v>
      </c>
      <c r="AA44">
        <v>3300</v>
      </c>
      <c r="AD44">
        <v>20</v>
      </c>
      <c r="AE44">
        <v>2000</v>
      </c>
    </row>
    <row r="45" spans="4:31" x14ac:dyDescent="0.35">
      <c r="L45">
        <v>20</v>
      </c>
      <c r="M45">
        <v>1323</v>
      </c>
      <c r="U45">
        <v>20</v>
      </c>
      <c r="V45">
        <v>1884</v>
      </c>
      <c r="AD45">
        <v>24</v>
      </c>
      <c r="AE45">
        <v>2258</v>
      </c>
    </row>
    <row r="46" spans="4:31" x14ac:dyDescent="0.35">
      <c r="L46">
        <v>16</v>
      </c>
      <c r="M46">
        <v>1246</v>
      </c>
      <c r="U46">
        <v>20</v>
      </c>
      <c r="V46">
        <v>1828</v>
      </c>
    </row>
    <row r="47" spans="4:31" x14ac:dyDescent="0.35">
      <c r="U47">
        <v>20</v>
      </c>
      <c r="V47">
        <v>1922</v>
      </c>
    </row>
    <row r="48" spans="4:31" x14ac:dyDescent="0.35">
      <c r="U48">
        <v>20</v>
      </c>
      <c r="V48">
        <v>1700</v>
      </c>
    </row>
    <row r="49" spans="4:32" x14ac:dyDescent="0.35">
      <c r="U49">
        <v>20</v>
      </c>
      <c r="V49">
        <v>1595</v>
      </c>
    </row>
    <row r="50" spans="4:32" x14ac:dyDescent="0.35">
      <c r="U50">
        <v>10</v>
      </c>
      <c r="V50">
        <v>782</v>
      </c>
    </row>
    <row r="53" spans="4:32" x14ac:dyDescent="0.35">
      <c r="D53" t="s">
        <v>11</v>
      </c>
      <c r="H53">
        <f>SUM(H11:H52)</f>
        <v>116</v>
      </c>
      <c r="I53">
        <f t="shared" ref="I53:AE53" si="0">SUM(I11:I52)</f>
        <v>22855</v>
      </c>
      <c r="J53">
        <f t="shared" si="0"/>
        <v>164</v>
      </c>
      <c r="K53">
        <f t="shared" si="0"/>
        <v>26325</v>
      </c>
      <c r="L53">
        <f t="shared" si="0"/>
        <v>406</v>
      </c>
      <c r="M53">
        <f t="shared" si="0"/>
        <v>37176</v>
      </c>
      <c r="Q53">
        <f t="shared" si="0"/>
        <v>85</v>
      </c>
      <c r="R53">
        <f t="shared" si="0"/>
        <v>14040</v>
      </c>
      <c r="S53">
        <f t="shared" si="0"/>
        <v>215</v>
      </c>
      <c r="T53">
        <f t="shared" si="0"/>
        <v>44378</v>
      </c>
      <c r="U53">
        <f t="shared" si="0"/>
        <v>535</v>
      </c>
      <c r="V53">
        <f t="shared" si="0"/>
        <v>48310</v>
      </c>
      <c r="Z53">
        <f t="shared" si="0"/>
        <v>206</v>
      </c>
      <c r="AA53">
        <f t="shared" si="0"/>
        <v>28043</v>
      </c>
      <c r="AB53">
        <f t="shared" si="0"/>
        <v>123</v>
      </c>
      <c r="AC53">
        <f t="shared" si="0"/>
        <v>16078</v>
      </c>
      <c r="AD53">
        <f t="shared" si="0"/>
        <v>528</v>
      </c>
      <c r="AE53">
        <f t="shared" si="0"/>
        <v>55252.4</v>
      </c>
    </row>
    <row r="55" spans="4:32" x14ac:dyDescent="0.35">
      <c r="D55" t="s">
        <v>12</v>
      </c>
      <c r="I55" s="3">
        <f>I53/H53</f>
        <v>197.02586206896552</v>
      </c>
      <c r="J55" s="3"/>
      <c r="K55" s="3">
        <f>K53/J53</f>
        <v>160.51829268292684</v>
      </c>
      <c r="L55" s="3"/>
      <c r="M55" s="3">
        <f>M53/L53</f>
        <v>91.566502463054192</v>
      </c>
      <c r="N55" s="3">
        <f>AVERAGE(I55:M55)</f>
        <v>149.70355240498219</v>
      </c>
      <c r="O55" s="3"/>
      <c r="P55" s="3"/>
      <c r="Q55" s="3"/>
      <c r="R55" s="3">
        <f>R53/Q53</f>
        <v>165.1764705882353</v>
      </c>
      <c r="S55" s="3"/>
      <c r="T55" s="3">
        <f>T53/S53</f>
        <v>206.40930232558139</v>
      </c>
      <c r="U55" s="3"/>
      <c r="V55" s="3">
        <f>V53/U53</f>
        <v>90.299065420560751</v>
      </c>
      <c r="W55" s="3">
        <f>AVERAGE(R55:V55)</f>
        <v>153.96161277812581</v>
      </c>
      <c r="X55" s="3"/>
      <c r="Y55" s="3"/>
      <c r="Z55" s="3"/>
      <c r="AA55" s="3">
        <f>AA53/Z53</f>
        <v>136.13106796116506</v>
      </c>
      <c r="AB55" s="3"/>
      <c r="AC55" s="3">
        <f>AC53/AB53</f>
        <v>130.71544715447155</v>
      </c>
      <c r="AD55" s="3"/>
      <c r="AE55" s="3">
        <f>AE53/AD53</f>
        <v>104.64469696969697</v>
      </c>
      <c r="AF55" s="3">
        <f>AVERAGE(AA55:AE55)</f>
        <v>123.83040402844453</v>
      </c>
    </row>
    <row r="57" spans="4:32" x14ac:dyDescent="0.35">
      <c r="D57" t="s">
        <v>13</v>
      </c>
    </row>
    <row r="58" spans="4:32" x14ac:dyDescent="0.35">
      <c r="D58" t="s">
        <v>3</v>
      </c>
      <c r="M58">
        <f>L53+J53</f>
        <v>570</v>
      </c>
      <c r="V58">
        <f>U53+S53</f>
        <v>750</v>
      </c>
      <c r="AE58">
        <f>AD53+AB53</f>
        <v>651</v>
      </c>
    </row>
    <row r="59" spans="4:32" x14ac:dyDescent="0.35">
      <c r="D59" t="s">
        <v>4</v>
      </c>
      <c r="M59">
        <f>M53+K53</f>
        <v>63501</v>
      </c>
      <c r="V59">
        <f>V53+T53</f>
        <v>92688</v>
      </c>
      <c r="AE59">
        <f>AE53+AC53</f>
        <v>71330.399999999994</v>
      </c>
    </row>
    <row r="60" spans="4:32" x14ac:dyDescent="0.35">
      <c r="M60">
        <f>M59/454</f>
        <v>139.87004405286345</v>
      </c>
      <c r="V60">
        <f>V59/454</f>
        <v>204.15859030837004</v>
      </c>
      <c r="AE60">
        <f>AE59/454</f>
        <v>157.11541850220263</v>
      </c>
    </row>
  </sheetData>
  <mergeCells count="3">
    <mergeCell ref="F6:M6"/>
    <mergeCell ref="O6:V6"/>
    <mergeCell ref="X6:AE6"/>
  </mergeCells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954F-9265-4369-B66A-F12017C79A18}">
  <dimension ref="A8:O20"/>
  <sheetViews>
    <sheetView showGridLines="0" tabSelected="1" workbookViewId="0">
      <selection activeCell="T15" sqref="T15"/>
    </sheetView>
  </sheetViews>
  <sheetFormatPr defaultRowHeight="14.5" x14ac:dyDescent="0.35"/>
  <sheetData>
    <row r="8" spans="1:15" x14ac:dyDescent="0.35">
      <c r="B8" s="10" t="s">
        <v>15</v>
      </c>
      <c r="C8" s="10"/>
      <c r="D8" s="10"/>
      <c r="E8" s="10"/>
      <c r="G8" s="10" t="s">
        <v>16</v>
      </c>
      <c r="H8" s="10"/>
      <c r="I8" s="10"/>
      <c r="J8" s="10"/>
      <c r="L8" s="10" t="s">
        <v>28</v>
      </c>
      <c r="M8" s="10"/>
      <c r="N8" s="10"/>
      <c r="O8" s="10"/>
    </row>
    <row r="10" spans="1:15" x14ac:dyDescent="0.35">
      <c r="B10" s="7" t="s">
        <v>17</v>
      </c>
      <c r="C10" s="7" t="s">
        <v>18</v>
      </c>
      <c r="D10" s="7" t="s">
        <v>19</v>
      </c>
      <c r="E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L10" s="7" t="s">
        <v>17</v>
      </c>
      <c r="M10" s="7" t="s">
        <v>18</v>
      </c>
      <c r="N10" s="7" t="s">
        <v>19</v>
      </c>
      <c r="O10" s="7" t="s">
        <v>20</v>
      </c>
    </row>
    <row r="11" spans="1:15" x14ac:dyDescent="0.35">
      <c r="A11" s="9" t="s">
        <v>21</v>
      </c>
      <c r="B11" s="8">
        <v>13</v>
      </c>
      <c r="C11" s="8">
        <v>14</v>
      </c>
      <c r="D11" s="8">
        <v>13</v>
      </c>
      <c r="E11" s="8">
        <v>12</v>
      </c>
      <c r="G11" s="8">
        <v>12</v>
      </c>
      <c r="H11" s="8">
        <v>15</v>
      </c>
      <c r="I11" s="8">
        <v>12</v>
      </c>
      <c r="J11" s="8">
        <v>10</v>
      </c>
      <c r="L11" s="8">
        <f>B11-G11</f>
        <v>1</v>
      </c>
      <c r="M11" s="8">
        <f>C11-H11</f>
        <v>-1</v>
      </c>
      <c r="N11" s="8">
        <f>D11-I11</f>
        <v>1</v>
      </c>
      <c r="O11" s="8">
        <f>E11-J11</f>
        <v>2</v>
      </c>
    </row>
    <row r="12" spans="1:15" x14ac:dyDescent="0.35">
      <c r="A12" s="9" t="s">
        <v>22</v>
      </c>
      <c r="B12" s="8">
        <v>11</v>
      </c>
      <c r="C12" s="8">
        <v>11</v>
      </c>
      <c r="D12" s="8">
        <v>11</v>
      </c>
      <c r="E12" s="8">
        <v>12</v>
      </c>
      <c r="G12" s="8">
        <v>13</v>
      </c>
      <c r="H12" s="8">
        <v>13</v>
      </c>
      <c r="I12" s="8">
        <v>13</v>
      </c>
      <c r="J12" s="8">
        <v>13</v>
      </c>
      <c r="L12" s="8">
        <f>B12-G12</f>
        <v>-2</v>
      </c>
      <c r="M12" s="8">
        <f>C12-H12</f>
        <v>-2</v>
      </c>
      <c r="N12" s="8">
        <f>D12-I12</f>
        <v>-2</v>
      </c>
      <c r="O12" s="8">
        <f>E12-J12</f>
        <v>-1</v>
      </c>
    </row>
    <row r="13" spans="1:15" x14ac:dyDescent="0.35">
      <c r="A13" s="9" t="s">
        <v>23</v>
      </c>
      <c r="B13" s="8">
        <v>15</v>
      </c>
      <c r="C13" s="8">
        <v>15</v>
      </c>
      <c r="D13" s="8">
        <v>15</v>
      </c>
      <c r="E13" s="8">
        <v>15</v>
      </c>
      <c r="G13" s="8"/>
      <c r="H13" s="8"/>
      <c r="I13" s="8"/>
      <c r="J13" s="8"/>
      <c r="L13" s="8"/>
      <c r="M13" s="8"/>
      <c r="N13" s="8"/>
      <c r="O13" s="8"/>
    </row>
    <row r="14" spans="1:15" x14ac:dyDescent="0.35">
      <c r="A14" s="9" t="s">
        <v>24</v>
      </c>
      <c r="B14" s="8"/>
      <c r="C14" s="8"/>
      <c r="D14" s="8"/>
      <c r="E14" s="8"/>
      <c r="G14" s="8"/>
      <c r="H14" s="8"/>
      <c r="I14" s="8"/>
      <c r="J14" s="8"/>
      <c r="L14" s="8"/>
      <c r="M14" s="8"/>
      <c r="N14" s="8"/>
      <c r="O14" s="8"/>
    </row>
    <row r="15" spans="1:15" x14ac:dyDescent="0.35">
      <c r="A15" s="9" t="s">
        <v>25</v>
      </c>
      <c r="B15" s="8">
        <v>10</v>
      </c>
      <c r="C15" s="8">
        <v>11</v>
      </c>
      <c r="D15" s="8">
        <v>12</v>
      </c>
      <c r="E15" s="8">
        <v>11</v>
      </c>
      <c r="G15" s="8">
        <v>15</v>
      </c>
      <c r="H15" s="8">
        <v>15</v>
      </c>
      <c r="I15" s="8">
        <v>11</v>
      </c>
      <c r="J15" s="8">
        <v>11</v>
      </c>
      <c r="L15" s="8">
        <f>B15-G15</f>
        <v>-5</v>
      </c>
      <c r="M15" s="8">
        <f>C15-H15</f>
        <v>-4</v>
      </c>
      <c r="N15" s="8">
        <f>D15-I15</f>
        <v>1</v>
      </c>
      <c r="O15" s="8">
        <f>E15-J15</f>
        <v>0</v>
      </c>
    </row>
    <row r="16" spans="1:15" x14ac:dyDescent="0.35">
      <c r="A16" s="9" t="s">
        <v>26</v>
      </c>
      <c r="B16" s="8">
        <v>11</v>
      </c>
      <c r="C16" s="8">
        <v>11</v>
      </c>
      <c r="D16" s="8">
        <v>11</v>
      </c>
      <c r="E16" s="8">
        <v>11</v>
      </c>
      <c r="G16" s="8">
        <v>9</v>
      </c>
      <c r="H16" s="8">
        <v>11</v>
      </c>
      <c r="I16" s="8">
        <v>9</v>
      </c>
      <c r="J16" s="8">
        <v>9</v>
      </c>
      <c r="L16" s="8">
        <f>B16-G16</f>
        <v>2</v>
      </c>
      <c r="M16" s="8">
        <f>C16-H16</f>
        <v>0</v>
      </c>
      <c r="N16" s="8">
        <f>D16-I16</f>
        <v>2</v>
      </c>
      <c r="O16" s="8">
        <f>E16-J16</f>
        <v>2</v>
      </c>
    </row>
    <row r="17" spans="1:15" x14ac:dyDescent="0.35">
      <c r="A17" s="9" t="s">
        <v>27</v>
      </c>
      <c r="B17" s="8">
        <v>13</v>
      </c>
      <c r="C17" s="8">
        <v>12</v>
      </c>
      <c r="D17" s="8">
        <v>11</v>
      </c>
      <c r="E17" s="8">
        <v>13</v>
      </c>
      <c r="G17" s="8">
        <v>11</v>
      </c>
      <c r="H17" s="8">
        <v>11</v>
      </c>
      <c r="I17" s="8">
        <v>12</v>
      </c>
      <c r="J17" s="8">
        <v>14</v>
      </c>
      <c r="L17" s="8">
        <f>B17-G17</f>
        <v>2</v>
      </c>
      <c r="M17" s="8">
        <f>C17-H17</f>
        <v>1</v>
      </c>
      <c r="N17" s="8">
        <f>D17-I17</f>
        <v>-1</v>
      </c>
      <c r="O17" s="8">
        <f>E17-J17</f>
        <v>-1</v>
      </c>
    </row>
    <row r="18" spans="1:15" x14ac:dyDescent="0.35">
      <c r="L18" s="5"/>
      <c r="M18" s="5"/>
      <c r="N18" s="5"/>
      <c r="O18" s="5"/>
    </row>
    <row r="19" spans="1:15" x14ac:dyDescent="0.35">
      <c r="K19" t="s">
        <v>29</v>
      </c>
      <c r="L19" s="5">
        <f>AVERAGE(L11:L17)</f>
        <v>-0.4</v>
      </c>
      <c r="M19" s="5">
        <f t="shared" ref="M19:O19" si="0">AVERAGE(M11:M17)</f>
        <v>-1.2</v>
      </c>
      <c r="N19" s="5">
        <f t="shared" si="0"/>
        <v>0.2</v>
      </c>
      <c r="O19" s="5">
        <f t="shared" si="0"/>
        <v>0.4</v>
      </c>
    </row>
    <row r="20" spans="1:15" x14ac:dyDescent="0.35">
      <c r="L20" s="5"/>
      <c r="M20" s="5"/>
      <c r="N20" s="5"/>
      <c r="O20" s="5"/>
    </row>
  </sheetData>
  <mergeCells count="3">
    <mergeCell ref="B8:E8"/>
    <mergeCell ref="G8:J8"/>
    <mergeCell ref="L8:O8"/>
  </mergeCells>
  <phoneticPr fontId="3" type="noConversion"/>
  <pageMargins left="0.7" right="0.7" top="0.75" bottom="0.75" header="0.3" footer="0.3"/>
  <pageSetup paperSize="0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BD19-4AB6-40B7-BC40-CD97774A052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Tomato Yields</vt:lpstr>
      <vt:lpstr>BRIX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Kearns</dc:creator>
  <cp:lastModifiedBy>Chris Kearns</cp:lastModifiedBy>
  <dcterms:created xsi:type="dcterms:W3CDTF">2024-01-08T15:18:43Z</dcterms:created>
  <dcterms:modified xsi:type="dcterms:W3CDTF">2024-02-26T15:32:00Z</dcterms:modified>
</cp:coreProperties>
</file>