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-paul/Library/Containers/com.microsoft.Excel/Data/Desktop/Philia Farm/Jean-Paul's Research/SARE Farmer grant/Reduced tillage/"/>
    </mc:Choice>
  </mc:AlternateContent>
  <xr:revisionPtr revIDLastSave="0" documentId="13_ncr:1_{26D547DE-F6A5-FB46-9F5B-7561BC0ADC18}" xr6:coauthVersionLast="45" xr6:coauthVersionMax="45" xr10:uidLastSave="{00000000-0000-0000-0000-000000000000}"/>
  <bookViews>
    <workbookView xWindow="3720" yWindow="440" windowWidth="28040" windowHeight="16440" xr2:uid="{47C8F2C1-6279-0044-B065-1FCCB8467D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B21" i="1" l="1"/>
  <c r="B22" i="1" l="1"/>
  <c r="E17" i="1"/>
  <c r="C17" i="1"/>
  <c r="E44" i="1" l="1"/>
</calcChain>
</file>

<file path=xl/sharedStrings.xml><?xml version="1.0" encoding="utf-8"?>
<sst xmlns="http://schemas.openxmlformats.org/spreadsheetml/2006/main" count="199" uniqueCount="70">
  <si>
    <t>Plot 1</t>
  </si>
  <si>
    <t>Plot 2</t>
  </si>
  <si>
    <t>Plot 3</t>
  </si>
  <si>
    <t>Plot 4</t>
  </si>
  <si>
    <t>Plot 5</t>
  </si>
  <si>
    <t>20 lbs of vetch and 20 lbs of triticale</t>
  </si>
  <si>
    <t>20 lbs of vetch and 40 lbs of triticale</t>
  </si>
  <si>
    <t>40 lbs of vetch and 60 lbs of triticale</t>
  </si>
  <si>
    <t>20 lbs of vetch and 60 lbs of triticale</t>
  </si>
  <si>
    <t>20 lbs of vetch and 80 lbs of triticale</t>
  </si>
  <si>
    <t>40 lbs of vetch and 20 lbs of triticale</t>
  </si>
  <si>
    <t>40 lbs of vetch and 40 lbs of triticale</t>
  </si>
  <si>
    <t>Plot 6</t>
  </si>
  <si>
    <t>Plot 7</t>
  </si>
  <si>
    <t>Plot 8</t>
  </si>
  <si>
    <t>40 lbs of vetch and 80 lbs of triticale</t>
  </si>
  <si>
    <t>Plot 9</t>
  </si>
  <si>
    <t>Plot 10</t>
  </si>
  <si>
    <t>Plot 11</t>
  </si>
  <si>
    <t>Plot 12</t>
  </si>
  <si>
    <t>Plot 13</t>
  </si>
  <si>
    <t>Plot 14</t>
  </si>
  <si>
    <t>Plot 15</t>
  </si>
  <si>
    <t>Plot 16</t>
  </si>
  <si>
    <t>Plot 17</t>
  </si>
  <si>
    <t>Plot 18</t>
  </si>
  <si>
    <t>Plot 19</t>
  </si>
  <si>
    <t>Plot 20</t>
  </si>
  <si>
    <t>Plot 21</t>
  </si>
  <si>
    <t>Plot 22</t>
  </si>
  <si>
    <t>Plot 23</t>
  </si>
  <si>
    <t>Plot 24</t>
  </si>
  <si>
    <t xml:space="preserve">Total area to be planted: </t>
  </si>
  <si>
    <t>Square feet</t>
  </si>
  <si>
    <t>Acre</t>
  </si>
  <si>
    <t>lbs</t>
  </si>
  <si>
    <t>Total seed needed = 50 lbs of vetch and 100 lbs of triticale due to the design of the grain drill</t>
  </si>
  <si>
    <t xml:space="preserve">Year 2 </t>
  </si>
  <si>
    <t xml:space="preserve">Cabbage Storage #4 in all plots @ 12 inch spacing 2 rows per plot.  </t>
  </si>
  <si>
    <t xml:space="preserve">Total plants needed 4800 plants </t>
  </si>
  <si>
    <t>Purchased in 128 flats with 115 usable plants</t>
  </si>
  <si>
    <t xml:space="preserve">Total flats needed: </t>
  </si>
  <si>
    <t>Cost per tray</t>
  </si>
  <si>
    <t>RT research on no till planting of cabbage in vetch triticale mix</t>
  </si>
  <si>
    <t>Year 1</t>
  </si>
  <si>
    <t>Plus shipping</t>
  </si>
  <si>
    <t xml:space="preserve">50 lbs of vetch CO </t>
  </si>
  <si>
    <t>no cover crop</t>
  </si>
  <si>
    <t>Plot 25</t>
  </si>
  <si>
    <t>Plot 26</t>
  </si>
  <si>
    <t>Plot 27</t>
  </si>
  <si>
    <t>Cabbage Storage #4</t>
  </si>
  <si>
    <t xml:space="preserve">Each plot is 8 by 100 feet </t>
  </si>
  <si>
    <t>100 lbs of (organic var) triticale CO</t>
  </si>
  <si>
    <t>Projected vetch used:</t>
  </si>
  <si>
    <t>actual Vetch used</t>
  </si>
  <si>
    <t>Projected Triticale used</t>
  </si>
  <si>
    <t>actual Triticale used</t>
  </si>
  <si>
    <t>Actuals</t>
  </si>
  <si>
    <t>32 lbs of vetch and 19 lbs of triticale</t>
  </si>
  <si>
    <t>32 lbs of vetch and 38 lbs of triticale</t>
  </si>
  <si>
    <t>32 lbs of vetch and 57 lbs of triticale</t>
  </si>
  <si>
    <t>32 lbs of vetch and 76 lbs of triticale</t>
  </si>
  <si>
    <t>64 lbs of vetch and 19 lbs of triticale</t>
  </si>
  <si>
    <t>64 lbs of vetch and 38 lbs of triticale</t>
  </si>
  <si>
    <t>64 lbs of vetch and 57 lbs of triticale</t>
  </si>
  <si>
    <t>64 lbs of vetch and 76 lbs of triticale</t>
  </si>
  <si>
    <t>Hemp</t>
  </si>
  <si>
    <t>seeds needed</t>
  </si>
  <si>
    <t>seeds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</si>
</sst>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2" fontId="0" fillId="0" borderId="0" xfId="0" applyNumberFormat="1"/>
    <xf numFmtId="0" fontId="1" fillId="0" borderId="0" xfId="0" applyFont="1"/>
    <xf numFmtId="1" fontId="0" fillId="0" borderId="0" xfId="0" applyNumberFormat="1"/>
    <xf numFmtId="6" fontId="0" fillId="0" borderId="0" xfId="0" applyNumberFormat="1"/>
    <xf numFmtId="0" fontId="0" fillId="0" borderId="0" xfId="0" applyFont="1"/>
    <xf numFmtId="0" fontId="0" fillId="10" borderId="0" xfId="0" applyFill="1"/>
    <xf numFmtId="0" fontId="0" fillId="11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3CEF-4C4E-5B4C-A3E1-64889C130C44}">
  <dimension ref="A1:K46"/>
  <sheetViews>
    <sheetView tabSelected="1" topLeftCell="A21" workbookViewId="0">
      <selection activeCell="D27" sqref="D27"/>
    </sheetView>
  </sheetViews>
  <sheetFormatPr baseColWidth="10" defaultRowHeight="16" x14ac:dyDescent="0.2"/>
  <cols>
    <col min="1" max="5" width="18.83203125" customWidth="1"/>
    <col min="7" max="11" width="20.83203125" customWidth="1"/>
  </cols>
  <sheetData>
    <row r="1" spans="1:11" s="23" customFormat="1" ht="24" x14ac:dyDescent="0.3">
      <c r="A1" s="22" t="s">
        <v>43</v>
      </c>
    </row>
    <row r="2" spans="1:11" s="25" customFormat="1" ht="21" x14ac:dyDescent="0.25">
      <c r="A2" s="24" t="s">
        <v>44</v>
      </c>
      <c r="G2" s="24" t="s">
        <v>58</v>
      </c>
    </row>
    <row r="3" spans="1:1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G3" s="2" t="s">
        <v>0</v>
      </c>
      <c r="H3" s="2" t="s">
        <v>1</v>
      </c>
      <c r="I3" s="2" t="s">
        <v>2</v>
      </c>
      <c r="J3" s="2" t="s">
        <v>3</v>
      </c>
      <c r="K3" s="2" t="s">
        <v>4</v>
      </c>
    </row>
    <row r="4" spans="1:11" ht="51" x14ac:dyDescent="0.2">
      <c r="A4" s="3" t="s">
        <v>5</v>
      </c>
      <c r="B4" s="4" t="s">
        <v>6</v>
      </c>
      <c r="C4" s="5" t="s">
        <v>8</v>
      </c>
      <c r="D4" s="6" t="s">
        <v>9</v>
      </c>
      <c r="E4" s="7" t="s">
        <v>10</v>
      </c>
      <c r="G4" s="3" t="s">
        <v>59</v>
      </c>
      <c r="H4" s="4" t="s">
        <v>60</v>
      </c>
      <c r="I4" s="5" t="s">
        <v>61</v>
      </c>
      <c r="J4" s="6" t="s">
        <v>62</v>
      </c>
      <c r="K4" s="7" t="s">
        <v>63</v>
      </c>
    </row>
    <row r="5" spans="1:11" x14ac:dyDescent="0.2">
      <c r="A5" s="2" t="s">
        <v>12</v>
      </c>
      <c r="B5" s="2" t="s">
        <v>13</v>
      </c>
      <c r="C5" s="2" t="s">
        <v>14</v>
      </c>
      <c r="D5" s="2" t="s">
        <v>16</v>
      </c>
      <c r="E5" s="2" t="s">
        <v>17</v>
      </c>
      <c r="F5" s="19"/>
      <c r="G5" s="2" t="s">
        <v>12</v>
      </c>
      <c r="H5" s="2" t="s">
        <v>13</v>
      </c>
      <c r="I5" s="2" t="s">
        <v>14</v>
      </c>
      <c r="J5" s="2" t="s">
        <v>16</v>
      </c>
      <c r="K5" s="2" t="s">
        <v>17</v>
      </c>
    </row>
    <row r="6" spans="1:11" ht="51" x14ac:dyDescent="0.2">
      <c r="A6" s="8" t="s">
        <v>11</v>
      </c>
      <c r="B6" s="9" t="s">
        <v>7</v>
      </c>
      <c r="C6" s="9" t="s">
        <v>15</v>
      </c>
      <c r="D6" s="16" t="s">
        <v>47</v>
      </c>
      <c r="E6" s="6" t="s">
        <v>9</v>
      </c>
      <c r="F6" s="19"/>
      <c r="G6" s="8" t="s">
        <v>64</v>
      </c>
      <c r="H6" s="9" t="s">
        <v>65</v>
      </c>
      <c r="I6" s="9" t="s">
        <v>66</v>
      </c>
      <c r="J6" s="16" t="s">
        <v>47</v>
      </c>
      <c r="K6" s="6" t="s">
        <v>62</v>
      </c>
    </row>
    <row r="7" spans="1:11" x14ac:dyDescent="0.2">
      <c r="A7" s="2" t="s">
        <v>18</v>
      </c>
      <c r="B7" s="2" t="s">
        <v>19</v>
      </c>
      <c r="C7" s="2" t="s">
        <v>20</v>
      </c>
      <c r="D7" s="2" t="s">
        <v>21</v>
      </c>
      <c r="E7" s="2" t="s">
        <v>22</v>
      </c>
      <c r="F7" s="19"/>
      <c r="G7" s="2" t="s">
        <v>18</v>
      </c>
      <c r="H7" s="2" t="s">
        <v>19</v>
      </c>
      <c r="I7" s="2" t="s">
        <v>20</v>
      </c>
      <c r="J7" s="2" t="s">
        <v>21</v>
      </c>
      <c r="K7" s="2" t="s">
        <v>22</v>
      </c>
    </row>
    <row r="8" spans="1:11" ht="51" x14ac:dyDescent="0.2">
      <c r="A8" s="7" t="s">
        <v>10</v>
      </c>
      <c r="B8" s="9" t="s">
        <v>7</v>
      </c>
      <c r="C8" s="3" t="s">
        <v>5</v>
      </c>
      <c r="D8" s="8" t="s">
        <v>11</v>
      </c>
      <c r="E8" s="5" t="s">
        <v>8</v>
      </c>
      <c r="F8" s="19"/>
      <c r="G8" s="7" t="s">
        <v>63</v>
      </c>
      <c r="H8" s="9" t="s">
        <v>65</v>
      </c>
      <c r="I8" s="3" t="s">
        <v>59</v>
      </c>
      <c r="J8" s="8" t="s">
        <v>64</v>
      </c>
      <c r="K8" s="5" t="s">
        <v>61</v>
      </c>
    </row>
    <row r="9" spans="1:11" x14ac:dyDescent="0.2">
      <c r="A9" s="2" t="s">
        <v>23</v>
      </c>
      <c r="B9" s="2" t="s">
        <v>24</v>
      </c>
      <c r="C9" s="15" t="s">
        <v>25</v>
      </c>
      <c r="D9" s="2" t="s">
        <v>26</v>
      </c>
      <c r="E9" s="2" t="s">
        <v>27</v>
      </c>
      <c r="G9" s="2" t="s">
        <v>23</v>
      </c>
      <c r="H9" s="2" t="s">
        <v>24</v>
      </c>
      <c r="I9" s="15" t="s">
        <v>25</v>
      </c>
      <c r="J9" s="2" t="s">
        <v>26</v>
      </c>
      <c r="K9" s="2" t="s">
        <v>27</v>
      </c>
    </row>
    <row r="10" spans="1:11" ht="51" x14ac:dyDescent="0.2">
      <c r="A10" s="16" t="s">
        <v>47</v>
      </c>
      <c r="B10" s="9" t="s">
        <v>15</v>
      </c>
      <c r="C10" s="4" t="s">
        <v>6</v>
      </c>
      <c r="D10" s="9" t="s">
        <v>7</v>
      </c>
      <c r="E10" s="9" t="s">
        <v>15</v>
      </c>
      <c r="G10" s="16" t="s">
        <v>47</v>
      </c>
      <c r="H10" s="9" t="s">
        <v>66</v>
      </c>
      <c r="I10" s="4" t="s">
        <v>60</v>
      </c>
      <c r="J10" s="9" t="s">
        <v>65</v>
      </c>
      <c r="K10" s="9" t="s">
        <v>66</v>
      </c>
    </row>
    <row r="11" spans="1:11" x14ac:dyDescent="0.2">
      <c r="A11" s="2" t="s">
        <v>28</v>
      </c>
      <c r="B11" s="2" t="s">
        <v>29</v>
      </c>
      <c r="C11" s="2" t="s">
        <v>30</v>
      </c>
      <c r="D11" s="2" t="s">
        <v>31</v>
      </c>
      <c r="E11" s="2" t="s">
        <v>48</v>
      </c>
      <c r="G11" s="2" t="s">
        <v>28</v>
      </c>
      <c r="H11" s="2" t="s">
        <v>29</v>
      </c>
      <c r="I11" s="2" t="s">
        <v>30</v>
      </c>
      <c r="J11" s="2" t="s">
        <v>31</v>
      </c>
      <c r="K11" s="2" t="s">
        <v>48</v>
      </c>
    </row>
    <row r="12" spans="1:11" ht="51" x14ac:dyDescent="0.2">
      <c r="A12" s="16" t="s">
        <v>47</v>
      </c>
      <c r="B12" s="8" t="s">
        <v>11</v>
      </c>
      <c r="C12" s="7" t="s">
        <v>10</v>
      </c>
      <c r="D12" s="4" t="s">
        <v>6</v>
      </c>
      <c r="E12" s="6" t="s">
        <v>9</v>
      </c>
      <c r="G12" s="16" t="s">
        <v>47</v>
      </c>
      <c r="H12" s="8" t="s">
        <v>64</v>
      </c>
      <c r="I12" s="7" t="s">
        <v>63</v>
      </c>
      <c r="J12" s="4" t="s">
        <v>60</v>
      </c>
      <c r="K12" s="6" t="s">
        <v>62</v>
      </c>
    </row>
    <row r="13" spans="1:11" x14ac:dyDescent="0.2">
      <c r="A13" s="2" t="s">
        <v>49</v>
      </c>
      <c r="B13" s="2" t="s">
        <v>50</v>
      </c>
      <c r="C13" s="17"/>
      <c r="D13" s="18"/>
      <c r="E13" s="18"/>
      <c r="F13" s="19"/>
      <c r="G13" s="2" t="s">
        <v>49</v>
      </c>
      <c r="H13" s="2" t="s">
        <v>50</v>
      </c>
      <c r="I13" s="17"/>
      <c r="J13" s="18"/>
      <c r="K13" s="18"/>
    </row>
    <row r="14" spans="1:11" ht="51" x14ac:dyDescent="0.2">
      <c r="A14" s="5" t="s">
        <v>8</v>
      </c>
      <c r="B14" s="3" t="s">
        <v>5</v>
      </c>
      <c r="C14" s="3" t="s">
        <v>5</v>
      </c>
      <c r="D14" s="3" t="s">
        <v>5</v>
      </c>
      <c r="E14" s="3" t="s">
        <v>5</v>
      </c>
      <c r="F14" s="19"/>
      <c r="G14" s="5" t="s">
        <v>61</v>
      </c>
      <c r="H14" s="3" t="s">
        <v>59</v>
      </c>
      <c r="I14" s="3" t="s">
        <v>59</v>
      </c>
      <c r="J14" s="3" t="s">
        <v>59</v>
      </c>
      <c r="K14" s="3" t="s">
        <v>59</v>
      </c>
    </row>
    <row r="16" spans="1:11" x14ac:dyDescent="0.2">
      <c r="A16" t="s">
        <v>52</v>
      </c>
    </row>
    <row r="17" spans="1:9" x14ac:dyDescent="0.2">
      <c r="A17" t="s">
        <v>32</v>
      </c>
      <c r="C17">
        <f>(8*27*100)</f>
        <v>21600</v>
      </c>
      <c r="D17" t="s">
        <v>33</v>
      </c>
      <c r="E17" s="10">
        <f>21600/43500</f>
        <v>0.49655172413793103</v>
      </c>
      <c r="F17" t="s">
        <v>34</v>
      </c>
    </row>
    <row r="20" spans="1:9" x14ac:dyDescent="0.2">
      <c r="B20" s="11"/>
      <c r="C20" s="11"/>
      <c r="D20" s="11"/>
      <c r="E20" s="11"/>
      <c r="F20" s="11"/>
      <c r="G20" s="11"/>
    </row>
    <row r="21" spans="1:9" ht="34" x14ac:dyDescent="0.2">
      <c r="A21" s="1" t="s">
        <v>54</v>
      </c>
      <c r="B21">
        <f>(0.25*20)+(0.25*40)</f>
        <v>15</v>
      </c>
      <c r="C21" t="s">
        <v>35</v>
      </c>
      <c r="D21" s="1" t="s">
        <v>55</v>
      </c>
      <c r="E21">
        <v>24</v>
      </c>
      <c r="F21" t="s">
        <v>35</v>
      </c>
    </row>
    <row r="22" spans="1:9" ht="51" x14ac:dyDescent="0.2">
      <c r="A22" s="1" t="s">
        <v>56</v>
      </c>
      <c r="B22">
        <f>(0.2*20)+(0.1*40)+(0.1*60)+(0.1*80)</f>
        <v>22</v>
      </c>
      <c r="C22" t="s">
        <v>35</v>
      </c>
      <c r="D22" s="1" t="s">
        <v>57</v>
      </c>
      <c r="E22">
        <v>19</v>
      </c>
      <c r="F22" t="s">
        <v>35</v>
      </c>
    </row>
    <row r="23" spans="1:9" x14ac:dyDescent="0.2">
      <c r="A23" s="11" t="s">
        <v>36</v>
      </c>
    </row>
    <row r="24" spans="1:9" x14ac:dyDescent="0.2">
      <c r="A24" s="14" t="s">
        <v>46</v>
      </c>
      <c r="E24" s="13">
        <v>130</v>
      </c>
      <c r="F24" t="s">
        <v>45</v>
      </c>
    </row>
    <row r="25" spans="1:9" x14ac:dyDescent="0.2">
      <c r="A25" t="s">
        <v>53</v>
      </c>
      <c r="E25" s="13">
        <v>120</v>
      </c>
      <c r="F25" t="s">
        <v>45</v>
      </c>
    </row>
    <row r="26" spans="1:9" x14ac:dyDescent="0.2">
      <c r="A26" s="11" t="s">
        <v>37</v>
      </c>
    </row>
    <row r="27" spans="1:9" ht="20" customHeight="1" x14ac:dyDescent="0.2">
      <c r="A27" s="26" t="s">
        <v>0</v>
      </c>
      <c r="B27" s="26" t="s">
        <v>1</v>
      </c>
      <c r="C27" s="26" t="s">
        <v>2</v>
      </c>
      <c r="D27" s="26" t="s">
        <v>3</v>
      </c>
      <c r="E27" s="26" t="s">
        <v>4</v>
      </c>
    </row>
    <row r="28" spans="1:9" ht="30" customHeight="1" x14ac:dyDescent="0.2">
      <c r="A28" s="27" t="s">
        <v>51</v>
      </c>
      <c r="B28" s="28" t="s">
        <v>51</v>
      </c>
      <c r="C28" s="29" t="s">
        <v>51</v>
      </c>
      <c r="D28" s="30" t="s">
        <v>51</v>
      </c>
      <c r="E28" s="31" t="s">
        <v>51</v>
      </c>
    </row>
    <row r="29" spans="1:9" ht="20" customHeight="1" x14ac:dyDescent="0.2">
      <c r="A29" s="26" t="s">
        <v>12</v>
      </c>
      <c r="B29" s="26" t="s">
        <v>13</v>
      </c>
      <c r="C29" s="26" t="s">
        <v>14</v>
      </c>
      <c r="D29" s="26" t="s">
        <v>16</v>
      </c>
      <c r="E29" s="26" t="s">
        <v>17</v>
      </c>
      <c r="F29" s="19"/>
      <c r="G29" s="19"/>
      <c r="H29" s="19"/>
      <c r="I29" s="20"/>
    </row>
    <row r="30" spans="1:9" ht="30" customHeight="1" x14ac:dyDescent="0.2">
      <c r="A30" s="32" t="s">
        <v>51</v>
      </c>
      <c r="B30" s="33" t="s">
        <v>51</v>
      </c>
      <c r="C30" s="33" t="s">
        <v>51</v>
      </c>
      <c r="D30" s="16" t="s">
        <v>51</v>
      </c>
      <c r="E30" s="30" t="s">
        <v>51</v>
      </c>
      <c r="F30" s="19"/>
      <c r="G30" s="19"/>
      <c r="H30" s="19"/>
      <c r="I30" s="20"/>
    </row>
    <row r="31" spans="1:9" ht="20" customHeight="1" x14ac:dyDescent="0.2">
      <c r="A31" s="26" t="s">
        <v>18</v>
      </c>
      <c r="B31" s="26" t="s">
        <v>19</v>
      </c>
      <c r="C31" s="26" t="s">
        <v>20</v>
      </c>
      <c r="D31" s="26" t="s">
        <v>21</v>
      </c>
      <c r="E31" s="26" t="s">
        <v>22</v>
      </c>
      <c r="F31" s="19"/>
      <c r="G31" s="19"/>
      <c r="H31" s="19"/>
      <c r="I31" s="20"/>
    </row>
    <row r="32" spans="1:9" ht="30" customHeight="1" x14ac:dyDescent="0.2">
      <c r="A32" s="31" t="s">
        <v>51</v>
      </c>
      <c r="B32" s="33" t="s">
        <v>51</v>
      </c>
      <c r="C32" s="27" t="s">
        <v>51</v>
      </c>
      <c r="D32" s="32" t="s">
        <v>51</v>
      </c>
      <c r="E32" s="29" t="s">
        <v>51</v>
      </c>
      <c r="F32" s="19"/>
      <c r="G32" s="19"/>
      <c r="H32" s="19"/>
      <c r="I32" s="20"/>
    </row>
    <row r="33" spans="1:5" ht="20" customHeight="1" x14ac:dyDescent="0.2">
      <c r="A33" s="26" t="s">
        <v>23</v>
      </c>
      <c r="B33" s="26" t="s">
        <v>24</v>
      </c>
      <c r="C33" s="34" t="s">
        <v>25</v>
      </c>
      <c r="D33" s="26" t="s">
        <v>26</v>
      </c>
      <c r="E33" s="26" t="s">
        <v>27</v>
      </c>
    </row>
    <row r="34" spans="1:5" ht="30" customHeight="1" x14ac:dyDescent="0.2">
      <c r="A34" s="16" t="s">
        <v>51</v>
      </c>
      <c r="B34" s="33" t="s">
        <v>51</v>
      </c>
      <c r="C34" s="28" t="s">
        <v>51</v>
      </c>
      <c r="D34" s="33" t="s">
        <v>51</v>
      </c>
      <c r="E34" s="33" t="s">
        <v>51</v>
      </c>
    </row>
    <row r="35" spans="1:5" ht="20" customHeight="1" x14ac:dyDescent="0.2">
      <c r="A35" s="26" t="s">
        <v>28</v>
      </c>
      <c r="B35" s="26" t="s">
        <v>29</v>
      </c>
      <c r="C35" s="26" t="s">
        <v>30</v>
      </c>
      <c r="D35" s="26" t="s">
        <v>31</v>
      </c>
      <c r="E35" s="26" t="s">
        <v>48</v>
      </c>
    </row>
    <row r="36" spans="1:5" ht="30" customHeight="1" x14ac:dyDescent="0.2">
      <c r="A36" s="16" t="s">
        <v>51</v>
      </c>
      <c r="B36" s="32" t="s">
        <v>51</v>
      </c>
      <c r="C36" s="31" t="s">
        <v>51</v>
      </c>
      <c r="D36" s="28" t="s">
        <v>51</v>
      </c>
      <c r="E36" s="30" t="s">
        <v>51</v>
      </c>
    </row>
    <row r="37" spans="1:5" ht="20" customHeight="1" x14ac:dyDescent="0.2">
      <c r="A37" s="26" t="s">
        <v>49</v>
      </c>
      <c r="B37" s="26" t="s">
        <v>50</v>
      </c>
      <c r="C37" s="26"/>
      <c r="D37" s="26"/>
      <c r="E37" s="26"/>
    </row>
    <row r="38" spans="1:5" ht="30" customHeight="1" x14ac:dyDescent="0.2">
      <c r="A38" s="29" t="s">
        <v>51</v>
      </c>
      <c r="B38" s="27" t="s">
        <v>51</v>
      </c>
      <c r="C38" s="21" t="s">
        <v>67</v>
      </c>
      <c r="D38" s="21" t="s">
        <v>67</v>
      </c>
      <c r="E38" s="21" t="s">
        <v>67</v>
      </c>
    </row>
    <row r="39" spans="1:5" x14ac:dyDescent="0.2">
      <c r="A39" s="11"/>
    </row>
    <row r="40" spans="1:5" x14ac:dyDescent="0.2">
      <c r="A40" t="s">
        <v>38</v>
      </c>
    </row>
    <row r="41" spans="1:5" x14ac:dyDescent="0.2">
      <c r="A41" t="s">
        <v>39</v>
      </c>
    </row>
    <row r="42" spans="1:5" x14ac:dyDescent="0.2">
      <c r="A42" t="s">
        <v>40</v>
      </c>
    </row>
    <row r="43" spans="1:5" x14ac:dyDescent="0.2">
      <c r="D43" t="s">
        <v>42</v>
      </c>
    </row>
    <row r="44" spans="1:5" x14ac:dyDescent="0.2">
      <c r="A44" t="s">
        <v>41</v>
      </c>
      <c r="C44" s="12">
        <v>42</v>
      </c>
      <c r="D44" s="13">
        <v>20</v>
      </c>
      <c r="E44" s="13">
        <f>C44*D44</f>
        <v>840</v>
      </c>
    </row>
    <row r="46" spans="1:5" x14ac:dyDescent="0.2">
      <c r="A46" t="s">
        <v>68</v>
      </c>
      <c r="C46">
        <f>(6*500*2)+0.15*(6*500*2)</f>
        <v>6900</v>
      </c>
      <c r="D4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Courtens</dc:creator>
  <cp:lastModifiedBy>Jean-Paul Courtens</cp:lastModifiedBy>
  <dcterms:created xsi:type="dcterms:W3CDTF">2018-11-27T12:58:46Z</dcterms:created>
  <dcterms:modified xsi:type="dcterms:W3CDTF">2020-01-21T19:27:57Z</dcterms:modified>
</cp:coreProperties>
</file>