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7aa55dd0138a526/Documents/A TSDS services/SARE Farmer Grant 2025/Farmer Guide/Final docs for DSANA website/"/>
    </mc:Choice>
  </mc:AlternateContent>
  <xr:revisionPtr revIDLastSave="0" documentId="8_{FA567982-242C-4C97-8788-00D96B455FBC}" xr6:coauthVersionLast="47" xr6:coauthVersionMax="47" xr10:uidLastSave="{00000000-0000-0000-0000-000000000000}"/>
  <workbookProtection workbookAlgorithmName="SHA-512" workbookHashValue="eHdhwPZtxRMV6qOwOrUQOsLWu+H3PnJqrBveWQ47dcawk9AwhACFc5IHapP7W6L1+yC76kEvxO7RN0ujlA2AYg==" workbookSaltValue="hCaUoS/KYYINVy2Ie7EHpQ==" workbookSpinCount="100000" lockStructure="1"/>
  <bookViews>
    <workbookView xWindow="28680" yWindow="-120" windowWidth="29040" windowHeight="15720" activeTab="1" xr2:uid="{E9FBADFE-C41A-45F5-B36B-A446FEBA74CD}"/>
    <workbookView xWindow="28680" yWindow="-120" windowWidth="29040" windowHeight="15720" xr2:uid="{A3478891-EEBB-47BF-B28C-DA5BAAEA1772}"/>
  </bookViews>
  <sheets>
    <sheet name="Calculate trait scores" sheetId="1" r:id="rId1"/>
    <sheet name="How to use calculator" sheetId="8" r:id="rId2"/>
    <sheet name="Calc scores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M6" i="1" a="1"/>
  <c r="M6" i="1" s="1"/>
  <c r="L6" i="1" a="1"/>
  <c r="L6" i="1" s="1"/>
  <c r="K6" i="1" a="1"/>
  <c r="K6" i="1"/>
  <c r="J6" i="1"/>
  <c r="H22" i="1"/>
  <c r="J22" i="1"/>
  <c r="K22" i="1" a="1"/>
  <c r="K22" i="1"/>
  <c r="L22" i="1" a="1"/>
  <c r="L22" i="1" s="1"/>
  <c r="M22" i="1" a="1"/>
  <c r="M22" i="1" s="1"/>
  <c r="H23" i="1"/>
  <c r="J23" i="1"/>
  <c r="K23" i="1" a="1"/>
  <c r="K23" i="1" s="1"/>
  <c r="L23" i="1" a="1"/>
  <c r="L23" i="1" s="1"/>
  <c r="M23" i="1" a="1"/>
  <c r="M23" i="1" s="1"/>
  <c r="H24" i="1"/>
  <c r="J24" i="1"/>
  <c r="K24" i="1" a="1"/>
  <c r="K24" i="1" s="1"/>
  <c r="L24" i="1" a="1"/>
  <c r="L24" i="1"/>
  <c r="M24" i="1" a="1"/>
  <c r="M24" i="1" s="1"/>
  <c r="H25" i="1"/>
  <c r="J25" i="1"/>
  <c r="K25" i="1" a="1"/>
  <c r="K25" i="1" s="1"/>
  <c r="L25" i="1" a="1"/>
  <c r="L25" i="1" s="1"/>
  <c r="M25" i="1" a="1"/>
  <c r="M25" i="1" s="1"/>
  <c r="H26" i="1"/>
  <c r="J26" i="1"/>
  <c r="K26" i="1" a="1"/>
  <c r="K26" i="1" s="1"/>
  <c r="L26" i="1" a="1"/>
  <c r="L26" i="1" s="1"/>
  <c r="M26" i="1" a="1"/>
  <c r="M26" i="1" s="1"/>
  <c r="H27" i="1"/>
  <c r="J27" i="1"/>
  <c r="K27" i="1" a="1"/>
  <c r="K27" i="1" s="1"/>
  <c r="L27" i="1" a="1"/>
  <c r="L27" i="1" s="1"/>
  <c r="M27" i="1" a="1"/>
  <c r="M27" i="1" s="1"/>
  <c r="H28" i="1"/>
  <c r="J28" i="1"/>
  <c r="K28" i="1" a="1"/>
  <c r="K28" i="1" s="1"/>
  <c r="L28" i="1" a="1"/>
  <c r="L28" i="1" s="1"/>
  <c r="M28" i="1" a="1"/>
  <c r="M28" i="1" s="1"/>
  <c r="H29" i="1"/>
  <c r="J29" i="1"/>
  <c r="K29" i="1" a="1"/>
  <c r="K29" i="1" s="1"/>
  <c r="L29" i="1" a="1"/>
  <c r="L29" i="1" s="1"/>
  <c r="M29" i="1" a="1"/>
  <c r="M29" i="1" s="1"/>
  <c r="H30" i="1"/>
  <c r="J30" i="1"/>
  <c r="K30" i="1" a="1"/>
  <c r="K30" i="1" s="1"/>
  <c r="L30" i="1" a="1"/>
  <c r="L30" i="1"/>
  <c r="M30" i="1" a="1"/>
  <c r="M30" i="1"/>
  <c r="H31" i="1"/>
  <c r="J31" i="1"/>
  <c r="K31" i="1" a="1"/>
  <c r="K31" i="1" s="1"/>
  <c r="L31" i="1" a="1"/>
  <c r="L31" i="1"/>
  <c r="M31" i="1" a="1"/>
  <c r="M31" i="1" s="1"/>
  <c r="H32" i="1"/>
  <c r="J32" i="1"/>
  <c r="K32" i="1" a="1"/>
  <c r="K32" i="1" s="1"/>
  <c r="L32" i="1" a="1"/>
  <c r="L32" i="1" s="1"/>
  <c r="M32" i="1" a="1"/>
  <c r="M32" i="1" s="1"/>
  <c r="H33" i="1"/>
  <c r="J33" i="1"/>
  <c r="K33" i="1" a="1"/>
  <c r="K33" i="1" s="1"/>
  <c r="L33" i="1" a="1"/>
  <c r="L33" i="1" s="1"/>
  <c r="M33" i="1" a="1"/>
  <c r="M33" i="1" s="1"/>
  <c r="H34" i="1"/>
  <c r="J34" i="1"/>
  <c r="K34" i="1" a="1"/>
  <c r="K34" i="1" s="1"/>
  <c r="L34" i="1" a="1"/>
  <c r="L34" i="1"/>
  <c r="M34" i="1" a="1"/>
  <c r="M34" i="1" s="1"/>
  <c r="H35" i="1"/>
  <c r="J35" i="1"/>
  <c r="K35" i="1" a="1"/>
  <c r="K35" i="1" s="1"/>
  <c r="L35" i="1" a="1"/>
  <c r="L35" i="1" s="1"/>
  <c r="M35" i="1" a="1"/>
  <c r="M35" i="1"/>
  <c r="H36" i="1"/>
  <c r="J36" i="1"/>
  <c r="K36" i="1" a="1"/>
  <c r="K36" i="1" s="1"/>
  <c r="L36" i="1" a="1"/>
  <c r="L36" i="1" s="1"/>
  <c r="M36" i="1" a="1"/>
  <c r="M36" i="1" s="1"/>
  <c r="H37" i="1"/>
  <c r="J37" i="1"/>
  <c r="K37" i="1" a="1"/>
  <c r="K37" i="1" s="1"/>
  <c r="L37" i="1" a="1"/>
  <c r="L37" i="1"/>
  <c r="M37" i="1" a="1"/>
  <c r="M37" i="1" s="1"/>
  <c r="H38" i="1"/>
  <c r="J38" i="1"/>
  <c r="K38" i="1" a="1"/>
  <c r="K38" i="1"/>
  <c r="L38" i="1" a="1"/>
  <c r="L38" i="1" s="1"/>
  <c r="M38" i="1" a="1"/>
  <c r="M38" i="1" s="1"/>
  <c r="H39" i="1"/>
  <c r="J39" i="1"/>
  <c r="K39" i="1" a="1"/>
  <c r="K39" i="1" s="1"/>
  <c r="L39" i="1" a="1"/>
  <c r="L39" i="1" s="1"/>
  <c r="M39" i="1" a="1"/>
  <c r="M39" i="1" s="1"/>
  <c r="H40" i="1"/>
  <c r="J40" i="1"/>
  <c r="K40" i="1" a="1"/>
  <c r="K40" i="1" s="1"/>
  <c r="L40" i="1" a="1"/>
  <c r="L40" i="1" s="1"/>
  <c r="M40" i="1" a="1"/>
  <c r="M40" i="1" s="1"/>
  <c r="H41" i="1"/>
  <c r="J41" i="1"/>
  <c r="K41" i="1" a="1"/>
  <c r="K41" i="1"/>
  <c r="L41" i="1" a="1"/>
  <c r="L41" i="1" s="1"/>
  <c r="M41" i="1" a="1"/>
  <c r="M41" i="1"/>
  <c r="H42" i="1"/>
  <c r="J42" i="1"/>
  <c r="K42" i="1" a="1"/>
  <c r="K42" i="1" s="1"/>
  <c r="L42" i="1" a="1"/>
  <c r="L42" i="1" s="1"/>
  <c r="M42" i="1" a="1"/>
  <c r="M42" i="1"/>
  <c r="H43" i="1"/>
  <c r="J43" i="1"/>
  <c r="K43" i="1" a="1"/>
  <c r="K43" i="1" s="1"/>
  <c r="L43" i="1" a="1"/>
  <c r="L43" i="1" s="1"/>
  <c r="M43" i="1" a="1"/>
  <c r="M43" i="1" s="1"/>
  <c r="H44" i="1"/>
  <c r="J44" i="1"/>
  <c r="K44" i="1" a="1"/>
  <c r="K44" i="1"/>
  <c r="L44" i="1" a="1"/>
  <c r="L44" i="1" s="1"/>
  <c r="M44" i="1" a="1"/>
  <c r="M44" i="1"/>
  <c r="H45" i="1"/>
  <c r="J45" i="1"/>
  <c r="K45" i="1" a="1"/>
  <c r="K45" i="1" s="1"/>
  <c r="L45" i="1" a="1"/>
  <c r="L45" i="1"/>
  <c r="M45" i="1" a="1"/>
  <c r="M45" i="1"/>
  <c r="H46" i="1"/>
  <c r="J46" i="1"/>
  <c r="K46" i="1" a="1"/>
  <c r="K46" i="1" s="1"/>
  <c r="L46" i="1" a="1"/>
  <c r="L46" i="1" s="1"/>
  <c r="M46" i="1" a="1"/>
  <c r="M46" i="1"/>
  <c r="H47" i="1"/>
  <c r="J47" i="1"/>
  <c r="K47" i="1" a="1"/>
  <c r="K47" i="1" s="1"/>
  <c r="L47" i="1" a="1"/>
  <c r="L47" i="1"/>
  <c r="M47" i="1" a="1"/>
  <c r="M47" i="1" s="1"/>
  <c r="H48" i="1"/>
  <c r="J48" i="1"/>
  <c r="K48" i="1" a="1"/>
  <c r="K48" i="1" s="1"/>
  <c r="L48" i="1" a="1"/>
  <c r="L48" i="1" s="1"/>
  <c r="M48" i="1" a="1"/>
  <c r="M48" i="1" s="1"/>
  <c r="H49" i="1"/>
  <c r="J49" i="1"/>
  <c r="K49" i="1" a="1"/>
  <c r="K49" i="1" s="1"/>
  <c r="L49" i="1" a="1"/>
  <c r="L49" i="1"/>
  <c r="M49" i="1" a="1"/>
  <c r="M49" i="1" s="1"/>
  <c r="H50" i="1"/>
  <c r="J50" i="1"/>
  <c r="K50" i="1" a="1"/>
  <c r="K50" i="1"/>
  <c r="L50" i="1" a="1"/>
  <c r="L50" i="1"/>
  <c r="M50" i="1" a="1"/>
  <c r="M50" i="1"/>
  <c r="H51" i="1"/>
  <c r="J51" i="1"/>
  <c r="K51" i="1" a="1"/>
  <c r="K51" i="1" s="1"/>
  <c r="L51" i="1" a="1"/>
  <c r="L51" i="1" s="1"/>
  <c r="M51" i="1" a="1"/>
  <c r="M51" i="1" s="1"/>
  <c r="H52" i="1"/>
  <c r="J52" i="1"/>
  <c r="K52" i="1" a="1"/>
  <c r="K52" i="1" s="1"/>
  <c r="L52" i="1" a="1"/>
  <c r="L52" i="1"/>
  <c r="M52" i="1" a="1"/>
  <c r="M52" i="1" s="1"/>
  <c r="H53" i="1"/>
  <c r="J53" i="1"/>
  <c r="K53" i="1" a="1"/>
  <c r="K53" i="1" s="1"/>
  <c r="L53" i="1" a="1"/>
  <c r="L53" i="1"/>
  <c r="M53" i="1" a="1"/>
  <c r="M53" i="1" s="1"/>
  <c r="H54" i="1"/>
  <c r="J54" i="1"/>
  <c r="K54" i="1" a="1"/>
  <c r="K54" i="1" s="1"/>
  <c r="L54" i="1" a="1"/>
  <c r="L54" i="1" s="1"/>
  <c r="M54" i="1" a="1"/>
  <c r="M54" i="1" s="1"/>
  <c r="H55" i="1"/>
  <c r="J55" i="1"/>
  <c r="K55" i="1" a="1"/>
  <c r="K55" i="1" s="1"/>
  <c r="L55" i="1" a="1"/>
  <c r="L55" i="1" s="1"/>
  <c r="M55" i="1" a="1"/>
  <c r="M55" i="1" s="1"/>
  <c r="H56" i="1"/>
  <c r="J56" i="1"/>
  <c r="K56" i="1" a="1"/>
  <c r="K56" i="1"/>
  <c r="L56" i="1" a="1"/>
  <c r="L56" i="1" s="1"/>
  <c r="M56" i="1" a="1"/>
  <c r="M56" i="1" s="1"/>
  <c r="H57" i="1"/>
  <c r="J57" i="1"/>
  <c r="K57" i="1" a="1"/>
  <c r="K57" i="1"/>
  <c r="L57" i="1" a="1"/>
  <c r="L57" i="1" s="1"/>
  <c r="M57" i="1" a="1"/>
  <c r="M57" i="1" s="1"/>
  <c r="H58" i="1"/>
  <c r="J58" i="1"/>
  <c r="K58" i="1" a="1"/>
  <c r="K58" i="1" s="1"/>
  <c r="L58" i="1" a="1"/>
  <c r="L58" i="1" s="1"/>
  <c r="M58" i="1" a="1"/>
  <c r="M58" i="1" s="1"/>
  <c r="H59" i="1"/>
  <c r="J59" i="1"/>
  <c r="I59" i="1" s="1"/>
  <c r="K59" i="1" a="1"/>
  <c r="K59" i="1"/>
  <c r="L59" i="1" a="1"/>
  <c r="L59" i="1"/>
  <c r="M59" i="1" a="1"/>
  <c r="M59" i="1" s="1"/>
  <c r="H60" i="1"/>
  <c r="J60" i="1"/>
  <c r="I60" i="1" s="1"/>
  <c r="K60" i="1" a="1"/>
  <c r="K60" i="1" s="1"/>
  <c r="L60" i="1" a="1"/>
  <c r="L60" i="1" s="1"/>
  <c r="M60" i="1" a="1"/>
  <c r="M60" i="1"/>
  <c r="H61" i="1"/>
  <c r="J61" i="1"/>
  <c r="K61" i="1" a="1"/>
  <c r="K61" i="1" s="1"/>
  <c r="L61" i="1" a="1"/>
  <c r="L61" i="1" s="1"/>
  <c r="M61" i="1" a="1"/>
  <c r="M61" i="1" s="1"/>
  <c r="H62" i="1"/>
  <c r="J62" i="1"/>
  <c r="K62" i="1" a="1"/>
  <c r="K62" i="1" s="1"/>
  <c r="L62" i="1" a="1"/>
  <c r="L62" i="1"/>
  <c r="M62" i="1" a="1"/>
  <c r="M62" i="1"/>
  <c r="H63" i="1"/>
  <c r="J63" i="1"/>
  <c r="I63" i="1" s="1"/>
  <c r="K63" i="1" a="1"/>
  <c r="K63" i="1"/>
  <c r="L63" i="1" a="1"/>
  <c r="L63" i="1" s="1"/>
  <c r="M63" i="1" a="1"/>
  <c r="M63" i="1" s="1"/>
  <c r="H64" i="1"/>
  <c r="J64" i="1"/>
  <c r="K64" i="1" a="1"/>
  <c r="K64" i="1"/>
  <c r="L64" i="1" a="1"/>
  <c r="L64" i="1"/>
  <c r="M64" i="1" a="1"/>
  <c r="M64" i="1"/>
  <c r="H65" i="1"/>
  <c r="J65" i="1"/>
  <c r="K65" i="1" a="1"/>
  <c r="K65" i="1" s="1"/>
  <c r="L65" i="1" a="1"/>
  <c r="L65" i="1" s="1"/>
  <c r="M65" i="1" a="1"/>
  <c r="M65" i="1" s="1"/>
  <c r="H66" i="1"/>
  <c r="J66" i="1"/>
  <c r="K66" i="1" a="1"/>
  <c r="K66" i="1" s="1"/>
  <c r="L66" i="1" a="1"/>
  <c r="L66" i="1"/>
  <c r="M66" i="1" a="1"/>
  <c r="M66" i="1" s="1"/>
  <c r="H67" i="1"/>
  <c r="J67" i="1"/>
  <c r="K67" i="1" a="1"/>
  <c r="K67" i="1" s="1"/>
  <c r="L67" i="1" a="1"/>
  <c r="L67" i="1"/>
  <c r="M67" i="1" a="1"/>
  <c r="M67" i="1"/>
  <c r="H68" i="1"/>
  <c r="J68" i="1"/>
  <c r="K68" i="1" a="1"/>
  <c r="K68" i="1" s="1"/>
  <c r="L68" i="1" a="1"/>
  <c r="L68" i="1"/>
  <c r="M68" i="1" a="1"/>
  <c r="M68" i="1" s="1"/>
  <c r="H69" i="1"/>
  <c r="J69" i="1"/>
  <c r="K69" i="1" a="1"/>
  <c r="K69" i="1"/>
  <c r="L69" i="1" a="1"/>
  <c r="L69" i="1" s="1"/>
  <c r="M69" i="1" a="1"/>
  <c r="M69" i="1" s="1"/>
  <c r="H70" i="1"/>
  <c r="J70" i="1"/>
  <c r="K70" i="1" a="1"/>
  <c r="K70" i="1" s="1"/>
  <c r="L70" i="1" a="1"/>
  <c r="L70" i="1" s="1"/>
  <c r="M70" i="1" a="1"/>
  <c r="M70" i="1" s="1"/>
  <c r="H71" i="1"/>
  <c r="J71" i="1"/>
  <c r="K71" i="1" a="1"/>
  <c r="K71" i="1" s="1"/>
  <c r="L71" i="1" a="1"/>
  <c r="L71" i="1"/>
  <c r="M71" i="1" a="1"/>
  <c r="M71" i="1"/>
  <c r="H72" i="1"/>
  <c r="J72" i="1"/>
  <c r="K72" i="1" a="1"/>
  <c r="K72" i="1"/>
  <c r="L72" i="1" a="1"/>
  <c r="L72" i="1" s="1"/>
  <c r="M72" i="1" a="1"/>
  <c r="M72" i="1" s="1"/>
  <c r="H73" i="1"/>
  <c r="J73" i="1"/>
  <c r="K73" i="1" a="1"/>
  <c r="K73" i="1"/>
  <c r="L73" i="1" a="1"/>
  <c r="L73" i="1" s="1"/>
  <c r="M73" i="1" a="1"/>
  <c r="M73" i="1" s="1"/>
  <c r="H74" i="1"/>
  <c r="J74" i="1"/>
  <c r="K74" i="1" a="1"/>
  <c r="K74" i="1" s="1"/>
  <c r="L74" i="1" a="1"/>
  <c r="L74" i="1" s="1"/>
  <c r="M74" i="1" a="1"/>
  <c r="M74" i="1" s="1"/>
  <c r="H75" i="1"/>
  <c r="J75" i="1"/>
  <c r="K75" i="1" a="1"/>
  <c r="K75" i="1" s="1"/>
  <c r="L75" i="1" a="1"/>
  <c r="L75" i="1" s="1"/>
  <c r="M75" i="1" a="1"/>
  <c r="M75" i="1"/>
  <c r="H76" i="1"/>
  <c r="J76" i="1"/>
  <c r="K76" i="1" a="1"/>
  <c r="K76" i="1" s="1"/>
  <c r="L76" i="1" a="1"/>
  <c r="L76" i="1" s="1"/>
  <c r="M76" i="1" a="1"/>
  <c r="M76" i="1" s="1"/>
  <c r="H77" i="1"/>
  <c r="J77" i="1"/>
  <c r="K77" i="1" a="1"/>
  <c r="K77" i="1" s="1"/>
  <c r="L77" i="1" a="1"/>
  <c r="L77" i="1" s="1"/>
  <c r="M77" i="1" a="1"/>
  <c r="M77" i="1" s="1"/>
  <c r="H78" i="1"/>
  <c r="J78" i="1"/>
  <c r="K78" i="1" a="1"/>
  <c r="K78" i="1" s="1"/>
  <c r="I78" i="1" s="1"/>
  <c r="L78" i="1" a="1"/>
  <c r="L78" i="1"/>
  <c r="M78" i="1" a="1"/>
  <c r="M78" i="1"/>
  <c r="H79" i="1"/>
  <c r="J79" i="1"/>
  <c r="K79" i="1" a="1"/>
  <c r="K79" i="1"/>
  <c r="L79" i="1" a="1"/>
  <c r="L79" i="1" s="1"/>
  <c r="M79" i="1" a="1"/>
  <c r="M79" i="1" s="1"/>
  <c r="H80" i="1"/>
  <c r="J80" i="1"/>
  <c r="K80" i="1" a="1"/>
  <c r="K80" i="1" s="1"/>
  <c r="L80" i="1" a="1"/>
  <c r="L80" i="1" s="1"/>
  <c r="M80" i="1" a="1"/>
  <c r="M80" i="1" s="1"/>
  <c r="H81" i="1"/>
  <c r="J81" i="1"/>
  <c r="K81" i="1" a="1"/>
  <c r="K81" i="1" s="1"/>
  <c r="L81" i="1" a="1"/>
  <c r="L81" i="1"/>
  <c r="M81" i="1" a="1"/>
  <c r="M81" i="1" s="1"/>
  <c r="H82" i="1"/>
  <c r="J82" i="1"/>
  <c r="K82" i="1" a="1"/>
  <c r="K82" i="1"/>
  <c r="L82" i="1" a="1"/>
  <c r="L82" i="1" s="1"/>
  <c r="M82" i="1" a="1"/>
  <c r="M82" i="1" s="1"/>
  <c r="H83" i="1"/>
  <c r="J83" i="1"/>
  <c r="K83" i="1" a="1"/>
  <c r="K83" i="1"/>
  <c r="L83" i="1" a="1"/>
  <c r="L83" i="1" s="1"/>
  <c r="M83" i="1" a="1"/>
  <c r="M83" i="1" s="1"/>
  <c r="H84" i="1"/>
  <c r="J84" i="1"/>
  <c r="K84" i="1" a="1"/>
  <c r="K84" i="1" s="1"/>
  <c r="L84" i="1" a="1"/>
  <c r="L84" i="1" s="1"/>
  <c r="M84" i="1" a="1"/>
  <c r="M84" i="1" s="1"/>
  <c r="H85" i="1"/>
  <c r="J85" i="1"/>
  <c r="I85" i="1" s="1"/>
  <c r="K85" i="1" a="1"/>
  <c r="K85" i="1"/>
  <c r="L85" i="1" a="1"/>
  <c r="L85" i="1" s="1"/>
  <c r="M85" i="1" a="1"/>
  <c r="M85" i="1" s="1"/>
  <c r="H86" i="1"/>
  <c r="J86" i="1"/>
  <c r="K86" i="1" a="1"/>
  <c r="K86" i="1"/>
  <c r="L86" i="1" a="1"/>
  <c r="L86" i="1" s="1"/>
  <c r="M86" i="1" a="1"/>
  <c r="M86" i="1" s="1"/>
  <c r="H87" i="1"/>
  <c r="J87" i="1"/>
  <c r="K87" i="1" a="1"/>
  <c r="K87" i="1"/>
  <c r="L87" i="1" a="1"/>
  <c r="L87" i="1" s="1"/>
  <c r="M87" i="1" a="1"/>
  <c r="M87" i="1"/>
  <c r="H88" i="1"/>
  <c r="J88" i="1"/>
  <c r="K88" i="1" a="1"/>
  <c r="K88" i="1" s="1"/>
  <c r="L88" i="1" a="1"/>
  <c r="L88" i="1"/>
  <c r="M88" i="1" a="1"/>
  <c r="M88" i="1" s="1"/>
  <c r="H89" i="1"/>
  <c r="J89" i="1"/>
  <c r="K89" i="1" a="1"/>
  <c r="K89" i="1" s="1"/>
  <c r="L89" i="1" a="1"/>
  <c r="L89" i="1"/>
  <c r="M89" i="1" a="1"/>
  <c r="M89" i="1"/>
  <c r="H90" i="1"/>
  <c r="J90" i="1"/>
  <c r="K90" i="1" a="1"/>
  <c r="K90" i="1" s="1"/>
  <c r="L90" i="1" a="1"/>
  <c r="L90" i="1"/>
  <c r="M90" i="1" a="1"/>
  <c r="M90" i="1"/>
  <c r="H91" i="1"/>
  <c r="J91" i="1"/>
  <c r="K91" i="1" a="1"/>
  <c r="K91" i="1" s="1"/>
  <c r="L91" i="1" a="1"/>
  <c r="L91" i="1"/>
  <c r="M91" i="1" a="1"/>
  <c r="M91" i="1" s="1"/>
  <c r="H92" i="1"/>
  <c r="J92" i="1"/>
  <c r="K92" i="1" a="1"/>
  <c r="K92" i="1" s="1"/>
  <c r="L92" i="1" a="1"/>
  <c r="L92" i="1" s="1"/>
  <c r="M92" i="1" a="1"/>
  <c r="M92" i="1" s="1"/>
  <c r="H93" i="1"/>
  <c r="J93" i="1"/>
  <c r="K93" i="1" a="1"/>
  <c r="K93" i="1" s="1"/>
  <c r="L93" i="1" a="1"/>
  <c r="L93" i="1" s="1"/>
  <c r="M93" i="1" a="1"/>
  <c r="M93" i="1" s="1"/>
  <c r="H94" i="1"/>
  <c r="J94" i="1"/>
  <c r="K94" i="1" a="1"/>
  <c r="K94" i="1"/>
  <c r="L94" i="1" a="1"/>
  <c r="L94" i="1" s="1"/>
  <c r="M94" i="1" a="1"/>
  <c r="M94" i="1" s="1"/>
  <c r="H95" i="1"/>
  <c r="J95" i="1"/>
  <c r="K95" i="1" a="1"/>
  <c r="K95" i="1" s="1"/>
  <c r="L95" i="1" a="1"/>
  <c r="L95" i="1"/>
  <c r="M95" i="1" a="1"/>
  <c r="M95" i="1" s="1"/>
  <c r="H96" i="1"/>
  <c r="J96" i="1"/>
  <c r="K96" i="1" a="1"/>
  <c r="K96" i="1"/>
  <c r="L96" i="1" a="1"/>
  <c r="L96" i="1" s="1"/>
  <c r="M96" i="1" a="1"/>
  <c r="M96" i="1"/>
  <c r="H97" i="1"/>
  <c r="J97" i="1"/>
  <c r="K97" i="1" a="1"/>
  <c r="K97" i="1" s="1"/>
  <c r="L97" i="1" a="1"/>
  <c r="L97" i="1"/>
  <c r="M97" i="1" a="1"/>
  <c r="M97" i="1" s="1"/>
  <c r="H98" i="1"/>
  <c r="J98" i="1"/>
  <c r="K98" i="1" a="1"/>
  <c r="K98" i="1" s="1"/>
  <c r="L98" i="1" a="1"/>
  <c r="L98" i="1"/>
  <c r="M98" i="1" a="1"/>
  <c r="M98" i="1" s="1"/>
  <c r="H99" i="1"/>
  <c r="J99" i="1"/>
  <c r="K99" i="1" a="1"/>
  <c r="K99" i="1" s="1"/>
  <c r="L99" i="1" a="1"/>
  <c r="L99" i="1"/>
  <c r="M99" i="1" a="1"/>
  <c r="M99" i="1" s="1"/>
  <c r="H100" i="1"/>
  <c r="J100" i="1"/>
  <c r="K100" i="1" a="1"/>
  <c r="K100" i="1" s="1"/>
  <c r="L100" i="1" a="1"/>
  <c r="L100" i="1" s="1"/>
  <c r="M100" i="1" a="1"/>
  <c r="M100" i="1" s="1"/>
  <c r="H101" i="1"/>
  <c r="J101" i="1"/>
  <c r="K101" i="1" a="1"/>
  <c r="K101" i="1" s="1"/>
  <c r="L101" i="1" a="1"/>
  <c r="L101" i="1" s="1"/>
  <c r="M101" i="1" a="1"/>
  <c r="M101" i="1"/>
  <c r="H102" i="1"/>
  <c r="J102" i="1"/>
  <c r="K102" i="1" a="1"/>
  <c r="K102" i="1" s="1"/>
  <c r="L102" i="1" a="1"/>
  <c r="L102" i="1" s="1"/>
  <c r="M102" i="1" a="1"/>
  <c r="M102" i="1"/>
  <c r="H103" i="1"/>
  <c r="J103" i="1"/>
  <c r="K103" i="1" a="1"/>
  <c r="K103" i="1"/>
  <c r="L103" i="1" a="1"/>
  <c r="L103" i="1" s="1"/>
  <c r="M103" i="1" a="1"/>
  <c r="M103" i="1" s="1"/>
  <c r="H104" i="1"/>
  <c r="J104" i="1"/>
  <c r="K104" i="1" a="1"/>
  <c r="K104" i="1"/>
  <c r="L104" i="1" a="1"/>
  <c r="L104" i="1" s="1"/>
  <c r="M104" i="1" a="1"/>
  <c r="M104" i="1" s="1"/>
  <c r="H105" i="1"/>
  <c r="J105" i="1"/>
  <c r="K105" i="1" a="1"/>
  <c r="K105" i="1" s="1"/>
  <c r="L105" i="1" a="1"/>
  <c r="L105" i="1" s="1"/>
  <c r="M105" i="1" a="1"/>
  <c r="M105" i="1" s="1"/>
  <c r="H106" i="1"/>
  <c r="J106" i="1"/>
  <c r="K106" i="1" a="1"/>
  <c r="K106" i="1"/>
  <c r="L106" i="1" a="1"/>
  <c r="L106" i="1"/>
  <c r="M106" i="1" a="1"/>
  <c r="M106" i="1"/>
  <c r="I12" i="8"/>
  <c r="G12" i="2"/>
  <c r="I42" i="1" l="1"/>
  <c r="I41" i="1"/>
  <c r="I37" i="1"/>
  <c r="I103" i="1"/>
  <c r="I81" i="1"/>
  <c r="I79" i="1"/>
  <c r="I50" i="1"/>
  <c r="I47" i="1"/>
  <c r="I38" i="1"/>
  <c r="I35" i="1"/>
  <c r="I83" i="1"/>
  <c r="I91" i="1"/>
  <c r="I88" i="1"/>
  <c r="I33" i="1"/>
  <c r="I76" i="1"/>
  <c r="I96" i="1"/>
  <c r="I67" i="1"/>
  <c r="I23" i="1"/>
  <c r="I84" i="1"/>
  <c r="I52" i="1"/>
  <c r="I104" i="1"/>
  <c r="I77" i="1"/>
  <c r="I30" i="1"/>
  <c r="I72" i="1"/>
  <c r="I69" i="1"/>
  <c r="I80" i="1"/>
  <c r="I45" i="1"/>
  <c r="I101" i="1"/>
  <c r="I89" i="1"/>
  <c r="I66" i="1"/>
  <c r="I40" i="1"/>
  <c r="I51" i="1"/>
  <c r="I48" i="1"/>
  <c r="I106" i="1"/>
  <c r="I100" i="1"/>
  <c r="I57" i="1"/>
  <c r="I74" i="1"/>
  <c r="I94" i="1"/>
  <c r="I65" i="1"/>
  <c r="I39" i="1"/>
  <c r="I62" i="1"/>
  <c r="I64" i="1"/>
  <c r="I86" i="1"/>
  <c r="I25" i="1"/>
  <c r="I28" i="1"/>
  <c r="I54" i="1"/>
  <c r="I53" i="1"/>
  <c r="I73" i="1"/>
  <c r="I97" i="1"/>
  <c r="I71" i="1"/>
  <c r="I24" i="1"/>
  <c r="I82" i="1"/>
  <c r="I56" i="1"/>
  <c r="I44" i="1"/>
  <c r="I70" i="1"/>
  <c r="I90" i="1"/>
  <c r="I36" i="1"/>
  <c r="I26" i="1"/>
  <c r="I22" i="1"/>
  <c r="I68" i="1"/>
  <c r="I27" i="1"/>
  <c r="I105" i="1"/>
  <c r="I102" i="1"/>
  <c r="I99" i="1"/>
  <c r="I93" i="1"/>
  <c r="I87" i="1"/>
  <c r="I32" i="1"/>
  <c r="I29" i="1"/>
  <c r="I61" i="1"/>
  <c r="I58" i="1"/>
  <c r="I55" i="1"/>
  <c r="I49" i="1"/>
  <c r="I46" i="1"/>
  <c r="I43" i="1"/>
  <c r="I75" i="1"/>
  <c r="I98" i="1"/>
  <c r="I95" i="1"/>
  <c r="I92" i="1"/>
  <c r="I34" i="1"/>
  <c r="I31" i="1"/>
  <c r="H19" i="1" l="1"/>
  <c r="J19" i="1"/>
  <c r="K19" i="1" a="1"/>
  <c r="K19" i="1" s="1"/>
  <c r="L19" i="1" a="1"/>
  <c r="L19" i="1" s="1"/>
  <c r="M19" i="1" a="1"/>
  <c r="M19" i="1" s="1"/>
  <c r="H20" i="1"/>
  <c r="J20" i="1"/>
  <c r="K20" i="1" a="1"/>
  <c r="K20" i="1" s="1"/>
  <c r="L20" i="1" a="1"/>
  <c r="L20" i="1" s="1"/>
  <c r="M20" i="1" a="1"/>
  <c r="M20" i="1" s="1"/>
  <c r="H21" i="1"/>
  <c r="J21" i="1"/>
  <c r="K21" i="1" a="1"/>
  <c r="K21" i="1" s="1"/>
  <c r="L21" i="1" a="1"/>
  <c r="L21" i="1" s="1"/>
  <c r="M21" i="1" a="1"/>
  <c r="M21" i="1" s="1"/>
  <c r="H14" i="1"/>
  <c r="J14" i="1"/>
  <c r="K14" i="1" a="1"/>
  <c r="K14" i="1" s="1"/>
  <c r="L14" i="1" a="1"/>
  <c r="L14" i="1" s="1"/>
  <c r="M14" i="1" a="1"/>
  <c r="M14" i="1" s="1"/>
  <c r="H15" i="1"/>
  <c r="J15" i="1"/>
  <c r="K15" i="1" a="1"/>
  <c r="K15" i="1" s="1"/>
  <c r="L15" i="1" a="1"/>
  <c r="L15" i="1" s="1"/>
  <c r="M15" i="1" a="1"/>
  <c r="M15" i="1" s="1"/>
  <c r="H16" i="1"/>
  <c r="J16" i="1"/>
  <c r="K16" i="1" a="1"/>
  <c r="K16" i="1" s="1"/>
  <c r="L16" i="1" a="1"/>
  <c r="L16" i="1" s="1"/>
  <c r="M16" i="1" a="1"/>
  <c r="M16" i="1" s="1"/>
  <c r="H17" i="1"/>
  <c r="J17" i="1"/>
  <c r="K17" i="1" a="1"/>
  <c r="K17" i="1" s="1"/>
  <c r="L17" i="1" a="1"/>
  <c r="L17" i="1" s="1"/>
  <c r="M17" i="1" a="1"/>
  <c r="M17" i="1" s="1"/>
  <c r="H18" i="1"/>
  <c r="J18" i="1"/>
  <c r="K18" i="1" a="1"/>
  <c r="K18" i="1" s="1"/>
  <c r="L18" i="1" a="1"/>
  <c r="L18" i="1" s="1"/>
  <c r="M18" i="1" a="1"/>
  <c r="M18" i="1" s="1"/>
  <c r="H11" i="1"/>
  <c r="J11" i="1"/>
  <c r="K11" i="1" a="1"/>
  <c r="K11" i="1" s="1"/>
  <c r="L11" i="1" a="1"/>
  <c r="L11" i="1" s="1"/>
  <c r="M11" i="1" a="1"/>
  <c r="M11" i="1" s="1"/>
  <c r="H12" i="1"/>
  <c r="J12" i="1"/>
  <c r="K12" i="1" a="1"/>
  <c r="K12" i="1" s="1"/>
  <c r="L12" i="1" a="1"/>
  <c r="L12" i="1" s="1"/>
  <c r="M12" i="1" a="1"/>
  <c r="M12" i="1" s="1"/>
  <c r="H13" i="1"/>
  <c r="J13" i="1"/>
  <c r="K13" i="1" a="1"/>
  <c r="K13" i="1" s="1"/>
  <c r="L13" i="1" a="1"/>
  <c r="L13" i="1" s="1"/>
  <c r="M13" i="1" a="1"/>
  <c r="M13" i="1" s="1"/>
  <c r="H7" i="1"/>
  <c r="H8" i="1"/>
  <c r="H9" i="1"/>
  <c r="H10" i="1"/>
  <c r="H6" i="1"/>
  <c r="H5" i="1"/>
  <c r="J10" i="1"/>
  <c r="K10" i="1" a="1"/>
  <c r="K10" i="1" s="1"/>
  <c r="L10" i="1" a="1"/>
  <c r="L10" i="1" s="1"/>
  <c r="M10" i="1" a="1"/>
  <c r="M10" i="1" s="1"/>
  <c r="J7" i="1"/>
  <c r="J8" i="1"/>
  <c r="J9" i="1"/>
  <c r="M7" i="1" a="1"/>
  <c r="M7" i="1" s="1"/>
  <c r="M8" i="1" a="1"/>
  <c r="M8" i="1" s="1"/>
  <c r="M9" i="1" a="1"/>
  <c r="M9" i="1" s="1"/>
  <c r="G13" i="2"/>
  <c r="W29" i="2"/>
  <c r="V29" i="2"/>
  <c r="U29" i="2"/>
  <c r="R29" i="2"/>
  <c r="F12" i="2" s="1"/>
  <c r="H6" i="2"/>
  <c r="I6" i="2"/>
  <c r="J6" i="2"/>
  <c r="I7" i="2"/>
  <c r="J7" i="2"/>
  <c r="J9" i="2"/>
  <c r="I10" i="2"/>
  <c r="J10" i="2"/>
  <c r="J11" i="2"/>
  <c r="H12" i="2"/>
  <c r="I12" i="2"/>
  <c r="J12" i="2"/>
  <c r="H13" i="2"/>
  <c r="I13" i="2"/>
  <c r="J13" i="2"/>
  <c r="J5" i="2"/>
  <c r="I5" i="2"/>
  <c r="H5" i="2"/>
  <c r="D8" i="2"/>
  <c r="E8" i="2"/>
  <c r="D10" i="2"/>
  <c r="E10" i="2"/>
  <c r="E12" i="2"/>
  <c r="AA12" i="2"/>
  <c r="Z11" i="2"/>
  <c r="J8" i="2" s="1"/>
  <c r="Z10" i="2"/>
  <c r="I8" i="2" s="1"/>
  <c r="Z9" i="2"/>
  <c r="H7" i="2" s="1"/>
  <c r="Z5" i="2"/>
  <c r="I20" i="1" l="1"/>
  <c r="I19" i="1"/>
  <c r="I21" i="1"/>
  <c r="I18" i="1"/>
  <c r="I17" i="1"/>
  <c r="I16" i="1"/>
  <c r="I15" i="1"/>
  <c r="I14" i="1"/>
  <c r="I12" i="1"/>
  <c r="I13" i="1"/>
  <c r="I10" i="1"/>
  <c r="G6" i="2"/>
  <c r="G7" i="2"/>
  <c r="F7" i="2"/>
  <c r="F8" i="2"/>
  <c r="E7" i="2"/>
  <c r="D7" i="2"/>
  <c r="F13" i="2"/>
  <c r="E13" i="2"/>
  <c r="D13" i="2"/>
  <c r="G10" i="2"/>
  <c r="D12" i="2"/>
  <c r="F6" i="2"/>
  <c r="G11" i="2"/>
  <c r="E6" i="2"/>
  <c r="F11" i="2"/>
  <c r="D6" i="2"/>
  <c r="E11" i="2"/>
  <c r="D11" i="2"/>
  <c r="F10" i="2"/>
  <c r="G9" i="2"/>
  <c r="F9" i="2"/>
  <c r="D5" i="2"/>
  <c r="E9" i="2"/>
  <c r="G5" i="2"/>
  <c r="D9" i="2"/>
  <c r="F5" i="2"/>
  <c r="G8" i="2"/>
  <c r="E5" i="2"/>
  <c r="I11" i="2"/>
  <c r="H11" i="2"/>
  <c r="H10" i="2"/>
  <c r="I9" i="2"/>
  <c r="H9" i="2"/>
  <c r="H8" i="2"/>
  <c r="K9" i="1" l="1" a="1"/>
  <c r="K9" i="1" s="1"/>
  <c r="K8" i="1" a="1"/>
  <c r="K8" i="1" s="1"/>
  <c r="L7" i="1" a="1"/>
  <c r="L7" i="1" s="1"/>
  <c r="L9" i="1" a="1"/>
  <c r="L9" i="1" s="1"/>
  <c r="L8" i="1" a="1"/>
  <c r="L8" i="1" s="1"/>
  <c r="K7" i="1" l="1" a="1"/>
  <c r="K7" i="1" s="1"/>
  <c r="I6" i="1" l="1"/>
  <c r="I7" i="1"/>
  <c r="I9" i="1" l="1"/>
  <c r="I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<sst xmlns="http://schemas.openxmlformats.org/spreadsheetml/2006/main" count="81" uniqueCount="44">
  <si>
    <t>Udder depth</t>
  </si>
  <si>
    <t>Suspensory</t>
  </si>
  <si>
    <t>Teat placement</t>
  </si>
  <si>
    <t>Rear attachment</t>
  </si>
  <si>
    <t>% of total assessment</t>
  </si>
  <si>
    <t>Barn scores</t>
  </si>
  <si>
    <t>% of trait points</t>
  </si>
  <si>
    <t>Max. points available</t>
  </si>
  <si>
    <t>Ewe #</t>
  </si>
  <si>
    <t>Wt'd TP</t>
  </si>
  <si>
    <t>Wt'd RA</t>
  </si>
  <si>
    <t>% of trait points for each barn score</t>
  </si>
  <si>
    <t>Barn scores:</t>
  </si>
  <si>
    <t>Teat place- ment</t>
  </si>
  <si>
    <t>Rear attach- ment</t>
  </si>
  <si>
    <t>Lact. #</t>
  </si>
  <si>
    <t>1st Lact</t>
  </si>
  <si>
    <t>2nd Lact</t>
  </si>
  <si>
    <t>3rd Lact</t>
  </si>
  <si>
    <t>4th Lact</t>
  </si>
  <si>
    <t>Max pts available in trait</t>
  </si>
  <si>
    <t>Lactation number:  1st, 2nd, 3rd, 4th+</t>
  </si>
  <si>
    <t>Wt'd UFD</t>
  </si>
  <si>
    <t>Wt'd MSL</t>
  </si>
  <si>
    <t>Udder floor depth</t>
  </si>
  <si>
    <t>Compo- site score</t>
  </si>
  <si>
    <t>Medial susp'y ligament</t>
  </si>
  <si>
    <t>Weighted scores = barn scores * % of 25 points</t>
  </si>
  <si>
    <t>Wt'd UFD has been adjusted for Lactation #</t>
  </si>
  <si>
    <t>Composite score = sum of all wt'd scores, out of 100 max pts.</t>
  </si>
  <si>
    <t>Ewes in 4th lactations and up are recorded as a Lact. # of "4".</t>
  </si>
  <si>
    <t>CALCULATING WEIGHTED UDDER TRAIT SCORES FROM BARN SCORES</t>
  </si>
  <si>
    <t>UDDER TRAIT SCORE CALCULATOR</t>
  </si>
  <si>
    <t>and barn scores for UFD, MSL, TP, and RA</t>
  </si>
  <si>
    <r>
      <t>In yellow cells only</t>
    </r>
    <r>
      <rPr>
        <sz val="11"/>
        <color theme="1"/>
        <rFont val="Aptos Narrow"/>
        <family val="2"/>
        <scheme val="minor"/>
      </rPr>
      <t>, enter ewe # (or name), lactation #,</t>
    </r>
  </si>
  <si>
    <t>Blue cells are the weighted udder trait scores.</t>
  </si>
  <si>
    <t>Use these in your breeding program.</t>
  </si>
  <si>
    <t>These cells can be copied and pasted into your flock data sheets.</t>
  </si>
  <si>
    <t>Fluffy</t>
  </si>
  <si>
    <t>Attitude</t>
  </si>
  <si>
    <t>BF 359</t>
  </si>
  <si>
    <t>24CQ12</t>
  </si>
  <si>
    <t>Select blue cells, copy, Paste as "Paste Values (V)"</t>
  </si>
  <si>
    <t>There are rows for 100 ewes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</si>
</sst>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u/>
      <sz val="9"/>
      <color theme="1"/>
      <name val="Aptos Narrow"/>
      <family val="2"/>
      <scheme val="minor"/>
    </font>
    <font>
      <u/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21"/>
        <bgColor indexed="64"/>
      </patternFill>
    </fill>
  </fills>
  <borders count="3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2">
    <xf numFmtId="0" fontId="0" fillId="0" borderId="0" xfId="0"/>
    <xf numFmtId="9" fontId="0" fillId="0" borderId="0" xfId="2" applyFont="1" applyAlignment="1">
      <alignment horizontal="center"/>
    </xf>
    <xf numFmtId="9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2" applyFont="1" applyBorder="1" applyAlignment="1">
      <alignment horizontal="center"/>
    </xf>
    <xf numFmtId="0" fontId="0" fillId="0" borderId="0" xfId="0" applyAlignment="1">
      <alignment horizontal="center" wrapText="1"/>
    </xf>
    <xf numFmtId="165" fontId="0" fillId="0" borderId="0" xfId="1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5" fillId="0" borderId="0" xfId="0" applyFont="1"/>
    <xf numFmtId="0" fontId="7" fillId="0" borderId="0" xfId="0" applyFont="1" applyAlignment="1">
      <alignment horizontal="center"/>
    </xf>
    <xf numFmtId="165" fontId="5" fillId="0" borderId="0" xfId="1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8" fillId="0" borderId="0" xfId="0" applyFont="1" applyAlignment="1">
      <alignment horizontal="left"/>
    </xf>
    <xf numFmtId="1" fontId="10" fillId="0" borderId="25" xfId="0" applyNumberFormat="1" applyFont="1" applyBorder="1" applyAlignment="1">
      <alignment horizontal="center"/>
    </xf>
    <xf numFmtId="1" fontId="0" fillId="4" borderId="25" xfId="0" applyNumberFormat="1" applyFill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1" fontId="0" fillId="4" borderId="3" xfId="0" applyNumberFormat="1" applyFill="1" applyBorder="1" applyAlignment="1">
      <alignment horizontal="center"/>
    </xf>
    <xf numFmtId="0" fontId="10" fillId="0" borderId="26" xfId="0" applyFont="1" applyBorder="1" applyAlignment="1">
      <alignment horizontal="center" wrapText="1"/>
    </xf>
    <xf numFmtId="1" fontId="0" fillId="4" borderId="27" xfId="0" applyNumberFormat="1" applyFill="1" applyBorder="1" applyAlignment="1">
      <alignment horizontal="center"/>
    </xf>
    <xf numFmtId="1" fontId="0" fillId="4" borderId="28" xfId="0" applyNumberFormat="1" applyFill="1" applyBorder="1" applyAlignment="1">
      <alignment horizontal="center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8" fillId="0" borderId="0" xfId="0" quotePrefix="1" applyFont="1" applyProtection="1"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6" fillId="0" borderId="7" xfId="0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164" fontId="0" fillId="2" borderId="9" xfId="1" applyNumberFormat="1" applyFont="1" applyFill="1" applyBorder="1" applyAlignment="1" applyProtection="1">
      <alignment horizontal="center"/>
      <protection locked="0"/>
    </xf>
    <xf numFmtId="165" fontId="0" fillId="0" borderId="9" xfId="1" applyNumberFormat="1" applyFont="1" applyBorder="1" applyAlignment="1" applyProtection="1">
      <alignment horizontal="center"/>
      <protection locked="0"/>
    </xf>
    <xf numFmtId="9" fontId="0" fillId="0" borderId="0" xfId="2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9" fontId="0" fillId="3" borderId="9" xfId="2" applyFont="1" applyFill="1" applyBorder="1" applyAlignment="1" applyProtection="1">
      <alignment horizontal="center"/>
      <protection locked="0"/>
    </xf>
    <xf numFmtId="165" fontId="0" fillId="0" borderId="0" xfId="1" applyNumberFormat="1" applyFont="1" applyAlignment="1" applyProtection="1">
      <alignment horizontal="center"/>
      <protection locked="0"/>
    </xf>
    <xf numFmtId="9" fontId="0" fillId="3" borderId="0" xfId="2" applyFont="1" applyFill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9" fontId="0" fillId="3" borderId="0" xfId="0" applyNumberFormat="1" applyFill="1" applyAlignment="1" applyProtection="1">
      <alignment horizontal="center"/>
      <protection locked="0"/>
    </xf>
    <xf numFmtId="9" fontId="0" fillId="3" borderId="0" xfId="2" applyFont="1" applyFill="1" applyBorder="1" applyAlignment="1" applyProtection="1">
      <alignment horizontal="center"/>
      <protection locked="0"/>
    </xf>
    <xf numFmtId="9" fontId="4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2" fillId="0" borderId="14" xfId="0" applyFont="1" applyBorder="1" applyProtection="1">
      <protection locked="0"/>
    </xf>
    <xf numFmtId="0" fontId="0" fillId="0" borderId="14" xfId="0" applyBorder="1" applyProtection="1">
      <protection locked="0"/>
    </xf>
    <xf numFmtId="9" fontId="0" fillId="0" borderId="0" xfId="2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wrapText="1"/>
      <protection locked="0"/>
    </xf>
    <xf numFmtId="9" fontId="0" fillId="0" borderId="0" xfId="2" applyFont="1" applyBorder="1" applyAlignment="1" applyProtection="1">
      <alignment horizontal="center" wrapText="1"/>
      <protection locked="0"/>
    </xf>
    <xf numFmtId="165" fontId="2" fillId="0" borderId="0" xfId="1" applyNumberFormat="1" applyFont="1" applyAlignment="1" applyProtection="1">
      <alignment horizontal="center"/>
      <protection locked="0"/>
    </xf>
    <xf numFmtId="0" fontId="0" fillId="0" borderId="0" xfId="1" applyNumberFormat="1" applyFont="1" applyAlignment="1" applyProtection="1">
      <alignment horizontal="center"/>
      <protection locked="0"/>
    </xf>
    <xf numFmtId="9" fontId="0" fillId="0" borderId="22" xfId="1" applyNumberFormat="1" applyFont="1" applyBorder="1" applyAlignment="1" applyProtection="1">
      <alignment horizontal="center"/>
      <protection locked="0"/>
    </xf>
    <xf numFmtId="9" fontId="0" fillId="0" borderId="23" xfId="1" applyNumberFormat="1" applyFont="1" applyBorder="1" applyAlignment="1" applyProtection="1">
      <alignment horizontal="center"/>
      <protection locked="0"/>
    </xf>
    <xf numFmtId="9" fontId="0" fillId="0" borderId="24" xfId="1" applyNumberFormat="1" applyFont="1" applyBorder="1" applyAlignment="1" applyProtection="1">
      <alignment horizontal="center"/>
      <protection locked="0"/>
    </xf>
    <xf numFmtId="9" fontId="0" fillId="0" borderId="6" xfId="0" applyNumberFormat="1" applyBorder="1" applyAlignment="1" applyProtection="1">
      <alignment horizontal="center"/>
      <protection locked="0"/>
    </xf>
    <xf numFmtId="9" fontId="0" fillId="0" borderId="0" xfId="0" applyNumberFormat="1" applyAlignment="1" applyProtection="1">
      <alignment horizontal="center"/>
      <protection locked="0"/>
    </xf>
    <xf numFmtId="9" fontId="0" fillId="0" borderId="19" xfId="0" applyNumberFormat="1" applyBorder="1" applyAlignment="1" applyProtection="1">
      <alignment horizontal="center"/>
      <protection locked="0"/>
    </xf>
    <xf numFmtId="0" fontId="5" fillId="0" borderId="0" xfId="1" applyNumberFormat="1" applyFont="1" applyAlignment="1" applyProtection="1">
      <alignment horizontal="center"/>
      <protection locked="0"/>
    </xf>
    <xf numFmtId="9" fontId="0" fillId="0" borderId="9" xfId="1" applyNumberFormat="1" applyFont="1" applyBorder="1" applyAlignment="1" applyProtection="1">
      <alignment horizontal="center"/>
      <protection locked="0"/>
    </xf>
    <xf numFmtId="9" fontId="0" fillId="0" borderId="1" xfId="1" applyNumberFormat="1" applyFont="1" applyBorder="1" applyAlignment="1" applyProtection="1">
      <alignment horizontal="center"/>
      <protection locked="0"/>
    </xf>
    <xf numFmtId="9" fontId="0" fillId="0" borderId="10" xfId="1" applyNumberFormat="1" applyFont="1" applyBorder="1" applyAlignment="1" applyProtection="1">
      <alignment horizontal="center"/>
      <protection locked="0"/>
    </xf>
    <xf numFmtId="9" fontId="0" fillId="0" borderId="8" xfId="0" applyNumberFormat="1" applyBorder="1" applyAlignment="1" applyProtection="1">
      <alignment horizontal="center"/>
      <protection locked="0"/>
    </xf>
    <xf numFmtId="9" fontId="0" fillId="0" borderId="20" xfId="0" applyNumberFormat="1" applyBorder="1" applyAlignment="1" applyProtection="1">
      <alignment horizontal="center"/>
      <protection locked="0"/>
    </xf>
    <xf numFmtId="9" fontId="0" fillId="0" borderId="0" xfId="2" applyFont="1" applyBorder="1" applyProtection="1">
      <protection locked="0"/>
    </xf>
    <xf numFmtId="9" fontId="0" fillId="0" borderId="11" xfId="1" applyNumberFormat="1" applyFont="1" applyBorder="1" applyAlignment="1" applyProtection="1">
      <alignment horizontal="center"/>
      <protection locked="0"/>
    </xf>
    <xf numFmtId="9" fontId="0" fillId="0" borderId="12" xfId="1" applyNumberFormat="1" applyFont="1" applyBorder="1" applyAlignment="1" applyProtection="1">
      <alignment horizontal="center"/>
      <protection locked="0"/>
    </xf>
    <xf numFmtId="9" fontId="0" fillId="0" borderId="13" xfId="1" applyNumberFormat="1" applyFont="1" applyBorder="1" applyAlignment="1" applyProtection="1">
      <alignment horizontal="center"/>
      <protection locked="0"/>
    </xf>
    <xf numFmtId="9" fontId="0" fillId="0" borderId="18" xfId="0" applyNumberFormat="1" applyBorder="1" applyAlignment="1" applyProtection="1">
      <alignment horizontal="center"/>
      <protection locked="0"/>
    </xf>
    <xf numFmtId="9" fontId="0" fillId="0" borderId="21" xfId="0" applyNumberFormat="1" applyBorder="1" applyAlignment="1" applyProtection="1">
      <alignment horizontal="center"/>
      <protection locked="0"/>
    </xf>
    <xf numFmtId="9" fontId="0" fillId="0" borderId="0" xfId="1" applyNumberFormat="1" applyFont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9" fillId="0" borderId="29" xfId="0" applyFont="1" applyBorder="1" applyAlignment="1">
      <alignment horizontal="left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7" fillId="0" borderId="25" xfId="0" applyFont="1" applyBorder="1" applyAlignment="1">
      <alignment horizontal="center" wrapText="1"/>
    </xf>
    <xf numFmtId="0" fontId="0" fillId="2" borderId="25" xfId="0" applyFill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166" fontId="0" fillId="2" borderId="1" xfId="0" applyNumberFormat="1" applyFill="1" applyBorder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EDB3"/>
      <color rgb="FF7EC234"/>
      <color rgb="FFC7FF8F"/>
      <color rgb="FFDBFFB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103198</xdr:rowOff>
    </xdr:from>
    <xdr:to>
      <xdr:col>11</xdr:col>
      <xdr:colOff>245594</xdr:colOff>
      <xdr:row>2</xdr:row>
      <xdr:rowOff>57413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8FE3FA-460B-5C2B-7CFD-121BAD8FA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4931" y="103198"/>
          <a:ext cx="1862611" cy="350061"/>
        </a:xfrm>
        <a:prstGeom prst="rect">
          <a:avLst/>
        </a:prstGeom>
        <a:solidFill>
          <a:srgbClr val="FFFFFF">
            <a:shade val="85000"/>
          </a:srgbClr>
        </a:solidFill>
        <a:ln w="3175" cap="rnd">
          <a:solidFill>
            <a:srgbClr val="FFFFFF"/>
          </a:solidFill>
        </a:ln>
        <a:effectLst>
          <a:outerShdw blurRad="50000" algn="tl" rotWithShape="0">
            <a:srgbClr val="000000">
              <a:alpha val="41000"/>
            </a:srgbClr>
          </a:outerShdw>
        </a:effectLst>
        <a:scene3d>
          <a:camera prst="orthographicFront"/>
          <a:lightRig rig="twoPt" dir="t">
            <a:rot lat="0" lon="0" rev="7800000"/>
          </a:lightRig>
        </a:scene3d>
        <a:sp3d contourW="6350">
          <a:bevelT w="50800" h="16510"/>
          <a:contourClr>
            <a:srgbClr val="C0C0C0"/>
          </a:contourClr>
        </a:sp3d>
      </xdr:spPr>
    </xdr:pic>
    <xdr:clientData/>
  </xdr:twoCellAnchor>
  <xdr:twoCellAnchor editAs="oneCell">
    <xdr:from>
      <xdr:col>11</xdr:col>
      <xdr:colOff>381001</xdr:colOff>
      <xdr:row>0</xdr:row>
      <xdr:rowOff>51502</xdr:rowOff>
    </xdr:from>
    <xdr:to>
      <xdr:col>12</xdr:col>
      <xdr:colOff>402535</xdr:colOff>
      <xdr:row>2</xdr:row>
      <xdr:rowOff>93674</xdr:rowOff>
    </xdr:to>
    <xdr:pic>
      <xdr:nvPicPr>
        <xdr:cNvPr id="3" name="Picture 2" descr="A logo for a company&#10;&#10;AI-generated content may be incorrect.">
          <a:extLst>
            <a:ext uri="{FF2B5EF4-FFF2-40B4-BE49-F238E27FC236}">
              <a16:creationId xmlns:a16="http://schemas.microsoft.com/office/drawing/2014/main" id="{C75CD3CC-D860-F83B-D892-95926E1D9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5329" y="51502"/>
          <a:ext cx="510593" cy="460878"/>
        </a:xfrm>
        <a:prstGeom prst="rect">
          <a:avLst/>
        </a:prstGeom>
        <a:solidFill>
          <a:srgbClr val="FFFFFF">
            <a:shade val="85000"/>
          </a:srgbClr>
        </a:solidFill>
        <a:ln w="3175" cap="rnd">
          <a:solidFill>
            <a:srgbClr val="FFFFFF"/>
          </a:solidFill>
        </a:ln>
        <a:effectLst>
          <a:outerShdw blurRad="50000" algn="tl" rotWithShape="0">
            <a:srgbClr val="000000">
              <a:alpha val="41000"/>
            </a:srgbClr>
          </a:outerShdw>
        </a:effectLst>
        <a:scene3d>
          <a:camera prst="orthographicFront"/>
          <a:lightRig rig="twoPt" dir="t">
            <a:rot lat="0" lon="0" rev="7800000"/>
          </a:lightRig>
        </a:scene3d>
        <a:sp3d contourW="6350">
          <a:bevelT w="50800" h="16510"/>
          <a:contourClr>
            <a:srgbClr val="C0C0C0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545123</xdr:colOff>
      <xdr:row>0</xdr:row>
      <xdr:rowOff>52754</xdr:rowOff>
    </xdr:from>
    <xdr:to>
      <xdr:col>17</xdr:col>
      <xdr:colOff>323745</xdr:colOff>
      <xdr:row>12</xdr:row>
      <xdr:rowOff>96650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AB0FA9-AB03-A351-B769-2D92F405F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5154" y="52754"/>
          <a:ext cx="2171888" cy="262912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C84A-42BC-48F9-8449-C683BDA5C260}">
  <dimension ref="B1:AB106"/>
  <sheetViews>
    <sheetView showGridLines="0" workbookViewId="0">
      <selection activeCell="O102" sqref="O102"/>
    </sheetView>
    <sheetView tabSelected="1" zoomScale="145" zoomScaleNormal="145" workbookViewId="1">
      <selection activeCell="P14" sqref="P14"/>
    </sheetView>
  </sheetViews>
  <sheetFormatPr defaultRowHeight="14.4" x14ac:dyDescent="0.3"/>
  <cols>
    <col min="1" max="1" width="3.77734375" customWidth="1"/>
    <col min="2" max="2" width="7.5546875" style="3" customWidth="1"/>
    <col min="3" max="3" width="5.6640625" style="3" customWidth="1"/>
    <col min="4" max="7" width="9.33203125" style="3" customWidth="1"/>
    <col min="8" max="8" width="9.6640625" style="3" customWidth="1"/>
    <col min="9" max="9" width="9.44140625" style="3" customWidth="1"/>
    <col min="10" max="13" width="6.88671875" style="3" customWidth="1"/>
    <col min="15" max="15" width="14.44140625" bestFit="1" customWidth="1"/>
    <col min="16" max="16" width="11.44140625" style="10" bestFit="1" customWidth="1"/>
    <col min="17" max="25" width="5.33203125" customWidth="1"/>
    <col min="26" max="26" width="8.88671875" style="3"/>
    <col min="27" max="27" width="9.6640625" customWidth="1"/>
    <col min="28" max="28" width="9.44140625" customWidth="1"/>
  </cols>
  <sheetData>
    <row r="1" spans="2:28" ht="8.4" customHeight="1" thickBot="1" x14ac:dyDescent="0.35"/>
    <row r="2" spans="2:28" ht="24" thickBot="1" x14ac:dyDescent="0.5">
      <c r="B2" s="86" t="s">
        <v>32</v>
      </c>
      <c r="C2" s="87"/>
      <c r="D2" s="87"/>
      <c r="E2" s="87"/>
      <c r="F2" s="87"/>
      <c r="G2" s="88"/>
    </row>
    <row r="3" spans="2:28" x14ac:dyDescent="0.3">
      <c r="B3" s="84" t="s">
        <v>31</v>
      </c>
    </row>
    <row r="4" spans="2:28" ht="9.6" customHeight="1" thickBot="1" x14ac:dyDescent="0.35"/>
    <row r="5" spans="2:28" ht="46.8" x14ac:dyDescent="0.3">
      <c r="B5" s="17" t="s">
        <v>8</v>
      </c>
      <c r="C5" s="17" t="s">
        <v>15</v>
      </c>
      <c r="D5" s="16" t="s">
        <v>24</v>
      </c>
      <c r="E5" s="16" t="s">
        <v>26</v>
      </c>
      <c r="F5" s="16" t="s">
        <v>13</v>
      </c>
      <c r="G5" s="16" t="s">
        <v>14</v>
      </c>
      <c r="H5" s="20" t="str">
        <f>B5</f>
        <v>Ewe #</v>
      </c>
      <c r="I5" s="24" t="s">
        <v>25</v>
      </c>
      <c r="J5" s="22" t="s">
        <v>22</v>
      </c>
      <c r="K5" s="18" t="s">
        <v>23</v>
      </c>
      <c r="L5" s="18" t="s">
        <v>9</v>
      </c>
      <c r="M5" s="18" t="s">
        <v>10</v>
      </c>
      <c r="Q5" s="9"/>
      <c r="R5" s="11"/>
      <c r="S5" s="9"/>
      <c r="T5" s="11"/>
      <c r="U5" s="9"/>
      <c r="V5" s="11"/>
      <c r="W5" s="9"/>
      <c r="X5" s="11"/>
      <c r="Y5" s="9"/>
    </row>
    <row r="6" spans="2:28" x14ac:dyDescent="0.3">
      <c r="B6" s="100"/>
      <c r="C6" s="100"/>
      <c r="D6" s="101"/>
      <c r="E6" s="101"/>
      <c r="F6" s="101"/>
      <c r="G6" s="101"/>
      <c r="H6" s="21">
        <f>B6</f>
        <v>0</v>
      </c>
      <c r="I6" s="25" t="e">
        <f>SUM(J6:M6)</f>
        <v>#N/A</v>
      </c>
      <c r="J6" s="23" t="e">
        <f>INDEX('Calc scores'!$D$5:$G$13,MATCH(D6,'Calc scores'!$C$5:$C$13),MATCH(C6,'Calc scores'!$D$4:$G$4))</f>
        <v>#N/A</v>
      </c>
      <c r="K6" s="15" t="e" cm="1">
        <f t="array" ref="K6">_xlfn.IFS(E6=1,'Calc scores'!H$5,E6=1.5,'Calc scores'!H$6,E6=2,'Calc scores'!H$7,E6=2.5,'Calc scores'!H$8,E6=3,'Calc scores'!H$9,E6=3.5,'Calc scores'!H$10,E6=4,'Calc scores'!H$11,E6=4.5,'Calc scores'!H$12,E6=5,'Calc scores'!H$13)</f>
        <v>#N/A</v>
      </c>
      <c r="L6" s="15" t="e" cm="1">
        <f t="array" ref="L6">_xlfn.IFS(F6=1,'Calc scores'!I$5,F6=1.5,'Calc scores'!I$6,F6=2,'Calc scores'!I$7,F6=2.5,'Calc scores'!I$8,F6=3,'Calc scores'!I$9,F6=3.5,'Calc scores'!I$10,F6=4,'Calc scores'!I$11,F6=4.5,'Calc scores'!I$12,F6=5,'Calc scores'!I$13)</f>
        <v>#N/A</v>
      </c>
      <c r="M6" s="15" t="e" cm="1">
        <f t="array" ref="M6">_xlfn.IFS(G6=1,'Calc scores'!J$5,G6=1.5,'Calc scores'!J$6,G6=2,'Calc scores'!J$7,G6=2.5,'Calc scores'!J$8,G6=3,'Calc scores'!J$9,G6=3.5,'Calc scores'!J$10,G6=4,'Calc scores'!J$11,G6=4.5,'Calc scores'!J$12,G6=5,'Calc scores'!J$13)</f>
        <v>#N/A</v>
      </c>
      <c r="Q6" s="6"/>
      <c r="R6" s="12"/>
      <c r="S6" s="6"/>
      <c r="T6" s="12"/>
      <c r="U6" s="6"/>
      <c r="V6" s="12"/>
      <c r="W6" s="6"/>
      <c r="X6" s="12"/>
      <c r="Y6" s="6"/>
      <c r="Z6" s="6"/>
      <c r="AA6" s="1"/>
    </row>
    <row r="7" spans="2:28" x14ac:dyDescent="0.3">
      <c r="B7" s="100"/>
      <c r="C7" s="100"/>
      <c r="D7" s="101"/>
      <c r="E7" s="101"/>
      <c r="F7" s="101"/>
      <c r="G7" s="101"/>
      <c r="H7" s="21">
        <f t="shared" ref="H7:H10" si="0">B7</f>
        <v>0</v>
      </c>
      <c r="I7" s="25" t="e">
        <f>SUM(J7:M7)</f>
        <v>#N/A</v>
      </c>
      <c r="J7" s="23" t="e">
        <f>INDEX('Calc scores'!$D$5:$G$13,MATCH(D7,'Calc scores'!$C$5:$C$13),MATCH(C7,'Calc scores'!$D$4:$G$4))</f>
        <v>#N/A</v>
      </c>
      <c r="K7" s="15" t="e" cm="1">
        <f t="array" ref="K7">_xlfn.IFS(E7=1,'Calc scores'!H$5,E7=1.5,'Calc scores'!H$6,E7=2,'Calc scores'!H$7,E7=2.5,'Calc scores'!H$8,E7=3,'Calc scores'!H$9,E7=3.5,'Calc scores'!H$10,E7=4,'Calc scores'!H$11,E7=4.5,'Calc scores'!H$12,E7=5,'Calc scores'!H$13)</f>
        <v>#N/A</v>
      </c>
      <c r="L7" s="15" t="e" cm="1">
        <f t="array" ref="L7">_xlfn.IFS(F7=1,'Calc scores'!I$5,F7=1.5,'Calc scores'!I$6,F7=2,'Calc scores'!I$7,F7=2.5,'Calc scores'!I$8,F7=3,'Calc scores'!I$9,F7=3.5,'Calc scores'!I$10,F7=4,'Calc scores'!I$11,F7=4.5,'Calc scores'!I$12,F7=5,'Calc scores'!I$13)</f>
        <v>#N/A</v>
      </c>
      <c r="M7" s="15" t="e" cm="1">
        <f t="array" ref="M7">_xlfn.IFS(G7=1,'Calc scores'!J$5,G7=1.5,'Calc scores'!J$6,G7=2,'Calc scores'!J$7,G7=2.5,'Calc scores'!J$8,G7=3,'Calc scores'!J$9,G7=3.5,'Calc scores'!J$10,G7=4,'Calc scores'!J$11,G7=4.5,'Calc scores'!J$12,G7=5,'Calc scores'!J$13)</f>
        <v>#N/A</v>
      </c>
      <c r="Q7" s="6"/>
      <c r="R7" s="12"/>
      <c r="S7" s="6"/>
      <c r="T7" s="12"/>
      <c r="U7" s="6"/>
      <c r="V7" s="12"/>
      <c r="W7" s="6"/>
      <c r="X7" s="12"/>
      <c r="Y7" s="6"/>
    </row>
    <row r="8" spans="2:28" x14ac:dyDescent="0.3">
      <c r="B8" s="100"/>
      <c r="C8" s="100"/>
      <c r="D8" s="101"/>
      <c r="E8" s="101"/>
      <c r="F8" s="101"/>
      <c r="G8" s="101"/>
      <c r="H8" s="21">
        <f t="shared" si="0"/>
        <v>0</v>
      </c>
      <c r="I8" s="25" t="e">
        <f>SUM(J8:M8)</f>
        <v>#N/A</v>
      </c>
      <c r="J8" s="23" t="e">
        <f>INDEX('Calc scores'!$D$5:$G$13,MATCH(D8,'Calc scores'!$C$5:$C$13),MATCH(C8,'Calc scores'!$D$4:$G$4))</f>
        <v>#N/A</v>
      </c>
      <c r="K8" s="15" t="e" cm="1">
        <f t="array" ref="K8">_xlfn.IFS(E8=1,'Calc scores'!H$5,E8=1.5,'Calc scores'!H$6,E8=2,'Calc scores'!H$7,E8=2.5,'Calc scores'!H$8,E8=3,'Calc scores'!H$9,E8=3.5,'Calc scores'!H$10,E8=4,'Calc scores'!H$11,E8=4.5,'Calc scores'!H$12,E8=5,'Calc scores'!H$13)</f>
        <v>#N/A</v>
      </c>
      <c r="L8" s="15" t="e" cm="1">
        <f t="array" ref="L8">_xlfn.IFS(F8=1,'Calc scores'!I$5,F8=1.5,'Calc scores'!I$6,F8=2,'Calc scores'!I$7,F8=2.5,'Calc scores'!I$8,F8=3,'Calc scores'!I$9,F8=3.5,'Calc scores'!I$10,F8=4,'Calc scores'!I$11,F8=4.5,'Calc scores'!I$12,F8=5,'Calc scores'!I$13)</f>
        <v>#N/A</v>
      </c>
      <c r="M8" s="15" t="e" cm="1">
        <f t="array" ref="M8">_xlfn.IFS(G8=1,'Calc scores'!J$5,G8=1.5,'Calc scores'!J$6,G8=2,'Calc scores'!J$7,G8=2.5,'Calc scores'!J$8,G8=3,'Calc scores'!J$9,G8=3.5,'Calc scores'!J$10,G8=4,'Calc scores'!J$11,G8=4.5,'Calc scores'!J$12,G8=5,'Calc scores'!J$13)</f>
        <v>#N/A</v>
      </c>
      <c r="O8" s="3"/>
      <c r="Q8" s="6"/>
      <c r="R8" s="12"/>
      <c r="S8" s="6"/>
      <c r="T8" s="12"/>
      <c r="U8" s="6"/>
      <c r="V8" s="12"/>
      <c r="W8" s="6"/>
      <c r="X8" s="12"/>
      <c r="Y8" s="6"/>
      <c r="Z8" s="6"/>
      <c r="AA8" s="1"/>
    </row>
    <row r="9" spans="2:28" x14ac:dyDescent="0.3">
      <c r="B9" s="100"/>
      <c r="C9" s="100"/>
      <c r="D9" s="101"/>
      <c r="E9" s="101"/>
      <c r="F9" s="101"/>
      <c r="G9" s="101"/>
      <c r="H9" s="21">
        <f t="shared" si="0"/>
        <v>0</v>
      </c>
      <c r="I9" s="25" t="e">
        <f>SUM(J9:M9)</f>
        <v>#N/A</v>
      </c>
      <c r="J9" s="23" t="e">
        <f>INDEX('Calc scores'!$D$5:$G$13,MATCH(D9,'Calc scores'!$C$5:$C$13),MATCH(C9,'Calc scores'!$D$4:$G$4))</f>
        <v>#N/A</v>
      </c>
      <c r="K9" s="15" t="e" cm="1">
        <f t="array" ref="K9">_xlfn.IFS(E9=1,'Calc scores'!H$5,E9=1.5,'Calc scores'!H$6,E9=2,'Calc scores'!H$7,E9=2.5,'Calc scores'!H$8,E9=3,'Calc scores'!H$9,E9=3.5,'Calc scores'!H$10,E9=4,'Calc scores'!H$11,E9=4.5,'Calc scores'!H$12,E9=5,'Calc scores'!H$13)</f>
        <v>#N/A</v>
      </c>
      <c r="L9" s="15" t="e" cm="1">
        <f t="array" ref="L9">_xlfn.IFS(F9=1,'Calc scores'!I$5,F9=1.5,'Calc scores'!I$6,F9=2,'Calc scores'!I$7,F9=2.5,'Calc scores'!I$8,F9=3,'Calc scores'!I$9,F9=3.5,'Calc scores'!I$10,F9=4,'Calc scores'!I$11,F9=4.5,'Calc scores'!I$12,F9=5,'Calc scores'!I$13)</f>
        <v>#N/A</v>
      </c>
      <c r="M9" s="15" t="e" cm="1">
        <f t="array" ref="M9">_xlfn.IFS(G9=1,'Calc scores'!J$5,G9=1.5,'Calc scores'!J$6,G9=2,'Calc scores'!J$7,G9=2.5,'Calc scores'!J$8,G9=3,'Calc scores'!J$9,G9=3.5,'Calc scores'!J$10,G9=4,'Calc scores'!J$11,G9=4.5,'Calc scores'!J$12,G9=5,'Calc scores'!J$13)</f>
        <v>#N/A</v>
      </c>
      <c r="Q9" s="6"/>
      <c r="R9" s="12"/>
      <c r="S9" s="6"/>
      <c r="T9" s="12"/>
      <c r="U9" s="6"/>
      <c r="V9" s="12"/>
      <c r="W9" s="6"/>
      <c r="X9" s="12"/>
      <c r="Y9" s="6"/>
    </row>
    <row r="10" spans="2:28" x14ac:dyDescent="0.3">
      <c r="B10" s="100"/>
      <c r="C10" s="100"/>
      <c r="D10" s="101"/>
      <c r="E10" s="101"/>
      <c r="F10" s="101"/>
      <c r="G10" s="101"/>
      <c r="H10" s="21">
        <f t="shared" si="0"/>
        <v>0</v>
      </c>
      <c r="I10" s="25" t="e">
        <f>SUM(J10:M10)</f>
        <v>#N/A</v>
      </c>
      <c r="J10" s="23" t="e">
        <f>INDEX('Calc scores'!$D$5:$G$13,MATCH(D10,'Calc scores'!$C$5:$C$13),MATCH(C10,'Calc scores'!$D$4:$G$4))</f>
        <v>#N/A</v>
      </c>
      <c r="K10" s="15" t="e" cm="1">
        <f t="array" ref="K10">_xlfn.IFS(E10=1,'Calc scores'!H$5,E10=1.5,'Calc scores'!H$6,E10=2,'Calc scores'!H$7,E10=2.5,'Calc scores'!H$8,E10=3,'Calc scores'!H$9,E10=3.5,'Calc scores'!H$10,E10=4,'Calc scores'!H$11,E10=4.5,'Calc scores'!H$12,E10=5,'Calc scores'!H$13)</f>
        <v>#N/A</v>
      </c>
      <c r="L10" s="15" t="e" cm="1">
        <f t="array" ref="L10">_xlfn.IFS(F10=1,'Calc scores'!I$5,F10=1.5,'Calc scores'!I$6,F10=2,'Calc scores'!I$7,F10=2.5,'Calc scores'!I$8,F10=3,'Calc scores'!I$9,F10=3.5,'Calc scores'!I$10,F10=4,'Calc scores'!I$11,F10=4.5,'Calc scores'!I$12,F10=5,'Calc scores'!I$13)</f>
        <v>#N/A</v>
      </c>
      <c r="M10" s="15" t="e" cm="1">
        <f t="array" ref="M10">_xlfn.IFS(G10=1,'Calc scores'!J$5,G10=1.5,'Calc scores'!J$6,G10=2,'Calc scores'!J$7,G10=2.5,'Calc scores'!J$8,G10=3,'Calc scores'!J$9,G10=3.5,'Calc scores'!J$10,G10=4,'Calc scores'!J$11,G10=4.5,'Calc scores'!J$12,G10=5,'Calc scores'!J$13)</f>
        <v>#N/A</v>
      </c>
      <c r="Q10" s="1"/>
      <c r="R10" s="1"/>
      <c r="S10" s="1"/>
      <c r="T10" s="1"/>
      <c r="U10" s="1"/>
      <c r="V10" s="1"/>
      <c r="W10" s="1"/>
      <c r="X10" s="1"/>
      <c r="Y10" s="1"/>
      <c r="Z10" s="6"/>
      <c r="AA10" s="1"/>
    </row>
    <row r="11" spans="2:28" x14ac:dyDescent="0.3">
      <c r="B11" s="100"/>
      <c r="C11" s="100"/>
      <c r="D11" s="101"/>
      <c r="E11" s="101"/>
      <c r="F11" s="101"/>
      <c r="G11" s="101"/>
      <c r="H11" s="21">
        <f t="shared" ref="H11:H13" si="1">B11</f>
        <v>0</v>
      </c>
      <c r="I11" s="25" t="e">
        <f t="shared" ref="I11:I13" si="2">SUM(J11:M11)</f>
        <v>#N/A</v>
      </c>
      <c r="J11" s="23" t="e">
        <f>INDEX('Calc scores'!$D$5:$G$13,MATCH(D11,'Calc scores'!$C$5:$C$13),MATCH(C11,'Calc scores'!$D$4:$G$4))</f>
        <v>#N/A</v>
      </c>
      <c r="K11" s="15" t="e" cm="1">
        <f t="array" ref="K11">_xlfn.IFS(E11=1,'Calc scores'!H$5,E11=1.5,'Calc scores'!H$6,E11=2,'Calc scores'!H$7,E11=2.5,'Calc scores'!H$8,E11=3,'Calc scores'!H$9,E11=3.5,'Calc scores'!H$10,E11=4,'Calc scores'!H$11,E11=4.5,'Calc scores'!H$12,E11=5,'Calc scores'!H$13)</f>
        <v>#N/A</v>
      </c>
      <c r="L11" s="15" t="e" cm="1">
        <f t="array" ref="L11">_xlfn.IFS(F11=1,'Calc scores'!I$5,F11=1.5,'Calc scores'!I$6,F11=2,'Calc scores'!I$7,F11=2.5,'Calc scores'!I$8,F11=3,'Calc scores'!I$9,F11=3.5,'Calc scores'!I$10,F11=4,'Calc scores'!I$11,F11=4.5,'Calc scores'!I$12,F11=5,'Calc scores'!I$13)</f>
        <v>#N/A</v>
      </c>
      <c r="M11" s="15" t="e" cm="1">
        <f t="array" ref="M11">_xlfn.IFS(G11=1,'Calc scores'!J$5,G11=1.5,'Calc scores'!J$6,G11=2,'Calc scores'!J$7,G11=2.5,'Calc scores'!J$8,G11=3,'Calc scores'!J$9,G11=3.5,'Calc scores'!J$10,G11=4,'Calc scores'!J$11,G11=4.5,'Calc scores'!J$12,G11=5,'Calc scores'!J$13)</f>
        <v>#N/A</v>
      </c>
      <c r="Q11" s="1"/>
      <c r="R11" s="1"/>
      <c r="S11" s="1"/>
      <c r="T11" s="1"/>
      <c r="U11" s="1"/>
      <c r="V11" s="1"/>
      <c r="W11" s="1"/>
      <c r="X11" s="1"/>
      <c r="Y11" s="1"/>
      <c r="Z11" s="6"/>
      <c r="AA11" s="1"/>
    </row>
    <row r="12" spans="2:28" x14ac:dyDescent="0.3">
      <c r="B12" s="100"/>
      <c r="C12" s="100"/>
      <c r="D12" s="101"/>
      <c r="E12" s="101"/>
      <c r="F12" s="101"/>
      <c r="G12" s="101"/>
      <c r="H12" s="21">
        <f t="shared" si="1"/>
        <v>0</v>
      </c>
      <c r="I12" s="25" t="e">
        <f t="shared" si="2"/>
        <v>#N/A</v>
      </c>
      <c r="J12" s="23" t="e">
        <f>INDEX('Calc scores'!$D$5:$G$13,MATCH(D12,'Calc scores'!$C$5:$C$13),MATCH(C12,'Calc scores'!$D$4:$G$4))</f>
        <v>#N/A</v>
      </c>
      <c r="K12" s="15" t="e" cm="1">
        <f t="array" ref="K12">_xlfn.IFS(E12=1,'Calc scores'!H$5,E12=1.5,'Calc scores'!H$6,E12=2,'Calc scores'!H$7,E12=2.5,'Calc scores'!H$8,E12=3,'Calc scores'!H$9,E12=3.5,'Calc scores'!H$10,E12=4,'Calc scores'!H$11,E12=4.5,'Calc scores'!H$12,E12=5,'Calc scores'!H$13)</f>
        <v>#N/A</v>
      </c>
      <c r="L12" s="15" t="e" cm="1">
        <f t="array" ref="L12">_xlfn.IFS(F12=1,'Calc scores'!I$5,F12=1.5,'Calc scores'!I$6,F12=2,'Calc scores'!I$7,F12=2.5,'Calc scores'!I$8,F12=3,'Calc scores'!I$9,F12=3.5,'Calc scores'!I$10,F12=4,'Calc scores'!I$11,F12=4.5,'Calc scores'!I$12,F12=5,'Calc scores'!I$13)</f>
        <v>#N/A</v>
      </c>
      <c r="M12" s="15" t="e" cm="1">
        <f t="array" ref="M12">_xlfn.IFS(G12=1,'Calc scores'!J$5,G12=1.5,'Calc scores'!J$6,G12=2,'Calc scores'!J$7,G12=2.5,'Calc scores'!J$8,G12=3,'Calc scores'!J$9,G12=3.5,'Calc scores'!J$10,G12=4,'Calc scores'!J$11,G12=4.5,'Calc scores'!J$12,G12=5,'Calc scores'!J$13)</f>
        <v>#N/A</v>
      </c>
      <c r="Q12" s="1"/>
      <c r="R12" s="1"/>
      <c r="S12" s="1"/>
      <c r="T12" s="1"/>
      <c r="U12" s="1"/>
      <c r="V12" s="1"/>
      <c r="W12" s="1"/>
      <c r="X12" s="1"/>
      <c r="Y12" s="1"/>
      <c r="Z12" s="6"/>
      <c r="AA12" s="1"/>
    </row>
    <row r="13" spans="2:28" x14ac:dyDescent="0.3">
      <c r="B13" s="100"/>
      <c r="C13" s="100"/>
      <c r="D13" s="101"/>
      <c r="E13" s="101"/>
      <c r="F13" s="101"/>
      <c r="G13" s="101"/>
      <c r="H13" s="21">
        <f t="shared" si="1"/>
        <v>0</v>
      </c>
      <c r="I13" s="25" t="e">
        <f t="shared" si="2"/>
        <v>#N/A</v>
      </c>
      <c r="J13" s="23" t="e">
        <f>INDEX('Calc scores'!$D$5:$G$13,MATCH(D13,'Calc scores'!$C$5:$C$13),MATCH(C13,'Calc scores'!$D$4:$G$4))</f>
        <v>#N/A</v>
      </c>
      <c r="K13" s="15" t="e" cm="1">
        <f t="array" ref="K13">_xlfn.IFS(E13=1,'Calc scores'!H$5,E13=1.5,'Calc scores'!H$6,E13=2,'Calc scores'!H$7,E13=2.5,'Calc scores'!H$8,E13=3,'Calc scores'!H$9,E13=3.5,'Calc scores'!H$10,E13=4,'Calc scores'!H$11,E13=4.5,'Calc scores'!H$12,E13=5,'Calc scores'!H$13)</f>
        <v>#N/A</v>
      </c>
      <c r="L13" s="15" t="e" cm="1">
        <f t="array" ref="L13">_xlfn.IFS(F13=1,'Calc scores'!I$5,F13=1.5,'Calc scores'!I$6,F13=2,'Calc scores'!I$7,F13=2.5,'Calc scores'!I$8,F13=3,'Calc scores'!I$9,F13=3.5,'Calc scores'!I$10,F13=4,'Calc scores'!I$11,F13=4.5,'Calc scores'!I$12,F13=5,'Calc scores'!I$13)</f>
        <v>#N/A</v>
      </c>
      <c r="M13" s="15" t="e" cm="1">
        <f t="array" ref="M13">_xlfn.IFS(G13=1,'Calc scores'!J$5,G13=1.5,'Calc scores'!J$6,G13=2,'Calc scores'!J$7,G13=2.5,'Calc scores'!J$8,G13=3,'Calc scores'!J$9,G13=3.5,'Calc scores'!J$10,G13=4,'Calc scores'!J$11,G13=4.5,'Calc scores'!J$12,G13=5,'Calc scores'!J$13)</f>
        <v>#N/A</v>
      </c>
      <c r="Q13" s="1"/>
      <c r="R13" s="1"/>
      <c r="S13" s="1"/>
      <c r="T13" s="1"/>
      <c r="U13" s="1"/>
      <c r="V13" s="1"/>
      <c r="W13" s="1"/>
      <c r="X13" s="1"/>
      <c r="Y13" s="1"/>
      <c r="Z13" s="6"/>
      <c r="AA13" s="4"/>
    </row>
    <row r="14" spans="2:28" x14ac:dyDescent="0.3">
      <c r="B14" s="100"/>
      <c r="C14" s="100"/>
      <c r="D14" s="101"/>
      <c r="E14" s="101"/>
      <c r="F14" s="101"/>
      <c r="G14" s="101"/>
      <c r="H14" s="21">
        <f t="shared" ref="H14:H18" si="3">B14</f>
        <v>0</v>
      </c>
      <c r="I14" s="25" t="e">
        <f t="shared" ref="I14:I18" si="4">SUM(J14:M14)</f>
        <v>#N/A</v>
      </c>
      <c r="J14" s="23" t="e">
        <f>INDEX('Calc scores'!$D$5:$G$13,MATCH(D14,'Calc scores'!$C$5:$C$13),MATCH(C14,'Calc scores'!$D$4:$G$4))</f>
        <v>#N/A</v>
      </c>
      <c r="K14" s="15" t="e" cm="1">
        <f t="array" ref="K14">_xlfn.IFS(E14=1,'Calc scores'!H$5,E14=1.5,'Calc scores'!H$6,E14=2,'Calc scores'!H$7,E14=2.5,'Calc scores'!H$8,E14=3,'Calc scores'!H$9,E14=3.5,'Calc scores'!H$10,E14=4,'Calc scores'!H$11,E14=4.5,'Calc scores'!H$12,E14=5,'Calc scores'!H$13)</f>
        <v>#N/A</v>
      </c>
      <c r="L14" s="15" t="e" cm="1">
        <f t="array" ref="L14">_xlfn.IFS(F14=1,'Calc scores'!I$5,F14=1.5,'Calc scores'!I$6,F14=2,'Calc scores'!I$7,F14=2.5,'Calc scores'!I$8,F14=3,'Calc scores'!I$9,F14=3.5,'Calc scores'!I$10,F14=4,'Calc scores'!I$11,F14=4.5,'Calc scores'!I$12,F14=5,'Calc scores'!I$13)</f>
        <v>#N/A</v>
      </c>
      <c r="M14" s="15" t="e" cm="1">
        <f t="array" ref="M14">_xlfn.IFS(G14=1,'Calc scores'!J$5,G14=1.5,'Calc scores'!J$6,G14=2,'Calc scores'!J$7,G14=2.5,'Calc scores'!J$8,G14=3,'Calc scores'!J$9,G14=3.5,'Calc scores'!J$10,G14=4,'Calc scores'!J$11,G14=4.5,'Calc scores'!J$12,G14=5,'Calc scores'!J$13)</f>
        <v>#N/A</v>
      </c>
    </row>
    <row r="15" spans="2:28" x14ac:dyDescent="0.3">
      <c r="B15" s="100"/>
      <c r="C15" s="100"/>
      <c r="D15" s="101"/>
      <c r="E15" s="101"/>
      <c r="F15" s="101"/>
      <c r="G15" s="101"/>
      <c r="H15" s="21">
        <f t="shared" si="3"/>
        <v>0</v>
      </c>
      <c r="I15" s="25" t="e">
        <f t="shared" si="4"/>
        <v>#N/A</v>
      </c>
      <c r="J15" s="23" t="e">
        <f>INDEX('Calc scores'!$D$5:$G$13,MATCH(D15,'Calc scores'!$C$5:$C$13),MATCH(C15,'Calc scores'!$D$4:$G$4))</f>
        <v>#N/A</v>
      </c>
      <c r="K15" s="15" t="e" cm="1">
        <f t="array" ref="K15">_xlfn.IFS(E15=1,'Calc scores'!H$5,E15=1.5,'Calc scores'!H$6,E15=2,'Calc scores'!H$7,E15=2.5,'Calc scores'!H$8,E15=3,'Calc scores'!H$9,E15=3.5,'Calc scores'!H$10,E15=4,'Calc scores'!H$11,E15=4.5,'Calc scores'!H$12,E15=5,'Calc scores'!H$13)</f>
        <v>#N/A</v>
      </c>
      <c r="L15" s="15" t="e" cm="1">
        <f t="array" ref="L15">_xlfn.IFS(F15=1,'Calc scores'!I$5,F15=1.5,'Calc scores'!I$6,F15=2,'Calc scores'!I$7,F15=2.5,'Calc scores'!I$8,F15=3,'Calc scores'!I$9,F15=3.5,'Calc scores'!I$10,F15=4,'Calc scores'!I$11,F15=4.5,'Calc scores'!I$12,F15=5,'Calc scores'!I$13)</f>
        <v>#N/A</v>
      </c>
      <c r="M15" s="15" t="e" cm="1">
        <f t="array" ref="M15">_xlfn.IFS(G15=1,'Calc scores'!J$5,G15=1.5,'Calc scores'!J$6,G15=2,'Calc scores'!J$7,G15=2.5,'Calc scores'!J$8,G15=3,'Calc scores'!J$9,G15=3.5,'Calc scores'!J$10,G15=4,'Calc scores'!J$11,G15=4.5,'Calc scores'!J$12,G15=5,'Calc scores'!J$13)</f>
        <v>#N/A</v>
      </c>
      <c r="Z15" s="7"/>
      <c r="AA15" s="8"/>
      <c r="AB15" s="5"/>
    </row>
    <row r="16" spans="2:28" x14ac:dyDescent="0.3">
      <c r="B16" s="100"/>
      <c r="C16" s="100"/>
      <c r="D16" s="101"/>
      <c r="E16" s="101"/>
      <c r="F16" s="101"/>
      <c r="G16" s="101"/>
      <c r="H16" s="21">
        <f t="shared" si="3"/>
        <v>0</v>
      </c>
      <c r="I16" s="25" t="e">
        <f t="shared" si="4"/>
        <v>#N/A</v>
      </c>
      <c r="J16" s="23" t="e">
        <f>INDEX('Calc scores'!$D$5:$G$13,MATCH(D16,'Calc scores'!$C$5:$C$13),MATCH(C16,'Calc scores'!$D$4:$G$4))</f>
        <v>#N/A</v>
      </c>
      <c r="K16" s="15" t="e" cm="1">
        <f t="array" ref="K16">_xlfn.IFS(E16=1,'Calc scores'!H$5,E16=1.5,'Calc scores'!H$6,E16=2,'Calc scores'!H$7,E16=2.5,'Calc scores'!H$8,E16=3,'Calc scores'!H$9,E16=3.5,'Calc scores'!H$10,E16=4,'Calc scores'!H$11,E16=4.5,'Calc scores'!H$12,E16=5,'Calc scores'!H$13)</f>
        <v>#N/A</v>
      </c>
      <c r="L16" s="15" t="e" cm="1">
        <f t="array" ref="L16">_xlfn.IFS(F16=1,'Calc scores'!I$5,F16=1.5,'Calc scores'!I$6,F16=2,'Calc scores'!I$7,F16=2.5,'Calc scores'!I$8,F16=3,'Calc scores'!I$9,F16=3.5,'Calc scores'!I$10,F16=4,'Calc scores'!I$11,F16=4.5,'Calc scores'!I$12,F16=5,'Calc scores'!I$13)</f>
        <v>#N/A</v>
      </c>
      <c r="M16" s="15" t="e" cm="1">
        <f t="array" ref="M16">_xlfn.IFS(G16=1,'Calc scores'!J$5,G16=1.5,'Calc scores'!J$6,G16=2,'Calc scores'!J$7,G16=2.5,'Calc scores'!J$8,G16=3,'Calc scores'!J$9,G16=3.5,'Calc scores'!J$10,G16=4,'Calc scores'!J$11,G16=4.5,'Calc scores'!J$12,G16=5,'Calc scores'!J$13)</f>
        <v>#N/A</v>
      </c>
      <c r="AA16" s="2"/>
    </row>
    <row r="17" spans="2:13" x14ac:dyDescent="0.3">
      <c r="B17" s="100"/>
      <c r="C17" s="100"/>
      <c r="D17" s="101"/>
      <c r="E17" s="101"/>
      <c r="F17" s="101"/>
      <c r="G17" s="101"/>
      <c r="H17" s="21">
        <f t="shared" si="3"/>
        <v>0</v>
      </c>
      <c r="I17" s="25" t="e">
        <f t="shared" si="4"/>
        <v>#N/A</v>
      </c>
      <c r="J17" s="23" t="e">
        <f>INDEX('Calc scores'!$D$5:$G$13,MATCH(D17,'Calc scores'!$C$5:$C$13),MATCH(C17,'Calc scores'!$D$4:$G$4))</f>
        <v>#N/A</v>
      </c>
      <c r="K17" s="15" t="e" cm="1">
        <f t="array" ref="K17">_xlfn.IFS(E17=1,'Calc scores'!H$5,E17=1.5,'Calc scores'!H$6,E17=2,'Calc scores'!H$7,E17=2.5,'Calc scores'!H$8,E17=3,'Calc scores'!H$9,E17=3.5,'Calc scores'!H$10,E17=4,'Calc scores'!H$11,E17=4.5,'Calc scores'!H$12,E17=5,'Calc scores'!H$13)</f>
        <v>#N/A</v>
      </c>
      <c r="L17" s="15" t="e" cm="1">
        <f t="array" ref="L17">_xlfn.IFS(F17=1,'Calc scores'!I$5,F17=1.5,'Calc scores'!I$6,F17=2,'Calc scores'!I$7,F17=2.5,'Calc scores'!I$8,F17=3,'Calc scores'!I$9,F17=3.5,'Calc scores'!I$10,F17=4,'Calc scores'!I$11,F17=4.5,'Calc scores'!I$12,F17=5,'Calc scores'!I$13)</f>
        <v>#N/A</v>
      </c>
      <c r="M17" s="15" t="e" cm="1">
        <f t="array" ref="M17">_xlfn.IFS(G17=1,'Calc scores'!J$5,G17=1.5,'Calc scores'!J$6,G17=2,'Calc scores'!J$7,G17=2.5,'Calc scores'!J$8,G17=3,'Calc scores'!J$9,G17=3.5,'Calc scores'!J$10,G17=4,'Calc scores'!J$11,G17=4.5,'Calc scores'!J$12,G17=5,'Calc scores'!J$13)</f>
        <v>#N/A</v>
      </c>
    </row>
    <row r="18" spans="2:13" x14ac:dyDescent="0.3">
      <c r="B18" s="100"/>
      <c r="C18" s="100"/>
      <c r="D18" s="101"/>
      <c r="E18" s="101"/>
      <c r="F18" s="101"/>
      <c r="G18" s="101"/>
      <c r="H18" s="21">
        <f t="shared" si="3"/>
        <v>0</v>
      </c>
      <c r="I18" s="25" t="e">
        <f t="shared" si="4"/>
        <v>#N/A</v>
      </c>
      <c r="J18" s="23" t="e">
        <f>INDEX('Calc scores'!$D$5:$G$13,MATCH(D18,'Calc scores'!$C$5:$C$13),MATCH(C18,'Calc scores'!$D$4:$G$4))</f>
        <v>#N/A</v>
      </c>
      <c r="K18" s="15" t="e" cm="1">
        <f t="array" ref="K18">_xlfn.IFS(E18=1,'Calc scores'!H$5,E18=1.5,'Calc scores'!H$6,E18=2,'Calc scores'!H$7,E18=2.5,'Calc scores'!H$8,E18=3,'Calc scores'!H$9,E18=3.5,'Calc scores'!H$10,E18=4,'Calc scores'!H$11,E18=4.5,'Calc scores'!H$12,E18=5,'Calc scores'!H$13)</f>
        <v>#N/A</v>
      </c>
      <c r="L18" s="15" t="e" cm="1">
        <f t="array" ref="L18">_xlfn.IFS(F18=1,'Calc scores'!I$5,F18=1.5,'Calc scores'!I$6,F18=2,'Calc scores'!I$7,F18=2.5,'Calc scores'!I$8,F18=3,'Calc scores'!I$9,F18=3.5,'Calc scores'!I$10,F18=4,'Calc scores'!I$11,F18=4.5,'Calc scores'!I$12,F18=5,'Calc scores'!I$13)</f>
        <v>#N/A</v>
      </c>
      <c r="M18" s="15" t="e" cm="1">
        <f t="array" ref="M18">_xlfn.IFS(G18=1,'Calc scores'!J$5,G18=1.5,'Calc scores'!J$6,G18=2,'Calc scores'!J$7,G18=2.5,'Calc scores'!J$8,G18=3,'Calc scores'!J$9,G18=3.5,'Calc scores'!J$10,G18=4,'Calc scores'!J$11,G18=4.5,'Calc scores'!J$12,G18=5,'Calc scores'!J$13)</f>
        <v>#N/A</v>
      </c>
    </row>
    <row r="19" spans="2:13" x14ac:dyDescent="0.3">
      <c r="B19" s="100"/>
      <c r="C19" s="100"/>
      <c r="D19" s="101"/>
      <c r="E19" s="101"/>
      <c r="F19" s="101"/>
      <c r="G19" s="101"/>
      <c r="H19" s="21">
        <f t="shared" ref="H19:H21" si="5">B19</f>
        <v>0</v>
      </c>
      <c r="I19" s="25" t="e">
        <f t="shared" ref="I19:I21" si="6">SUM(J19:M19)</f>
        <v>#N/A</v>
      </c>
      <c r="J19" s="23" t="e">
        <f>INDEX('Calc scores'!$D$5:$G$13,MATCH(D19,'Calc scores'!$C$5:$C$13),MATCH(C19,'Calc scores'!$D$4:$G$4))</f>
        <v>#N/A</v>
      </c>
      <c r="K19" s="15" t="e" cm="1">
        <f t="array" ref="K19">_xlfn.IFS(E19=1,'Calc scores'!H$5,E19=1.5,'Calc scores'!H$6,E19=2,'Calc scores'!H$7,E19=2.5,'Calc scores'!H$8,E19=3,'Calc scores'!H$9,E19=3.5,'Calc scores'!H$10,E19=4,'Calc scores'!H$11,E19=4.5,'Calc scores'!H$12,E19=5,'Calc scores'!H$13)</f>
        <v>#N/A</v>
      </c>
      <c r="L19" s="15" t="e" cm="1">
        <f t="array" ref="L19">_xlfn.IFS(F19=1,'Calc scores'!I$5,F19=1.5,'Calc scores'!I$6,F19=2,'Calc scores'!I$7,F19=2.5,'Calc scores'!I$8,F19=3,'Calc scores'!I$9,F19=3.5,'Calc scores'!I$10,F19=4,'Calc scores'!I$11,F19=4.5,'Calc scores'!I$12,F19=5,'Calc scores'!I$13)</f>
        <v>#N/A</v>
      </c>
      <c r="M19" s="15" t="e" cm="1">
        <f t="array" ref="M19">_xlfn.IFS(G19=1,'Calc scores'!J$5,G19=1.5,'Calc scores'!J$6,G19=2,'Calc scores'!J$7,G19=2.5,'Calc scores'!J$8,G19=3,'Calc scores'!J$9,G19=3.5,'Calc scores'!J$10,G19=4,'Calc scores'!J$11,G19=4.5,'Calc scores'!J$12,G19=5,'Calc scores'!J$13)</f>
        <v>#N/A</v>
      </c>
    </row>
    <row r="20" spans="2:13" x14ac:dyDescent="0.3">
      <c r="B20" s="100"/>
      <c r="C20" s="100"/>
      <c r="D20" s="101"/>
      <c r="E20" s="101"/>
      <c r="F20" s="101"/>
      <c r="G20" s="101"/>
      <c r="H20" s="21">
        <f t="shared" si="5"/>
        <v>0</v>
      </c>
      <c r="I20" s="25" t="e">
        <f t="shared" si="6"/>
        <v>#N/A</v>
      </c>
      <c r="J20" s="23" t="e">
        <f>INDEX('Calc scores'!$D$5:$G$13,MATCH(D20,'Calc scores'!$C$5:$C$13),MATCH(C20,'Calc scores'!$D$4:$G$4))</f>
        <v>#N/A</v>
      </c>
      <c r="K20" s="15" t="e" cm="1">
        <f t="array" ref="K20">_xlfn.IFS(E20=1,'Calc scores'!H$5,E20=1.5,'Calc scores'!H$6,E20=2,'Calc scores'!H$7,E20=2.5,'Calc scores'!H$8,E20=3,'Calc scores'!H$9,E20=3.5,'Calc scores'!H$10,E20=4,'Calc scores'!H$11,E20=4.5,'Calc scores'!H$12,E20=5,'Calc scores'!H$13)</f>
        <v>#N/A</v>
      </c>
      <c r="L20" s="15" t="e" cm="1">
        <f t="array" ref="L20">_xlfn.IFS(F20=1,'Calc scores'!I$5,F20=1.5,'Calc scores'!I$6,F20=2,'Calc scores'!I$7,F20=2.5,'Calc scores'!I$8,F20=3,'Calc scores'!I$9,F20=3.5,'Calc scores'!I$10,F20=4,'Calc scores'!I$11,F20=4.5,'Calc scores'!I$12,F20=5,'Calc scores'!I$13)</f>
        <v>#N/A</v>
      </c>
      <c r="M20" s="15" t="e" cm="1">
        <f t="array" ref="M20">_xlfn.IFS(G20=1,'Calc scores'!J$5,G20=1.5,'Calc scores'!J$6,G20=2,'Calc scores'!J$7,G20=2.5,'Calc scores'!J$8,G20=3,'Calc scores'!J$9,G20=3.5,'Calc scores'!J$10,G20=4,'Calc scores'!J$11,G20=4.5,'Calc scores'!J$12,G20=5,'Calc scores'!J$13)</f>
        <v>#N/A</v>
      </c>
    </row>
    <row r="21" spans="2:13" x14ac:dyDescent="0.3">
      <c r="B21" s="100"/>
      <c r="C21" s="100"/>
      <c r="D21" s="101"/>
      <c r="E21" s="101"/>
      <c r="F21" s="101"/>
      <c r="G21" s="101"/>
      <c r="H21" s="21">
        <f t="shared" si="5"/>
        <v>0</v>
      </c>
      <c r="I21" s="25" t="e">
        <f t="shared" si="6"/>
        <v>#N/A</v>
      </c>
      <c r="J21" s="23" t="e">
        <f>INDEX('Calc scores'!$D$5:$G$13,MATCH(D21,'Calc scores'!$C$5:$C$13),MATCH(C21,'Calc scores'!$D$4:$G$4))</f>
        <v>#N/A</v>
      </c>
      <c r="K21" s="15" t="e" cm="1">
        <f t="array" ref="K21">_xlfn.IFS(E21=1,'Calc scores'!H$5,E21=1.5,'Calc scores'!H$6,E21=2,'Calc scores'!H$7,E21=2.5,'Calc scores'!H$8,E21=3,'Calc scores'!H$9,E21=3.5,'Calc scores'!H$10,E21=4,'Calc scores'!H$11,E21=4.5,'Calc scores'!H$12,E21=5,'Calc scores'!H$13)</f>
        <v>#N/A</v>
      </c>
      <c r="L21" s="15" t="e" cm="1">
        <f t="array" ref="L21">_xlfn.IFS(F21=1,'Calc scores'!I$5,F21=1.5,'Calc scores'!I$6,F21=2,'Calc scores'!I$7,F21=2.5,'Calc scores'!I$8,F21=3,'Calc scores'!I$9,F21=3.5,'Calc scores'!I$10,F21=4,'Calc scores'!I$11,F21=4.5,'Calc scores'!I$12,F21=5,'Calc scores'!I$13)</f>
        <v>#N/A</v>
      </c>
      <c r="M21" s="15" t="e" cm="1">
        <f t="array" ref="M21">_xlfn.IFS(G21=1,'Calc scores'!J$5,G21=1.5,'Calc scores'!J$6,G21=2,'Calc scores'!J$7,G21=2.5,'Calc scores'!J$8,G21=3,'Calc scores'!J$9,G21=3.5,'Calc scores'!J$10,G21=4,'Calc scores'!J$11,G21=4.5,'Calc scores'!J$12,G21=5,'Calc scores'!J$13)</f>
        <v>#N/A</v>
      </c>
    </row>
    <row r="22" spans="2:13" x14ac:dyDescent="0.3">
      <c r="B22" s="100"/>
      <c r="C22" s="100"/>
      <c r="D22" s="101"/>
      <c r="E22" s="101"/>
      <c r="F22" s="101"/>
      <c r="G22" s="101"/>
      <c r="H22" s="21">
        <f t="shared" ref="H22:H85" si="7">B22</f>
        <v>0</v>
      </c>
      <c r="I22" s="25" t="e">
        <f t="shared" ref="I22:I85" si="8">SUM(J22:M22)</f>
        <v>#N/A</v>
      </c>
      <c r="J22" s="23" t="e">
        <f>INDEX('Calc scores'!$D$5:$G$13,MATCH(D22,'Calc scores'!$C$5:$C$13),MATCH(C22,'Calc scores'!$D$4:$G$4))</f>
        <v>#N/A</v>
      </c>
      <c r="K22" s="15" t="e" cm="1">
        <f t="array" ref="K22">_xlfn.IFS(E22=1,'Calc scores'!H$5,E22=1.5,'Calc scores'!H$6,E22=2,'Calc scores'!H$7,E22=2.5,'Calc scores'!H$8,E22=3,'Calc scores'!H$9,E22=3.5,'Calc scores'!H$10,E22=4,'Calc scores'!H$11,E22=4.5,'Calc scores'!H$12,E22=5,'Calc scores'!H$13)</f>
        <v>#N/A</v>
      </c>
      <c r="L22" s="15" t="e" cm="1">
        <f t="array" ref="L22">_xlfn.IFS(F22=1,'Calc scores'!I$5,F22=1.5,'Calc scores'!I$6,F22=2,'Calc scores'!I$7,F22=2.5,'Calc scores'!I$8,F22=3,'Calc scores'!I$9,F22=3.5,'Calc scores'!I$10,F22=4,'Calc scores'!I$11,F22=4.5,'Calc scores'!I$12,F22=5,'Calc scores'!I$13)</f>
        <v>#N/A</v>
      </c>
      <c r="M22" s="15" t="e" cm="1">
        <f t="array" ref="M22">_xlfn.IFS(G22=1,'Calc scores'!J$5,G22=1.5,'Calc scores'!J$6,G22=2,'Calc scores'!J$7,G22=2.5,'Calc scores'!J$8,G22=3,'Calc scores'!J$9,G22=3.5,'Calc scores'!J$10,G22=4,'Calc scores'!J$11,G22=4.5,'Calc scores'!J$12,G22=5,'Calc scores'!J$13)</f>
        <v>#N/A</v>
      </c>
    </row>
    <row r="23" spans="2:13" x14ac:dyDescent="0.3">
      <c r="B23" s="100"/>
      <c r="C23" s="100"/>
      <c r="D23" s="101"/>
      <c r="E23" s="101"/>
      <c r="F23" s="101"/>
      <c r="G23" s="101"/>
      <c r="H23" s="21">
        <f t="shared" si="7"/>
        <v>0</v>
      </c>
      <c r="I23" s="25" t="e">
        <f t="shared" si="8"/>
        <v>#N/A</v>
      </c>
      <c r="J23" s="23" t="e">
        <f>INDEX('Calc scores'!$D$5:$G$13,MATCH(D23,'Calc scores'!$C$5:$C$13),MATCH(C23,'Calc scores'!$D$4:$G$4))</f>
        <v>#N/A</v>
      </c>
      <c r="K23" s="15" t="e" cm="1">
        <f t="array" ref="K23">_xlfn.IFS(E23=1,'Calc scores'!H$5,E23=1.5,'Calc scores'!H$6,E23=2,'Calc scores'!H$7,E23=2.5,'Calc scores'!H$8,E23=3,'Calc scores'!H$9,E23=3.5,'Calc scores'!H$10,E23=4,'Calc scores'!H$11,E23=4.5,'Calc scores'!H$12,E23=5,'Calc scores'!H$13)</f>
        <v>#N/A</v>
      </c>
      <c r="L23" s="15" t="e" cm="1">
        <f t="array" ref="L23">_xlfn.IFS(F23=1,'Calc scores'!I$5,F23=1.5,'Calc scores'!I$6,F23=2,'Calc scores'!I$7,F23=2.5,'Calc scores'!I$8,F23=3,'Calc scores'!I$9,F23=3.5,'Calc scores'!I$10,F23=4,'Calc scores'!I$11,F23=4.5,'Calc scores'!I$12,F23=5,'Calc scores'!I$13)</f>
        <v>#N/A</v>
      </c>
      <c r="M23" s="15" t="e" cm="1">
        <f t="array" ref="M23">_xlfn.IFS(G23=1,'Calc scores'!J$5,G23=1.5,'Calc scores'!J$6,G23=2,'Calc scores'!J$7,G23=2.5,'Calc scores'!J$8,G23=3,'Calc scores'!J$9,G23=3.5,'Calc scores'!J$10,G23=4,'Calc scores'!J$11,G23=4.5,'Calc scores'!J$12,G23=5,'Calc scores'!J$13)</f>
        <v>#N/A</v>
      </c>
    </row>
    <row r="24" spans="2:13" x14ac:dyDescent="0.3">
      <c r="B24" s="100"/>
      <c r="C24" s="100"/>
      <c r="D24" s="101"/>
      <c r="E24" s="101"/>
      <c r="F24" s="101"/>
      <c r="G24" s="101"/>
      <c r="H24" s="21">
        <f t="shared" si="7"/>
        <v>0</v>
      </c>
      <c r="I24" s="25" t="e">
        <f t="shared" si="8"/>
        <v>#N/A</v>
      </c>
      <c r="J24" s="23" t="e">
        <f>INDEX('Calc scores'!$D$5:$G$13,MATCH(D24,'Calc scores'!$C$5:$C$13),MATCH(C24,'Calc scores'!$D$4:$G$4))</f>
        <v>#N/A</v>
      </c>
      <c r="K24" s="15" t="e" cm="1">
        <f t="array" ref="K24">_xlfn.IFS(E24=1,'Calc scores'!H$5,E24=1.5,'Calc scores'!H$6,E24=2,'Calc scores'!H$7,E24=2.5,'Calc scores'!H$8,E24=3,'Calc scores'!H$9,E24=3.5,'Calc scores'!H$10,E24=4,'Calc scores'!H$11,E24=4.5,'Calc scores'!H$12,E24=5,'Calc scores'!H$13)</f>
        <v>#N/A</v>
      </c>
      <c r="L24" s="15" t="e" cm="1">
        <f t="array" ref="L24">_xlfn.IFS(F24=1,'Calc scores'!I$5,F24=1.5,'Calc scores'!I$6,F24=2,'Calc scores'!I$7,F24=2.5,'Calc scores'!I$8,F24=3,'Calc scores'!I$9,F24=3.5,'Calc scores'!I$10,F24=4,'Calc scores'!I$11,F24=4.5,'Calc scores'!I$12,F24=5,'Calc scores'!I$13)</f>
        <v>#N/A</v>
      </c>
      <c r="M24" s="15" t="e" cm="1">
        <f t="array" ref="M24">_xlfn.IFS(G24=1,'Calc scores'!J$5,G24=1.5,'Calc scores'!J$6,G24=2,'Calc scores'!J$7,G24=2.5,'Calc scores'!J$8,G24=3,'Calc scores'!J$9,G24=3.5,'Calc scores'!J$10,G24=4,'Calc scores'!J$11,G24=4.5,'Calc scores'!J$12,G24=5,'Calc scores'!J$13)</f>
        <v>#N/A</v>
      </c>
    </row>
    <row r="25" spans="2:13" x14ac:dyDescent="0.3">
      <c r="B25" s="100"/>
      <c r="C25" s="100"/>
      <c r="D25" s="101"/>
      <c r="E25" s="101"/>
      <c r="F25" s="101"/>
      <c r="G25" s="101"/>
      <c r="H25" s="21">
        <f t="shared" si="7"/>
        <v>0</v>
      </c>
      <c r="I25" s="25" t="e">
        <f t="shared" si="8"/>
        <v>#N/A</v>
      </c>
      <c r="J25" s="23" t="e">
        <f>INDEX('Calc scores'!$D$5:$G$13,MATCH(D25,'Calc scores'!$C$5:$C$13),MATCH(C25,'Calc scores'!$D$4:$G$4))</f>
        <v>#N/A</v>
      </c>
      <c r="K25" s="15" t="e" cm="1">
        <f t="array" ref="K25">_xlfn.IFS(E25=1,'Calc scores'!H$5,E25=1.5,'Calc scores'!H$6,E25=2,'Calc scores'!H$7,E25=2.5,'Calc scores'!H$8,E25=3,'Calc scores'!H$9,E25=3.5,'Calc scores'!H$10,E25=4,'Calc scores'!H$11,E25=4.5,'Calc scores'!H$12,E25=5,'Calc scores'!H$13)</f>
        <v>#N/A</v>
      </c>
      <c r="L25" s="15" t="e" cm="1">
        <f t="array" ref="L25">_xlfn.IFS(F25=1,'Calc scores'!I$5,F25=1.5,'Calc scores'!I$6,F25=2,'Calc scores'!I$7,F25=2.5,'Calc scores'!I$8,F25=3,'Calc scores'!I$9,F25=3.5,'Calc scores'!I$10,F25=4,'Calc scores'!I$11,F25=4.5,'Calc scores'!I$12,F25=5,'Calc scores'!I$13)</f>
        <v>#N/A</v>
      </c>
      <c r="M25" s="15" t="e" cm="1">
        <f t="array" ref="M25">_xlfn.IFS(G25=1,'Calc scores'!J$5,G25=1.5,'Calc scores'!J$6,G25=2,'Calc scores'!J$7,G25=2.5,'Calc scores'!J$8,G25=3,'Calc scores'!J$9,G25=3.5,'Calc scores'!J$10,G25=4,'Calc scores'!J$11,G25=4.5,'Calc scores'!J$12,G25=5,'Calc scores'!J$13)</f>
        <v>#N/A</v>
      </c>
    </row>
    <row r="26" spans="2:13" x14ac:dyDescent="0.3">
      <c r="B26" s="100"/>
      <c r="C26" s="100"/>
      <c r="D26" s="101"/>
      <c r="E26" s="101"/>
      <c r="F26" s="101"/>
      <c r="G26" s="101"/>
      <c r="H26" s="21">
        <f t="shared" si="7"/>
        <v>0</v>
      </c>
      <c r="I26" s="25" t="e">
        <f t="shared" si="8"/>
        <v>#N/A</v>
      </c>
      <c r="J26" s="23" t="e">
        <f>INDEX('Calc scores'!$D$5:$G$13,MATCH(D26,'Calc scores'!$C$5:$C$13),MATCH(C26,'Calc scores'!$D$4:$G$4))</f>
        <v>#N/A</v>
      </c>
      <c r="K26" s="15" t="e" cm="1">
        <f t="array" ref="K26">_xlfn.IFS(E26=1,'Calc scores'!H$5,E26=1.5,'Calc scores'!H$6,E26=2,'Calc scores'!H$7,E26=2.5,'Calc scores'!H$8,E26=3,'Calc scores'!H$9,E26=3.5,'Calc scores'!H$10,E26=4,'Calc scores'!H$11,E26=4.5,'Calc scores'!H$12,E26=5,'Calc scores'!H$13)</f>
        <v>#N/A</v>
      </c>
      <c r="L26" s="15" t="e" cm="1">
        <f t="array" ref="L26">_xlfn.IFS(F26=1,'Calc scores'!I$5,F26=1.5,'Calc scores'!I$6,F26=2,'Calc scores'!I$7,F26=2.5,'Calc scores'!I$8,F26=3,'Calc scores'!I$9,F26=3.5,'Calc scores'!I$10,F26=4,'Calc scores'!I$11,F26=4.5,'Calc scores'!I$12,F26=5,'Calc scores'!I$13)</f>
        <v>#N/A</v>
      </c>
      <c r="M26" s="15" t="e" cm="1">
        <f t="array" ref="M26">_xlfn.IFS(G26=1,'Calc scores'!J$5,G26=1.5,'Calc scores'!J$6,G26=2,'Calc scores'!J$7,G26=2.5,'Calc scores'!J$8,G26=3,'Calc scores'!J$9,G26=3.5,'Calc scores'!J$10,G26=4,'Calc scores'!J$11,G26=4.5,'Calc scores'!J$12,G26=5,'Calc scores'!J$13)</f>
        <v>#N/A</v>
      </c>
    </row>
    <row r="27" spans="2:13" x14ac:dyDescent="0.3">
      <c r="B27" s="100"/>
      <c r="C27" s="100"/>
      <c r="D27" s="101"/>
      <c r="E27" s="101"/>
      <c r="F27" s="101"/>
      <c r="G27" s="101"/>
      <c r="H27" s="21">
        <f t="shared" si="7"/>
        <v>0</v>
      </c>
      <c r="I27" s="25" t="e">
        <f t="shared" si="8"/>
        <v>#N/A</v>
      </c>
      <c r="J27" s="23" t="e">
        <f>INDEX('Calc scores'!$D$5:$G$13,MATCH(D27,'Calc scores'!$C$5:$C$13),MATCH(C27,'Calc scores'!$D$4:$G$4))</f>
        <v>#N/A</v>
      </c>
      <c r="K27" s="15" t="e" cm="1">
        <f t="array" ref="K27">_xlfn.IFS(E27=1,'Calc scores'!H$5,E27=1.5,'Calc scores'!H$6,E27=2,'Calc scores'!H$7,E27=2.5,'Calc scores'!H$8,E27=3,'Calc scores'!H$9,E27=3.5,'Calc scores'!H$10,E27=4,'Calc scores'!H$11,E27=4.5,'Calc scores'!H$12,E27=5,'Calc scores'!H$13)</f>
        <v>#N/A</v>
      </c>
      <c r="L27" s="15" t="e" cm="1">
        <f t="array" ref="L27">_xlfn.IFS(F27=1,'Calc scores'!I$5,F27=1.5,'Calc scores'!I$6,F27=2,'Calc scores'!I$7,F27=2.5,'Calc scores'!I$8,F27=3,'Calc scores'!I$9,F27=3.5,'Calc scores'!I$10,F27=4,'Calc scores'!I$11,F27=4.5,'Calc scores'!I$12,F27=5,'Calc scores'!I$13)</f>
        <v>#N/A</v>
      </c>
      <c r="M27" s="15" t="e" cm="1">
        <f t="array" ref="M27">_xlfn.IFS(G27=1,'Calc scores'!J$5,G27=1.5,'Calc scores'!J$6,G27=2,'Calc scores'!J$7,G27=2.5,'Calc scores'!J$8,G27=3,'Calc scores'!J$9,G27=3.5,'Calc scores'!J$10,G27=4,'Calc scores'!J$11,G27=4.5,'Calc scores'!J$12,G27=5,'Calc scores'!J$13)</f>
        <v>#N/A</v>
      </c>
    </row>
    <row r="28" spans="2:13" x14ac:dyDescent="0.3">
      <c r="B28" s="100"/>
      <c r="C28" s="100"/>
      <c r="D28" s="101"/>
      <c r="E28" s="101"/>
      <c r="F28" s="101"/>
      <c r="G28" s="101"/>
      <c r="H28" s="21">
        <f t="shared" si="7"/>
        <v>0</v>
      </c>
      <c r="I28" s="25" t="e">
        <f t="shared" si="8"/>
        <v>#N/A</v>
      </c>
      <c r="J28" s="23" t="e">
        <f>INDEX('Calc scores'!$D$5:$G$13,MATCH(D28,'Calc scores'!$C$5:$C$13),MATCH(C28,'Calc scores'!$D$4:$G$4))</f>
        <v>#N/A</v>
      </c>
      <c r="K28" s="15" t="e" cm="1">
        <f t="array" ref="K28">_xlfn.IFS(E28=1,'Calc scores'!H$5,E28=1.5,'Calc scores'!H$6,E28=2,'Calc scores'!H$7,E28=2.5,'Calc scores'!H$8,E28=3,'Calc scores'!H$9,E28=3.5,'Calc scores'!H$10,E28=4,'Calc scores'!H$11,E28=4.5,'Calc scores'!H$12,E28=5,'Calc scores'!H$13)</f>
        <v>#N/A</v>
      </c>
      <c r="L28" s="15" t="e" cm="1">
        <f t="array" ref="L28">_xlfn.IFS(F28=1,'Calc scores'!I$5,F28=1.5,'Calc scores'!I$6,F28=2,'Calc scores'!I$7,F28=2.5,'Calc scores'!I$8,F28=3,'Calc scores'!I$9,F28=3.5,'Calc scores'!I$10,F28=4,'Calc scores'!I$11,F28=4.5,'Calc scores'!I$12,F28=5,'Calc scores'!I$13)</f>
        <v>#N/A</v>
      </c>
      <c r="M28" s="15" t="e" cm="1">
        <f t="array" ref="M28">_xlfn.IFS(G28=1,'Calc scores'!J$5,G28=1.5,'Calc scores'!J$6,G28=2,'Calc scores'!J$7,G28=2.5,'Calc scores'!J$8,G28=3,'Calc scores'!J$9,G28=3.5,'Calc scores'!J$10,G28=4,'Calc scores'!J$11,G28=4.5,'Calc scores'!J$12,G28=5,'Calc scores'!J$13)</f>
        <v>#N/A</v>
      </c>
    </row>
    <row r="29" spans="2:13" x14ac:dyDescent="0.3">
      <c r="B29" s="100"/>
      <c r="C29" s="100"/>
      <c r="D29" s="101"/>
      <c r="E29" s="101"/>
      <c r="F29" s="101"/>
      <c r="G29" s="101"/>
      <c r="H29" s="21">
        <f t="shared" si="7"/>
        <v>0</v>
      </c>
      <c r="I29" s="25" t="e">
        <f t="shared" si="8"/>
        <v>#N/A</v>
      </c>
      <c r="J29" s="23" t="e">
        <f>INDEX('Calc scores'!$D$5:$G$13,MATCH(D29,'Calc scores'!$C$5:$C$13),MATCH(C29,'Calc scores'!$D$4:$G$4))</f>
        <v>#N/A</v>
      </c>
      <c r="K29" s="15" t="e" cm="1">
        <f t="array" ref="K29">_xlfn.IFS(E29=1,'Calc scores'!H$5,E29=1.5,'Calc scores'!H$6,E29=2,'Calc scores'!H$7,E29=2.5,'Calc scores'!H$8,E29=3,'Calc scores'!H$9,E29=3.5,'Calc scores'!H$10,E29=4,'Calc scores'!H$11,E29=4.5,'Calc scores'!H$12,E29=5,'Calc scores'!H$13)</f>
        <v>#N/A</v>
      </c>
      <c r="L29" s="15" t="e" cm="1">
        <f t="array" ref="L29">_xlfn.IFS(F29=1,'Calc scores'!I$5,F29=1.5,'Calc scores'!I$6,F29=2,'Calc scores'!I$7,F29=2.5,'Calc scores'!I$8,F29=3,'Calc scores'!I$9,F29=3.5,'Calc scores'!I$10,F29=4,'Calc scores'!I$11,F29=4.5,'Calc scores'!I$12,F29=5,'Calc scores'!I$13)</f>
        <v>#N/A</v>
      </c>
      <c r="M29" s="15" t="e" cm="1">
        <f t="array" ref="M29">_xlfn.IFS(G29=1,'Calc scores'!J$5,G29=1.5,'Calc scores'!J$6,G29=2,'Calc scores'!J$7,G29=2.5,'Calc scores'!J$8,G29=3,'Calc scores'!J$9,G29=3.5,'Calc scores'!J$10,G29=4,'Calc scores'!J$11,G29=4.5,'Calc scores'!J$12,G29=5,'Calc scores'!J$13)</f>
        <v>#N/A</v>
      </c>
    </row>
    <row r="30" spans="2:13" x14ac:dyDescent="0.3">
      <c r="B30" s="100"/>
      <c r="C30" s="100"/>
      <c r="D30" s="101"/>
      <c r="E30" s="101"/>
      <c r="F30" s="101"/>
      <c r="G30" s="101"/>
      <c r="H30" s="21">
        <f t="shared" si="7"/>
        <v>0</v>
      </c>
      <c r="I30" s="25" t="e">
        <f t="shared" si="8"/>
        <v>#N/A</v>
      </c>
      <c r="J30" s="23" t="e">
        <f>INDEX('Calc scores'!$D$5:$G$13,MATCH(D30,'Calc scores'!$C$5:$C$13),MATCH(C30,'Calc scores'!$D$4:$G$4))</f>
        <v>#N/A</v>
      </c>
      <c r="K30" s="15" t="e" cm="1">
        <f t="array" ref="K30">_xlfn.IFS(E30=1,'Calc scores'!H$5,E30=1.5,'Calc scores'!H$6,E30=2,'Calc scores'!H$7,E30=2.5,'Calc scores'!H$8,E30=3,'Calc scores'!H$9,E30=3.5,'Calc scores'!H$10,E30=4,'Calc scores'!H$11,E30=4.5,'Calc scores'!H$12,E30=5,'Calc scores'!H$13)</f>
        <v>#N/A</v>
      </c>
      <c r="L30" s="15" t="e" cm="1">
        <f t="array" ref="L30">_xlfn.IFS(F30=1,'Calc scores'!I$5,F30=1.5,'Calc scores'!I$6,F30=2,'Calc scores'!I$7,F30=2.5,'Calc scores'!I$8,F30=3,'Calc scores'!I$9,F30=3.5,'Calc scores'!I$10,F30=4,'Calc scores'!I$11,F30=4.5,'Calc scores'!I$12,F30=5,'Calc scores'!I$13)</f>
        <v>#N/A</v>
      </c>
      <c r="M30" s="15" t="e" cm="1">
        <f t="array" ref="M30">_xlfn.IFS(G30=1,'Calc scores'!J$5,G30=1.5,'Calc scores'!J$6,G30=2,'Calc scores'!J$7,G30=2.5,'Calc scores'!J$8,G30=3,'Calc scores'!J$9,G30=3.5,'Calc scores'!J$10,G30=4,'Calc scores'!J$11,G30=4.5,'Calc scores'!J$12,G30=5,'Calc scores'!J$13)</f>
        <v>#N/A</v>
      </c>
    </row>
    <row r="31" spans="2:13" x14ac:dyDescent="0.3">
      <c r="B31" s="100"/>
      <c r="C31" s="100"/>
      <c r="D31" s="101"/>
      <c r="E31" s="101"/>
      <c r="F31" s="101"/>
      <c r="G31" s="101"/>
      <c r="H31" s="21">
        <f t="shared" si="7"/>
        <v>0</v>
      </c>
      <c r="I31" s="25" t="e">
        <f t="shared" si="8"/>
        <v>#N/A</v>
      </c>
      <c r="J31" s="23" t="e">
        <f>INDEX('Calc scores'!$D$5:$G$13,MATCH(D31,'Calc scores'!$C$5:$C$13),MATCH(C31,'Calc scores'!$D$4:$G$4))</f>
        <v>#N/A</v>
      </c>
      <c r="K31" s="15" t="e" cm="1">
        <f t="array" ref="K31">_xlfn.IFS(E31=1,'Calc scores'!H$5,E31=1.5,'Calc scores'!H$6,E31=2,'Calc scores'!H$7,E31=2.5,'Calc scores'!H$8,E31=3,'Calc scores'!H$9,E31=3.5,'Calc scores'!H$10,E31=4,'Calc scores'!H$11,E31=4.5,'Calc scores'!H$12,E31=5,'Calc scores'!H$13)</f>
        <v>#N/A</v>
      </c>
      <c r="L31" s="15" t="e" cm="1">
        <f t="array" ref="L31">_xlfn.IFS(F31=1,'Calc scores'!I$5,F31=1.5,'Calc scores'!I$6,F31=2,'Calc scores'!I$7,F31=2.5,'Calc scores'!I$8,F31=3,'Calc scores'!I$9,F31=3.5,'Calc scores'!I$10,F31=4,'Calc scores'!I$11,F31=4.5,'Calc scores'!I$12,F31=5,'Calc scores'!I$13)</f>
        <v>#N/A</v>
      </c>
      <c r="M31" s="15" t="e" cm="1">
        <f t="array" ref="M31">_xlfn.IFS(G31=1,'Calc scores'!J$5,G31=1.5,'Calc scores'!J$6,G31=2,'Calc scores'!J$7,G31=2.5,'Calc scores'!J$8,G31=3,'Calc scores'!J$9,G31=3.5,'Calc scores'!J$10,G31=4,'Calc scores'!J$11,G31=4.5,'Calc scores'!J$12,G31=5,'Calc scores'!J$13)</f>
        <v>#N/A</v>
      </c>
    </row>
    <row r="32" spans="2:13" x14ac:dyDescent="0.3">
      <c r="B32" s="100"/>
      <c r="C32" s="100"/>
      <c r="D32" s="101"/>
      <c r="E32" s="101"/>
      <c r="F32" s="101"/>
      <c r="G32" s="101"/>
      <c r="H32" s="21">
        <f t="shared" si="7"/>
        <v>0</v>
      </c>
      <c r="I32" s="25" t="e">
        <f t="shared" si="8"/>
        <v>#N/A</v>
      </c>
      <c r="J32" s="23" t="e">
        <f>INDEX('Calc scores'!$D$5:$G$13,MATCH(D32,'Calc scores'!$C$5:$C$13),MATCH(C32,'Calc scores'!$D$4:$G$4))</f>
        <v>#N/A</v>
      </c>
      <c r="K32" s="15" t="e" cm="1">
        <f t="array" ref="K32">_xlfn.IFS(E32=1,'Calc scores'!H$5,E32=1.5,'Calc scores'!H$6,E32=2,'Calc scores'!H$7,E32=2.5,'Calc scores'!H$8,E32=3,'Calc scores'!H$9,E32=3.5,'Calc scores'!H$10,E32=4,'Calc scores'!H$11,E32=4.5,'Calc scores'!H$12,E32=5,'Calc scores'!H$13)</f>
        <v>#N/A</v>
      </c>
      <c r="L32" s="15" t="e" cm="1">
        <f t="array" ref="L32">_xlfn.IFS(F32=1,'Calc scores'!I$5,F32=1.5,'Calc scores'!I$6,F32=2,'Calc scores'!I$7,F32=2.5,'Calc scores'!I$8,F32=3,'Calc scores'!I$9,F32=3.5,'Calc scores'!I$10,F32=4,'Calc scores'!I$11,F32=4.5,'Calc scores'!I$12,F32=5,'Calc scores'!I$13)</f>
        <v>#N/A</v>
      </c>
      <c r="M32" s="15" t="e" cm="1">
        <f t="array" ref="M32">_xlfn.IFS(G32=1,'Calc scores'!J$5,G32=1.5,'Calc scores'!J$6,G32=2,'Calc scores'!J$7,G32=2.5,'Calc scores'!J$8,G32=3,'Calc scores'!J$9,G32=3.5,'Calc scores'!J$10,G32=4,'Calc scores'!J$11,G32=4.5,'Calc scores'!J$12,G32=5,'Calc scores'!J$13)</f>
        <v>#N/A</v>
      </c>
    </row>
    <row r="33" spans="2:13" x14ac:dyDescent="0.3">
      <c r="B33" s="100"/>
      <c r="C33" s="100"/>
      <c r="D33" s="101"/>
      <c r="E33" s="101"/>
      <c r="F33" s="101"/>
      <c r="G33" s="101"/>
      <c r="H33" s="21">
        <f t="shared" si="7"/>
        <v>0</v>
      </c>
      <c r="I33" s="25" t="e">
        <f t="shared" si="8"/>
        <v>#N/A</v>
      </c>
      <c r="J33" s="23" t="e">
        <f>INDEX('Calc scores'!$D$5:$G$13,MATCH(D33,'Calc scores'!$C$5:$C$13),MATCH(C33,'Calc scores'!$D$4:$G$4))</f>
        <v>#N/A</v>
      </c>
      <c r="K33" s="15" t="e" cm="1">
        <f t="array" ref="K33">_xlfn.IFS(E33=1,'Calc scores'!H$5,E33=1.5,'Calc scores'!H$6,E33=2,'Calc scores'!H$7,E33=2.5,'Calc scores'!H$8,E33=3,'Calc scores'!H$9,E33=3.5,'Calc scores'!H$10,E33=4,'Calc scores'!H$11,E33=4.5,'Calc scores'!H$12,E33=5,'Calc scores'!H$13)</f>
        <v>#N/A</v>
      </c>
      <c r="L33" s="15" t="e" cm="1">
        <f t="array" ref="L33">_xlfn.IFS(F33=1,'Calc scores'!I$5,F33=1.5,'Calc scores'!I$6,F33=2,'Calc scores'!I$7,F33=2.5,'Calc scores'!I$8,F33=3,'Calc scores'!I$9,F33=3.5,'Calc scores'!I$10,F33=4,'Calc scores'!I$11,F33=4.5,'Calc scores'!I$12,F33=5,'Calc scores'!I$13)</f>
        <v>#N/A</v>
      </c>
      <c r="M33" s="15" t="e" cm="1">
        <f t="array" ref="M33">_xlfn.IFS(G33=1,'Calc scores'!J$5,G33=1.5,'Calc scores'!J$6,G33=2,'Calc scores'!J$7,G33=2.5,'Calc scores'!J$8,G33=3,'Calc scores'!J$9,G33=3.5,'Calc scores'!J$10,G33=4,'Calc scores'!J$11,G33=4.5,'Calc scores'!J$12,G33=5,'Calc scores'!J$13)</f>
        <v>#N/A</v>
      </c>
    </row>
    <row r="34" spans="2:13" x14ac:dyDescent="0.3">
      <c r="B34" s="100"/>
      <c r="C34" s="100"/>
      <c r="D34" s="101"/>
      <c r="E34" s="101"/>
      <c r="F34" s="101"/>
      <c r="G34" s="101"/>
      <c r="H34" s="21">
        <f t="shared" si="7"/>
        <v>0</v>
      </c>
      <c r="I34" s="25" t="e">
        <f t="shared" si="8"/>
        <v>#N/A</v>
      </c>
      <c r="J34" s="23" t="e">
        <f>INDEX('Calc scores'!$D$5:$G$13,MATCH(D34,'Calc scores'!$C$5:$C$13),MATCH(C34,'Calc scores'!$D$4:$G$4))</f>
        <v>#N/A</v>
      </c>
      <c r="K34" s="15" t="e" cm="1">
        <f t="array" ref="K34">_xlfn.IFS(E34=1,'Calc scores'!H$5,E34=1.5,'Calc scores'!H$6,E34=2,'Calc scores'!H$7,E34=2.5,'Calc scores'!H$8,E34=3,'Calc scores'!H$9,E34=3.5,'Calc scores'!H$10,E34=4,'Calc scores'!H$11,E34=4.5,'Calc scores'!H$12,E34=5,'Calc scores'!H$13)</f>
        <v>#N/A</v>
      </c>
      <c r="L34" s="15" t="e" cm="1">
        <f t="array" ref="L34">_xlfn.IFS(F34=1,'Calc scores'!I$5,F34=1.5,'Calc scores'!I$6,F34=2,'Calc scores'!I$7,F34=2.5,'Calc scores'!I$8,F34=3,'Calc scores'!I$9,F34=3.5,'Calc scores'!I$10,F34=4,'Calc scores'!I$11,F34=4.5,'Calc scores'!I$12,F34=5,'Calc scores'!I$13)</f>
        <v>#N/A</v>
      </c>
      <c r="M34" s="15" t="e" cm="1">
        <f t="array" ref="M34">_xlfn.IFS(G34=1,'Calc scores'!J$5,G34=1.5,'Calc scores'!J$6,G34=2,'Calc scores'!J$7,G34=2.5,'Calc scores'!J$8,G34=3,'Calc scores'!J$9,G34=3.5,'Calc scores'!J$10,G34=4,'Calc scores'!J$11,G34=4.5,'Calc scores'!J$12,G34=5,'Calc scores'!J$13)</f>
        <v>#N/A</v>
      </c>
    </row>
    <row r="35" spans="2:13" x14ac:dyDescent="0.3">
      <c r="B35" s="100"/>
      <c r="C35" s="100"/>
      <c r="D35" s="101"/>
      <c r="E35" s="101"/>
      <c r="F35" s="101"/>
      <c r="G35" s="101"/>
      <c r="H35" s="21">
        <f t="shared" si="7"/>
        <v>0</v>
      </c>
      <c r="I35" s="25" t="e">
        <f t="shared" si="8"/>
        <v>#N/A</v>
      </c>
      <c r="J35" s="23" t="e">
        <f>INDEX('Calc scores'!$D$5:$G$13,MATCH(D35,'Calc scores'!$C$5:$C$13),MATCH(C35,'Calc scores'!$D$4:$G$4))</f>
        <v>#N/A</v>
      </c>
      <c r="K35" s="15" t="e" cm="1">
        <f t="array" ref="K35">_xlfn.IFS(E35=1,'Calc scores'!H$5,E35=1.5,'Calc scores'!H$6,E35=2,'Calc scores'!H$7,E35=2.5,'Calc scores'!H$8,E35=3,'Calc scores'!H$9,E35=3.5,'Calc scores'!H$10,E35=4,'Calc scores'!H$11,E35=4.5,'Calc scores'!H$12,E35=5,'Calc scores'!H$13)</f>
        <v>#N/A</v>
      </c>
      <c r="L35" s="15" t="e" cm="1">
        <f t="array" ref="L35">_xlfn.IFS(F35=1,'Calc scores'!I$5,F35=1.5,'Calc scores'!I$6,F35=2,'Calc scores'!I$7,F35=2.5,'Calc scores'!I$8,F35=3,'Calc scores'!I$9,F35=3.5,'Calc scores'!I$10,F35=4,'Calc scores'!I$11,F35=4.5,'Calc scores'!I$12,F35=5,'Calc scores'!I$13)</f>
        <v>#N/A</v>
      </c>
      <c r="M35" s="15" t="e" cm="1">
        <f t="array" ref="M35">_xlfn.IFS(G35=1,'Calc scores'!J$5,G35=1.5,'Calc scores'!J$6,G35=2,'Calc scores'!J$7,G35=2.5,'Calc scores'!J$8,G35=3,'Calc scores'!J$9,G35=3.5,'Calc scores'!J$10,G35=4,'Calc scores'!J$11,G35=4.5,'Calc scores'!J$12,G35=5,'Calc scores'!J$13)</f>
        <v>#N/A</v>
      </c>
    </row>
    <row r="36" spans="2:13" x14ac:dyDescent="0.3">
      <c r="B36" s="100"/>
      <c r="C36" s="100"/>
      <c r="D36" s="101"/>
      <c r="E36" s="101"/>
      <c r="F36" s="101"/>
      <c r="G36" s="101"/>
      <c r="H36" s="21">
        <f t="shared" si="7"/>
        <v>0</v>
      </c>
      <c r="I36" s="25" t="e">
        <f t="shared" si="8"/>
        <v>#N/A</v>
      </c>
      <c r="J36" s="23" t="e">
        <f>INDEX('Calc scores'!$D$5:$G$13,MATCH(D36,'Calc scores'!$C$5:$C$13),MATCH(C36,'Calc scores'!$D$4:$G$4))</f>
        <v>#N/A</v>
      </c>
      <c r="K36" s="15" t="e" cm="1">
        <f t="array" ref="K36">_xlfn.IFS(E36=1,'Calc scores'!H$5,E36=1.5,'Calc scores'!H$6,E36=2,'Calc scores'!H$7,E36=2.5,'Calc scores'!H$8,E36=3,'Calc scores'!H$9,E36=3.5,'Calc scores'!H$10,E36=4,'Calc scores'!H$11,E36=4.5,'Calc scores'!H$12,E36=5,'Calc scores'!H$13)</f>
        <v>#N/A</v>
      </c>
      <c r="L36" s="15" t="e" cm="1">
        <f t="array" ref="L36">_xlfn.IFS(F36=1,'Calc scores'!I$5,F36=1.5,'Calc scores'!I$6,F36=2,'Calc scores'!I$7,F36=2.5,'Calc scores'!I$8,F36=3,'Calc scores'!I$9,F36=3.5,'Calc scores'!I$10,F36=4,'Calc scores'!I$11,F36=4.5,'Calc scores'!I$12,F36=5,'Calc scores'!I$13)</f>
        <v>#N/A</v>
      </c>
      <c r="M36" s="15" t="e" cm="1">
        <f t="array" ref="M36">_xlfn.IFS(G36=1,'Calc scores'!J$5,G36=1.5,'Calc scores'!J$6,G36=2,'Calc scores'!J$7,G36=2.5,'Calc scores'!J$8,G36=3,'Calc scores'!J$9,G36=3.5,'Calc scores'!J$10,G36=4,'Calc scores'!J$11,G36=4.5,'Calc scores'!J$12,G36=5,'Calc scores'!J$13)</f>
        <v>#N/A</v>
      </c>
    </row>
    <row r="37" spans="2:13" x14ac:dyDescent="0.3">
      <c r="B37" s="100"/>
      <c r="C37" s="100"/>
      <c r="D37" s="101"/>
      <c r="E37" s="101"/>
      <c r="F37" s="101"/>
      <c r="G37" s="101"/>
      <c r="H37" s="21">
        <f t="shared" si="7"/>
        <v>0</v>
      </c>
      <c r="I37" s="25" t="e">
        <f t="shared" si="8"/>
        <v>#N/A</v>
      </c>
      <c r="J37" s="23" t="e">
        <f>INDEX('Calc scores'!$D$5:$G$13,MATCH(D37,'Calc scores'!$C$5:$C$13),MATCH(C37,'Calc scores'!$D$4:$G$4))</f>
        <v>#N/A</v>
      </c>
      <c r="K37" s="15" t="e" cm="1">
        <f t="array" ref="K37">_xlfn.IFS(E37=1,'Calc scores'!H$5,E37=1.5,'Calc scores'!H$6,E37=2,'Calc scores'!H$7,E37=2.5,'Calc scores'!H$8,E37=3,'Calc scores'!H$9,E37=3.5,'Calc scores'!H$10,E37=4,'Calc scores'!H$11,E37=4.5,'Calc scores'!H$12,E37=5,'Calc scores'!H$13)</f>
        <v>#N/A</v>
      </c>
      <c r="L37" s="15" t="e" cm="1">
        <f t="array" ref="L37">_xlfn.IFS(F37=1,'Calc scores'!I$5,F37=1.5,'Calc scores'!I$6,F37=2,'Calc scores'!I$7,F37=2.5,'Calc scores'!I$8,F37=3,'Calc scores'!I$9,F37=3.5,'Calc scores'!I$10,F37=4,'Calc scores'!I$11,F37=4.5,'Calc scores'!I$12,F37=5,'Calc scores'!I$13)</f>
        <v>#N/A</v>
      </c>
      <c r="M37" s="15" t="e" cm="1">
        <f t="array" ref="M37">_xlfn.IFS(G37=1,'Calc scores'!J$5,G37=1.5,'Calc scores'!J$6,G37=2,'Calc scores'!J$7,G37=2.5,'Calc scores'!J$8,G37=3,'Calc scores'!J$9,G37=3.5,'Calc scores'!J$10,G37=4,'Calc scores'!J$11,G37=4.5,'Calc scores'!J$12,G37=5,'Calc scores'!J$13)</f>
        <v>#N/A</v>
      </c>
    </row>
    <row r="38" spans="2:13" x14ac:dyDescent="0.3">
      <c r="B38" s="100"/>
      <c r="C38" s="100"/>
      <c r="D38" s="101"/>
      <c r="E38" s="101"/>
      <c r="F38" s="101"/>
      <c r="G38" s="101"/>
      <c r="H38" s="21">
        <f t="shared" si="7"/>
        <v>0</v>
      </c>
      <c r="I38" s="25" t="e">
        <f t="shared" si="8"/>
        <v>#N/A</v>
      </c>
      <c r="J38" s="23" t="e">
        <f>INDEX('Calc scores'!$D$5:$G$13,MATCH(D38,'Calc scores'!$C$5:$C$13),MATCH(C38,'Calc scores'!$D$4:$G$4))</f>
        <v>#N/A</v>
      </c>
      <c r="K38" s="15" t="e" cm="1">
        <f t="array" ref="K38">_xlfn.IFS(E38=1,'Calc scores'!H$5,E38=1.5,'Calc scores'!H$6,E38=2,'Calc scores'!H$7,E38=2.5,'Calc scores'!H$8,E38=3,'Calc scores'!H$9,E38=3.5,'Calc scores'!H$10,E38=4,'Calc scores'!H$11,E38=4.5,'Calc scores'!H$12,E38=5,'Calc scores'!H$13)</f>
        <v>#N/A</v>
      </c>
      <c r="L38" s="15" t="e" cm="1">
        <f t="array" ref="L38">_xlfn.IFS(F38=1,'Calc scores'!I$5,F38=1.5,'Calc scores'!I$6,F38=2,'Calc scores'!I$7,F38=2.5,'Calc scores'!I$8,F38=3,'Calc scores'!I$9,F38=3.5,'Calc scores'!I$10,F38=4,'Calc scores'!I$11,F38=4.5,'Calc scores'!I$12,F38=5,'Calc scores'!I$13)</f>
        <v>#N/A</v>
      </c>
      <c r="M38" s="15" t="e" cm="1">
        <f t="array" ref="M38">_xlfn.IFS(G38=1,'Calc scores'!J$5,G38=1.5,'Calc scores'!J$6,G38=2,'Calc scores'!J$7,G38=2.5,'Calc scores'!J$8,G38=3,'Calc scores'!J$9,G38=3.5,'Calc scores'!J$10,G38=4,'Calc scores'!J$11,G38=4.5,'Calc scores'!J$12,G38=5,'Calc scores'!J$13)</f>
        <v>#N/A</v>
      </c>
    </row>
    <row r="39" spans="2:13" x14ac:dyDescent="0.3">
      <c r="B39" s="100"/>
      <c r="C39" s="100"/>
      <c r="D39" s="101"/>
      <c r="E39" s="101"/>
      <c r="F39" s="101"/>
      <c r="G39" s="101"/>
      <c r="H39" s="21">
        <f t="shared" si="7"/>
        <v>0</v>
      </c>
      <c r="I39" s="25" t="e">
        <f t="shared" si="8"/>
        <v>#N/A</v>
      </c>
      <c r="J39" s="23" t="e">
        <f>INDEX('Calc scores'!$D$5:$G$13,MATCH(D39,'Calc scores'!$C$5:$C$13),MATCH(C39,'Calc scores'!$D$4:$G$4))</f>
        <v>#N/A</v>
      </c>
      <c r="K39" s="15" t="e" cm="1">
        <f t="array" ref="K39">_xlfn.IFS(E39=1,'Calc scores'!H$5,E39=1.5,'Calc scores'!H$6,E39=2,'Calc scores'!H$7,E39=2.5,'Calc scores'!H$8,E39=3,'Calc scores'!H$9,E39=3.5,'Calc scores'!H$10,E39=4,'Calc scores'!H$11,E39=4.5,'Calc scores'!H$12,E39=5,'Calc scores'!H$13)</f>
        <v>#N/A</v>
      </c>
      <c r="L39" s="15" t="e" cm="1">
        <f t="array" ref="L39">_xlfn.IFS(F39=1,'Calc scores'!I$5,F39=1.5,'Calc scores'!I$6,F39=2,'Calc scores'!I$7,F39=2.5,'Calc scores'!I$8,F39=3,'Calc scores'!I$9,F39=3.5,'Calc scores'!I$10,F39=4,'Calc scores'!I$11,F39=4.5,'Calc scores'!I$12,F39=5,'Calc scores'!I$13)</f>
        <v>#N/A</v>
      </c>
      <c r="M39" s="15" t="e" cm="1">
        <f t="array" ref="M39">_xlfn.IFS(G39=1,'Calc scores'!J$5,G39=1.5,'Calc scores'!J$6,G39=2,'Calc scores'!J$7,G39=2.5,'Calc scores'!J$8,G39=3,'Calc scores'!J$9,G39=3.5,'Calc scores'!J$10,G39=4,'Calc scores'!J$11,G39=4.5,'Calc scores'!J$12,G39=5,'Calc scores'!J$13)</f>
        <v>#N/A</v>
      </c>
    </row>
    <row r="40" spans="2:13" x14ac:dyDescent="0.3">
      <c r="B40" s="100"/>
      <c r="C40" s="100"/>
      <c r="D40" s="101"/>
      <c r="E40" s="101"/>
      <c r="F40" s="101"/>
      <c r="G40" s="101"/>
      <c r="H40" s="21">
        <f t="shared" si="7"/>
        <v>0</v>
      </c>
      <c r="I40" s="25" t="e">
        <f t="shared" si="8"/>
        <v>#N/A</v>
      </c>
      <c r="J40" s="23" t="e">
        <f>INDEX('Calc scores'!$D$5:$G$13,MATCH(D40,'Calc scores'!$C$5:$C$13),MATCH(C40,'Calc scores'!$D$4:$G$4))</f>
        <v>#N/A</v>
      </c>
      <c r="K40" s="15" t="e" cm="1">
        <f t="array" ref="K40">_xlfn.IFS(E40=1,'Calc scores'!H$5,E40=1.5,'Calc scores'!H$6,E40=2,'Calc scores'!H$7,E40=2.5,'Calc scores'!H$8,E40=3,'Calc scores'!H$9,E40=3.5,'Calc scores'!H$10,E40=4,'Calc scores'!H$11,E40=4.5,'Calc scores'!H$12,E40=5,'Calc scores'!H$13)</f>
        <v>#N/A</v>
      </c>
      <c r="L40" s="15" t="e" cm="1">
        <f t="array" ref="L40">_xlfn.IFS(F40=1,'Calc scores'!I$5,F40=1.5,'Calc scores'!I$6,F40=2,'Calc scores'!I$7,F40=2.5,'Calc scores'!I$8,F40=3,'Calc scores'!I$9,F40=3.5,'Calc scores'!I$10,F40=4,'Calc scores'!I$11,F40=4.5,'Calc scores'!I$12,F40=5,'Calc scores'!I$13)</f>
        <v>#N/A</v>
      </c>
      <c r="M40" s="15" t="e" cm="1">
        <f t="array" ref="M40">_xlfn.IFS(G40=1,'Calc scores'!J$5,G40=1.5,'Calc scores'!J$6,G40=2,'Calc scores'!J$7,G40=2.5,'Calc scores'!J$8,G40=3,'Calc scores'!J$9,G40=3.5,'Calc scores'!J$10,G40=4,'Calc scores'!J$11,G40=4.5,'Calc scores'!J$12,G40=5,'Calc scores'!J$13)</f>
        <v>#N/A</v>
      </c>
    </row>
    <row r="41" spans="2:13" x14ac:dyDescent="0.3">
      <c r="B41" s="100"/>
      <c r="C41" s="100"/>
      <c r="D41" s="101"/>
      <c r="E41" s="101"/>
      <c r="F41" s="101"/>
      <c r="G41" s="101"/>
      <c r="H41" s="21">
        <f t="shared" si="7"/>
        <v>0</v>
      </c>
      <c r="I41" s="25" t="e">
        <f t="shared" si="8"/>
        <v>#N/A</v>
      </c>
      <c r="J41" s="23" t="e">
        <f>INDEX('Calc scores'!$D$5:$G$13,MATCH(D41,'Calc scores'!$C$5:$C$13),MATCH(C41,'Calc scores'!$D$4:$G$4))</f>
        <v>#N/A</v>
      </c>
      <c r="K41" s="15" t="e" cm="1">
        <f t="array" ref="K41">_xlfn.IFS(E41=1,'Calc scores'!H$5,E41=1.5,'Calc scores'!H$6,E41=2,'Calc scores'!H$7,E41=2.5,'Calc scores'!H$8,E41=3,'Calc scores'!H$9,E41=3.5,'Calc scores'!H$10,E41=4,'Calc scores'!H$11,E41=4.5,'Calc scores'!H$12,E41=5,'Calc scores'!H$13)</f>
        <v>#N/A</v>
      </c>
      <c r="L41" s="15" t="e" cm="1">
        <f t="array" ref="L41">_xlfn.IFS(F41=1,'Calc scores'!I$5,F41=1.5,'Calc scores'!I$6,F41=2,'Calc scores'!I$7,F41=2.5,'Calc scores'!I$8,F41=3,'Calc scores'!I$9,F41=3.5,'Calc scores'!I$10,F41=4,'Calc scores'!I$11,F41=4.5,'Calc scores'!I$12,F41=5,'Calc scores'!I$13)</f>
        <v>#N/A</v>
      </c>
      <c r="M41" s="15" t="e" cm="1">
        <f t="array" ref="M41">_xlfn.IFS(G41=1,'Calc scores'!J$5,G41=1.5,'Calc scores'!J$6,G41=2,'Calc scores'!J$7,G41=2.5,'Calc scores'!J$8,G41=3,'Calc scores'!J$9,G41=3.5,'Calc scores'!J$10,G41=4,'Calc scores'!J$11,G41=4.5,'Calc scores'!J$12,G41=5,'Calc scores'!J$13)</f>
        <v>#N/A</v>
      </c>
    </row>
    <row r="42" spans="2:13" x14ac:dyDescent="0.3">
      <c r="B42" s="100"/>
      <c r="C42" s="100"/>
      <c r="D42" s="101"/>
      <c r="E42" s="101"/>
      <c r="F42" s="101"/>
      <c r="G42" s="101"/>
      <c r="H42" s="21">
        <f t="shared" si="7"/>
        <v>0</v>
      </c>
      <c r="I42" s="25" t="e">
        <f t="shared" si="8"/>
        <v>#N/A</v>
      </c>
      <c r="J42" s="23" t="e">
        <f>INDEX('Calc scores'!$D$5:$G$13,MATCH(D42,'Calc scores'!$C$5:$C$13),MATCH(C42,'Calc scores'!$D$4:$G$4))</f>
        <v>#N/A</v>
      </c>
      <c r="K42" s="15" t="e" cm="1">
        <f t="array" ref="K42">_xlfn.IFS(E42=1,'Calc scores'!H$5,E42=1.5,'Calc scores'!H$6,E42=2,'Calc scores'!H$7,E42=2.5,'Calc scores'!H$8,E42=3,'Calc scores'!H$9,E42=3.5,'Calc scores'!H$10,E42=4,'Calc scores'!H$11,E42=4.5,'Calc scores'!H$12,E42=5,'Calc scores'!H$13)</f>
        <v>#N/A</v>
      </c>
      <c r="L42" s="15" t="e" cm="1">
        <f t="array" ref="L42">_xlfn.IFS(F42=1,'Calc scores'!I$5,F42=1.5,'Calc scores'!I$6,F42=2,'Calc scores'!I$7,F42=2.5,'Calc scores'!I$8,F42=3,'Calc scores'!I$9,F42=3.5,'Calc scores'!I$10,F42=4,'Calc scores'!I$11,F42=4.5,'Calc scores'!I$12,F42=5,'Calc scores'!I$13)</f>
        <v>#N/A</v>
      </c>
      <c r="M42" s="15" t="e" cm="1">
        <f t="array" ref="M42">_xlfn.IFS(G42=1,'Calc scores'!J$5,G42=1.5,'Calc scores'!J$6,G42=2,'Calc scores'!J$7,G42=2.5,'Calc scores'!J$8,G42=3,'Calc scores'!J$9,G42=3.5,'Calc scores'!J$10,G42=4,'Calc scores'!J$11,G42=4.5,'Calc scores'!J$12,G42=5,'Calc scores'!J$13)</f>
        <v>#N/A</v>
      </c>
    </row>
    <row r="43" spans="2:13" x14ac:dyDescent="0.3">
      <c r="B43" s="100"/>
      <c r="C43" s="100"/>
      <c r="D43" s="101"/>
      <c r="E43" s="101"/>
      <c r="F43" s="101"/>
      <c r="G43" s="101"/>
      <c r="H43" s="21">
        <f t="shared" si="7"/>
        <v>0</v>
      </c>
      <c r="I43" s="25" t="e">
        <f t="shared" si="8"/>
        <v>#N/A</v>
      </c>
      <c r="J43" s="23" t="e">
        <f>INDEX('Calc scores'!$D$5:$G$13,MATCH(D43,'Calc scores'!$C$5:$C$13),MATCH(C43,'Calc scores'!$D$4:$G$4))</f>
        <v>#N/A</v>
      </c>
      <c r="K43" s="15" t="e" cm="1">
        <f t="array" ref="K43">_xlfn.IFS(E43=1,'Calc scores'!H$5,E43=1.5,'Calc scores'!H$6,E43=2,'Calc scores'!H$7,E43=2.5,'Calc scores'!H$8,E43=3,'Calc scores'!H$9,E43=3.5,'Calc scores'!H$10,E43=4,'Calc scores'!H$11,E43=4.5,'Calc scores'!H$12,E43=5,'Calc scores'!H$13)</f>
        <v>#N/A</v>
      </c>
      <c r="L43" s="15" t="e" cm="1">
        <f t="array" ref="L43">_xlfn.IFS(F43=1,'Calc scores'!I$5,F43=1.5,'Calc scores'!I$6,F43=2,'Calc scores'!I$7,F43=2.5,'Calc scores'!I$8,F43=3,'Calc scores'!I$9,F43=3.5,'Calc scores'!I$10,F43=4,'Calc scores'!I$11,F43=4.5,'Calc scores'!I$12,F43=5,'Calc scores'!I$13)</f>
        <v>#N/A</v>
      </c>
      <c r="M43" s="15" t="e" cm="1">
        <f t="array" ref="M43">_xlfn.IFS(G43=1,'Calc scores'!J$5,G43=1.5,'Calc scores'!J$6,G43=2,'Calc scores'!J$7,G43=2.5,'Calc scores'!J$8,G43=3,'Calc scores'!J$9,G43=3.5,'Calc scores'!J$10,G43=4,'Calc scores'!J$11,G43=4.5,'Calc scores'!J$12,G43=5,'Calc scores'!J$13)</f>
        <v>#N/A</v>
      </c>
    </row>
    <row r="44" spans="2:13" x14ac:dyDescent="0.3">
      <c r="B44" s="100"/>
      <c r="C44" s="100"/>
      <c r="D44" s="101"/>
      <c r="E44" s="101"/>
      <c r="F44" s="101"/>
      <c r="G44" s="101"/>
      <c r="H44" s="21">
        <f t="shared" si="7"/>
        <v>0</v>
      </c>
      <c r="I44" s="25" t="e">
        <f t="shared" si="8"/>
        <v>#N/A</v>
      </c>
      <c r="J44" s="23" t="e">
        <f>INDEX('Calc scores'!$D$5:$G$13,MATCH(D44,'Calc scores'!$C$5:$C$13),MATCH(C44,'Calc scores'!$D$4:$G$4))</f>
        <v>#N/A</v>
      </c>
      <c r="K44" s="15" t="e" cm="1">
        <f t="array" ref="K44">_xlfn.IFS(E44=1,'Calc scores'!H$5,E44=1.5,'Calc scores'!H$6,E44=2,'Calc scores'!H$7,E44=2.5,'Calc scores'!H$8,E44=3,'Calc scores'!H$9,E44=3.5,'Calc scores'!H$10,E44=4,'Calc scores'!H$11,E44=4.5,'Calc scores'!H$12,E44=5,'Calc scores'!H$13)</f>
        <v>#N/A</v>
      </c>
      <c r="L44" s="15" t="e" cm="1">
        <f t="array" ref="L44">_xlfn.IFS(F44=1,'Calc scores'!I$5,F44=1.5,'Calc scores'!I$6,F44=2,'Calc scores'!I$7,F44=2.5,'Calc scores'!I$8,F44=3,'Calc scores'!I$9,F44=3.5,'Calc scores'!I$10,F44=4,'Calc scores'!I$11,F44=4.5,'Calc scores'!I$12,F44=5,'Calc scores'!I$13)</f>
        <v>#N/A</v>
      </c>
      <c r="M44" s="15" t="e" cm="1">
        <f t="array" ref="M44">_xlfn.IFS(G44=1,'Calc scores'!J$5,G44=1.5,'Calc scores'!J$6,G44=2,'Calc scores'!J$7,G44=2.5,'Calc scores'!J$8,G44=3,'Calc scores'!J$9,G44=3.5,'Calc scores'!J$10,G44=4,'Calc scores'!J$11,G44=4.5,'Calc scores'!J$12,G44=5,'Calc scores'!J$13)</f>
        <v>#N/A</v>
      </c>
    </row>
    <row r="45" spans="2:13" x14ac:dyDescent="0.3">
      <c r="B45" s="100"/>
      <c r="C45" s="100"/>
      <c r="D45" s="101"/>
      <c r="E45" s="101"/>
      <c r="F45" s="101"/>
      <c r="G45" s="101"/>
      <c r="H45" s="21">
        <f t="shared" si="7"/>
        <v>0</v>
      </c>
      <c r="I45" s="25" t="e">
        <f t="shared" si="8"/>
        <v>#N/A</v>
      </c>
      <c r="J45" s="23" t="e">
        <f>INDEX('Calc scores'!$D$5:$G$13,MATCH(D45,'Calc scores'!$C$5:$C$13),MATCH(C45,'Calc scores'!$D$4:$G$4))</f>
        <v>#N/A</v>
      </c>
      <c r="K45" s="15" t="e" cm="1">
        <f t="array" ref="K45">_xlfn.IFS(E45=1,'Calc scores'!H$5,E45=1.5,'Calc scores'!H$6,E45=2,'Calc scores'!H$7,E45=2.5,'Calc scores'!H$8,E45=3,'Calc scores'!H$9,E45=3.5,'Calc scores'!H$10,E45=4,'Calc scores'!H$11,E45=4.5,'Calc scores'!H$12,E45=5,'Calc scores'!H$13)</f>
        <v>#N/A</v>
      </c>
      <c r="L45" s="15" t="e" cm="1">
        <f t="array" ref="L45">_xlfn.IFS(F45=1,'Calc scores'!I$5,F45=1.5,'Calc scores'!I$6,F45=2,'Calc scores'!I$7,F45=2.5,'Calc scores'!I$8,F45=3,'Calc scores'!I$9,F45=3.5,'Calc scores'!I$10,F45=4,'Calc scores'!I$11,F45=4.5,'Calc scores'!I$12,F45=5,'Calc scores'!I$13)</f>
        <v>#N/A</v>
      </c>
      <c r="M45" s="15" t="e" cm="1">
        <f t="array" ref="M45">_xlfn.IFS(G45=1,'Calc scores'!J$5,G45=1.5,'Calc scores'!J$6,G45=2,'Calc scores'!J$7,G45=2.5,'Calc scores'!J$8,G45=3,'Calc scores'!J$9,G45=3.5,'Calc scores'!J$10,G45=4,'Calc scores'!J$11,G45=4.5,'Calc scores'!J$12,G45=5,'Calc scores'!J$13)</f>
        <v>#N/A</v>
      </c>
    </row>
    <row r="46" spans="2:13" x14ac:dyDescent="0.3">
      <c r="B46" s="100"/>
      <c r="C46" s="100"/>
      <c r="D46" s="101"/>
      <c r="E46" s="101"/>
      <c r="F46" s="101"/>
      <c r="G46" s="101"/>
      <c r="H46" s="21">
        <f t="shared" si="7"/>
        <v>0</v>
      </c>
      <c r="I46" s="25" t="e">
        <f t="shared" si="8"/>
        <v>#N/A</v>
      </c>
      <c r="J46" s="23" t="e">
        <f>INDEX('Calc scores'!$D$5:$G$13,MATCH(D46,'Calc scores'!$C$5:$C$13),MATCH(C46,'Calc scores'!$D$4:$G$4))</f>
        <v>#N/A</v>
      </c>
      <c r="K46" s="15" t="e" cm="1">
        <f t="array" ref="K46">_xlfn.IFS(E46=1,'Calc scores'!H$5,E46=1.5,'Calc scores'!H$6,E46=2,'Calc scores'!H$7,E46=2.5,'Calc scores'!H$8,E46=3,'Calc scores'!H$9,E46=3.5,'Calc scores'!H$10,E46=4,'Calc scores'!H$11,E46=4.5,'Calc scores'!H$12,E46=5,'Calc scores'!H$13)</f>
        <v>#N/A</v>
      </c>
      <c r="L46" s="15" t="e" cm="1">
        <f t="array" ref="L46">_xlfn.IFS(F46=1,'Calc scores'!I$5,F46=1.5,'Calc scores'!I$6,F46=2,'Calc scores'!I$7,F46=2.5,'Calc scores'!I$8,F46=3,'Calc scores'!I$9,F46=3.5,'Calc scores'!I$10,F46=4,'Calc scores'!I$11,F46=4.5,'Calc scores'!I$12,F46=5,'Calc scores'!I$13)</f>
        <v>#N/A</v>
      </c>
      <c r="M46" s="15" t="e" cm="1">
        <f t="array" ref="M46">_xlfn.IFS(G46=1,'Calc scores'!J$5,G46=1.5,'Calc scores'!J$6,G46=2,'Calc scores'!J$7,G46=2.5,'Calc scores'!J$8,G46=3,'Calc scores'!J$9,G46=3.5,'Calc scores'!J$10,G46=4,'Calc scores'!J$11,G46=4.5,'Calc scores'!J$12,G46=5,'Calc scores'!J$13)</f>
        <v>#N/A</v>
      </c>
    </row>
    <row r="47" spans="2:13" x14ac:dyDescent="0.3">
      <c r="B47" s="100"/>
      <c r="C47" s="100"/>
      <c r="D47" s="101"/>
      <c r="E47" s="101"/>
      <c r="F47" s="101"/>
      <c r="G47" s="101"/>
      <c r="H47" s="21">
        <f t="shared" si="7"/>
        <v>0</v>
      </c>
      <c r="I47" s="25" t="e">
        <f t="shared" si="8"/>
        <v>#N/A</v>
      </c>
      <c r="J47" s="23" t="e">
        <f>INDEX('Calc scores'!$D$5:$G$13,MATCH(D47,'Calc scores'!$C$5:$C$13),MATCH(C47,'Calc scores'!$D$4:$G$4))</f>
        <v>#N/A</v>
      </c>
      <c r="K47" s="15" t="e" cm="1">
        <f t="array" ref="K47">_xlfn.IFS(E47=1,'Calc scores'!H$5,E47=1.5,'Calc scores'!H$6,E47=2,'Calc scores'!H$7,E47=2.5,'Calc scores'!H$8,E47=3,'Calc scores'!H$9,E47=3.5,'Calc scores'!H$10,E47=4,'Calc scores'!H$11,E47=4.5,'Calc scores'!H$12,E47=5,'Calc scores'!H$13)</f>
        <v>#N/A</v>
      </c>
      <c r="L47" s="15" t="e" cm="1">
        <f t="array" ref="L47">_xlfn.IFS(F47=1,'Calc scores'!I$5,F47=1.5,'Calc scores'!I$6,F47=2,'Calc scores'!I$7,F47=2.5,'Calc scores'!I$8,F47=3,'Calc scores'!I$9,F47=3.5,'Calc scores'!I$10,F47=4,'Calc scores'!I$11,F47=4.5,'Calc scores'!I$12,F47=5,'Calc scores'!I$13)</f>
        <v>#N/A</v>
      </c>
      <c r="M47" s="15" t="e" cm="1">
        <f t="array" ref="M47">_xlfn.IFS(G47=1,'Calc scores'!J$5,G47=1.5,'Calc scores'!J$6,G47=2,'Calc scores'!J$7,G47=2.5,'Calc scores'!J$8,G47=3,'Calc scores'!J$9,G47=3.5,'Calc scores'!J$10,G47=4,'Calc scores'!J$11,G47=4.5,'Calc scores'!J$12,G47=5,'Calc scores'!J$13)</f>
        <v>#N/A</v>
      </c>
    </row>
    <row r="48" spans="2:13" x14ac:dyDescent="0.3">
      <c r="B48" s="100"/>
      <c r="C48" s="100"/>
      <c r="D48" s="101"/>
      <c r="E48" s="101"/>
      <c r="F48" s="101"/>
      <c r="G48" s="101"/>
      <c r="H48" s="21">
        <f t="shared" si="7"/>
        <v>0</v>
      </c>
      <c r="I48" s="25" t="e">
        <f t="shared" si="8"/>
        <v>#N/A</v>
      </c>
      <c r="J48" s="23" t="e">
        <f>INDEX('Calc scores'!$D$5:$G$13,MATCH(D48,'Calc scores'!$C$5:$C$13),MATCH(C48,'Calc scores'!$D$4:$G$4))</f>
        <v>#N/A</v>
      </c>
      <c r="K48" s="15" t="e" cm="1">
        <f t="array" ref="K48">_xlfn.IFS(E48=1,'Calc scores'!H$5,E48=1.5,'Calc scores'!H$6,E48=2,'Calc scores'!H$7,E48=2.5,'Calc scores'!H$8,E48=3,'Calc scores'!H$9,E48=3.5,'Calc scores'!H$10,E48=4,'Calc scores'!H$11,E48=4.5,'Calc scores'!H$12,E48=5,'Calc scores'!H$13)</f>
        <v>#N/A</v>
      </c>
      <c r="L48" s="15" t="e" cm="1">
        <f t="array" ref="L48">_xlfn.IFS(F48=1,'Calc scores'!I$5,F48=1.5,'Calc scores'!I$6,F48=2,'Calc scores'!I$7,F48=2.5,'Calc scores'!I$8,F48=3,'Calc scores'!I$9,F48=3.5,'Calc scores'!I$10,F48=4,'Calc scores'!I$11,F48=4.5,'Calc scores'!I$12,F48=5,'Calc scores'!I$13)</f>
        <v>#N/A</v>
      </c>
      <c r="M48" s="15" t="e" cm="1">
        <f t="array" ref="M48">_xlfn.IFS(G48=1,'Calc scores'!J$5,G48=1.5,'Calc scores'!J$6,G48=2,'Calc scores'!J$7,G48=2.5,'Calc scores'!J$8,G48=3,'Calc scores'!J$9,G48=3.5,'Calc scores'!J$10,G48=4,'Calc scores'!J$11,G48=4.5,'Calc scores'!J$12,G48=5,'Calc scores'!J$13)</f>
        <v>#N/A</v>
      </c>
    </row>
    <row r="49" spans="2:13" x14ac:dyDescent="0.3">
      <c r="B49" s="100"/>
      <c r="C49" s="100"/>
      <c r="D49" s="101"/>
      <c r="E49" s="101"/>
      <c r="F49" s="101"/>
      <c r="G49" s="101"/>
      <c r="H49" s="21">
        <f t="shared" si="7"/>
        <v>0</v>
      </c>
      <c r="I49" s="25" t="e">
        <f t="shared" si="8"/>
        <v>#N/A</v>
      </c>
      <c r="J49" s="23" t="e">
        <f>INDEX('Calc scores'!$D$5:$G$13,MATCH(D49,'Calc scores'!$C$5:$C$13),MATCH(C49,'Calc scores'!$D$4:$G$4))</f>
        <v>#N/A</v>
      </c>
      <c r="K49" s="15" t="e" cm="1">
        <f t="array" ref="K49">_xlfn.IFS(E49=1,'Calc scores'!H$5,E49=1.5,'Calc scores'!H$6,E49=2,'Calc scores'!H$7,E49=2.5,'Calc scores'!H$8,E49=3,'Calc scores'!H$9,E49=3.5,'Calc scores'!H$10,E49=4,'Calc scores'!H$11,E49=4.5,'Calc scores'!H$12,E49=5,'Calc scores'!H$13)</f>
        <v>#N/A</v>
      </c>
      <c r="L49" s="15" t="e" cm="1">
        <f t="array" ref="L49">_xlfn.IFS(F49=1,'Calc scores'!I$5,F49=1.5,'Calc scores'!I$6,F49=2,'Calc scores'!I$7,F49=2.5,'Calc scores'!I$8,F49=3,'Calc scores'!I$9,F49=3.5,'Calc scores'!I$10,F49=4,'Calc scores'!I$11,F49=4.5,'Calc scores'!I$12,F49=5,'Calc scores'!I$13)</f>
        <v>#N/A</v>
      </c>
      <c r="M49" s="15" t="e" cm="1">
        <f t="array" ref="M49">_xlfn.IFS(G49=1,'Calc scores'!J$5,G49=1.5,'Calc scores'!J$6,G49=2,'Calc scores'!J$7,G49=2.5,'Calc scores'!J$8,G49=3,'Calc scores'!J$9,G49=3.5,'Calc scores'!J$10,G49=4,'Calc scores'!J$11,G49=4.5,'Calc scores'!J$12,G49=5,'Calc scores'!J$13)</f>
        <v>#N/A</v>
      </c>
    </row>
    <row r="50" spans="2:13" x14ac:dyDescent="0.3">
      <c r="B50" s="100"/>
      <c r="C50" s="100"/>
      <c r="D50" s="101"/>
      <c r="E50" s="101"/>
      <c r="F50" s="101"/>
      <c r="G50" s="101"/>
      <c r="H50" s="21">
        <f t="shared" si="7"/>
        <v>0</v>
      </c>
      <c r="I50" s="25" t="e">
        <f t="shared" si="8"/>
        <v>#N/A</v>
      </c>
      <c r="J50" s="23" t="e">
        <f>INDEX('Calc scores'!$D$5:$G$13,MATCH(D50,'Calc scores'!$C$5:$C$13),MATCH(C50,'Calc scores'!$D$4:$G$4))</f>
        <v>#N/A</v>
      </c>
      <c r="K50" s="15" t="e" cm="1">
        <f t="array" ref="K50">_xlfn.IFS(E50=1,'Calc scores'!H$5,E50=1.5,'Calc scores'!H$6,E50=2,'Calc scores'!H$7,E50=2.5,'Calc scores'!H$8,E50=3,'Calc scores'!H$9,E50=3.5,'Calc scores'!H$10,E50=4,'Calc scores'!H$11,E50=4.5,'Calc scores'!H$12,E50=5,'Calc scores'!H$13)</f>
        <v>#N/A</v>
      </c>
      <c r="L50" s="15" t="e" cm="1">
        <f t="array" ref="L50">_xlfn.IFS(F50=1,'Calc scores'!I$5,F50=1.5,'Calc scores'!I$6,F50=2,'Calc scores'!I$7,F50=2.5,'Calc scores'!I$8,F50=3,'Calc scores'!I$9,F50=3.5,'Calc scores'!I$10,F50=4,'Calc scores'!I$11,F50=4.5,'Calc scores'!I$12,F50=5,'Calc scores'!I$13)</f>
        <v>#N/A</v>
      </c>
      <c r="M50" s="15" t="e" cm="1">
        <f t="array" ref="M50">_xlfn.IFS(G50=1,'Calc scores'!J$5,G50=1.5,'Calc scores'!J$6,G50=2,'Calc scores'!J$7,G50=2.5,'Calc scores'!J$8,G50=3,'Calc scores'!J$9,G50=3.5,'Calc scores'!J$10,G50=4,'Calc scores'!J$11,G50=4.5,'Calc scores'!J$12,G50=5,'Calc scores'!J$13)</f>
        <v>#N/A</v>
      </c>
    </row>
    <row r="51" spans="2:13" x14ac:dyDescent="0.3">
      <c r="B51" s="100"/>
      <c r="C51" s="100"/>
      <c r="D51" s="101"/>
      <c r="E51" s="101"/>
      <c r="F51" s="101"/>
      <c r="G51" s="101"/>
      <c r="H51" s="21">
        <f t="shared" si="7"/>
        <v>0</v>
      </c>
      <c r="I51" s="25" t="e">
        <f t="shared" si="8"/>
        <v>#N/A</v>
      </c>
      <c r="J51" s="23" t="e">
        <f>INDEX('Calc scores'!$D$5:$G$13,MATCH(D51,'Calc scores'!$C$5:$C$13),MATCH(C51,'Calc scores'!$D$4:$G$4))</f>
        <v>#N/A</v>
      </c>
      <c r="K51" s="15" t="e" cm="1">
        <f t="array" ref="K51">_xlfn.IFS(E51=1,'Calc scores'!H$5,E51=1.5,'Calc scores'!H$6,E51=2,'Calc scores'!H$7,E51=2.5,'Calc scores'!H$8,E51=3,'Calc scores'!H$9,E51=3.5,'Calc scores'!H$10,E51=4,'Calc scores'!H$11,E51=4.5,'Calc scores'!H$12,E51=5,'Calc scores'!H$13)</f>
        <v>#N/A</v>
      </c>
      <c r="L51" s="15" t="e" cm="1">
        <f t="array" ref="L51">_xlfn.IFS(F51=1,'Calc scores'!I$5,F51=1.5,'Calc scores'!I$6,F51=2,'Calc scores'!I$7,F51=2.5,'Calc scores'!I$8,F51=3,'Calc scores'!I$9,F51=3.5,'Calc scores'!I$10,F51=4,'Calc scores'!I$11,F51=4.5,'Calc scores'!I$12,F51=5,'Calc scores'!I$13)</f>
        <v>#N/A</v>
      </c>
      <c r="M51" s="15" t="e" cm="1">
        <f t="array" ref="M51">_xlfn.IFS(G51=1,'Calc scores'!J$5,G51=1.5,'Calc scores'!J$6,G51=2,'Calc scores'!J$7,G51=2.5,'Calc scores'!J$8,G51=3,'Calc scores'!J$9,G51=3.5,'Calc scores'!J$10,G51=4,'Calc scores'!J$11,G51=4.5,'Calc scores'!J$12,G51=5,'Calc scores'!J$13)</f>
        <v>#N/A</v>
      </c>
    </row>
    <row r="52" spans="2:13" x14ac:dyDescent="0.3">
      <c r="B52" s="100"/>
      <c r="C52" s="100"/>
      <c r="D52" s="101"/>
      <c r="E52" s="101"/>
      <c r="F52" s="101"/>
      <c r="G52" s="101"/>
      <c r="H52" s="21">
        <f t="shared" si="7"/>
        <v>0</v>
      </c>
      <c r="I52" s="25" t="e">
        <f t="shared" si="8"/>
        <v>#N/A</v>
      </c>
      <c r="J52" s="23" t="e">
        <f>INDEX('Calc scores'!$D$5:$G$13,MATCH(D52,'Calc scores'!$C$5:$C$13),MATCH(C52,'Calc scores'!$D$4:$G$4))</f>
        <v>#N/A</v>
      </c>
      <c r="K52" s="15" t="e" cm="1">
        <f t="array" ref="K52">_xlfn.IFS(E52=1,'Calc scores'!H$5,E52=1.5,'Calc scores'!H$6,E52=2,'Calc scores'!H$7,E52=2.5,'Calc scores'!H$8,E52=3,'Calc scores'!H$9,E52=3.5,'Calc scores'!H$10,E52=4,'Calc scores'!H$11,E52=4.5,'Calc scores'!H$12,E52=5,'Calc scores'!H$13)</f>
        <v>#N/A</v>
      </c>
      <c r="L52" s="15" t="e" cm="1">
        <f t="array" ref="L52">_xlfn.IFS(F52=1,'Calc scores'!I$5,F52=1.5,'Calc scores'!I$6,F52=2,'Calc scores'!I$7,F52=2.5,'Calc scores'!I$8,F52=3,'Calc scores'!I$9,F52=3.5,'Calc scores'!I$10,F52=4,'Calc scores'!I$11,F52=4.5,'Calc scores'!I$12,F52=5,'Calc scores'!I$13)</f>
        <v>#N/A</v>
      </c>
      <c r="M52" s="15" t="e" cm="1">
        <f t="array" ref="M52">_xlfn.IFS(G52=1,'Calc scores'!J$5,G52=1.5,'Calc scores'!J$6,G52=2,'Calc scores'!J$7,G52=2.5,'Calc scores'!J$8,G52=3,'Calc scores'!J$9,G52=3.5,'Calc scores'!J$10,G52=4,'Calc scores'!J$11,G52=4.5,'Calc scores'!J$12,G52=5,'Calc scores'!J$13)</f>
        <v>#N/A</v>
      </c>
    </row>
    <row r="53" spans="2:13" x14ac:dyDescent="0.3">
      <c r="B53" s="100"/>
      <c r="C53" s="100"/>
      <c r="D53" s="101"/>
      <c r="E53" s="101"/>
      <c r="F53" s="101"/>
      <c r="G53" s="101"/>
      <c r="H53" s="21">
        <f t="shared" si="7"/>
        <v>0</v>
      </c>
      <c r="I53" s="25" t="e">
        <f t="shared" si="8"/>
        <v>#N/A</v>
      </c>
      <c r="J53" s="23" t="e">
        <f>INDEX('Calc scores'!$D$5:$G$13,MATCH(D53,'Calc scores'!$C$5:$C$13),MATCH(C53,'Calc scores'!$D$4:$G$4))</f>
        <v>#N/A</v>
      </c>
      <c r="K53" s="15" t="e" cm="1">
        <f t="array" ref="K53">_xlfn.IFS(E53=1,'Calc scores'!H$5,E53=1.5,'Calc scores'!H$6,E53=2,'Calc scores'!H$7,E53=2.5,'Calc scores'!H$8,E53=3,'Calc scores'!H$9,E53=3.5,'Calc scores'!H$10,E53=4,'Calc scores'!H$11,E53=4.5,'Calc scores'!H$12,E53=5,'Calc scores'!H$13)</f>
        <v>#N/A</v>
      </c>
      <c r="L53" s="15" t="e" cm="1">
        <f t="array" ref="L53">_xlfn.IFS(F53=1,'Calc scores'!I$5,F53=1.5,'Calc scores'!I$6,F53=2,'Calc scores'!I$7,F53=2.5,'Calc scores'!I$8,F53=3,'Calc scores'!I$9,F53=3.5,'Calc scores'!I$10,F53=4,'Calc scores'!I$11,F53=4.5,'Calc scores'!I$12,F53=5,'Calc scores'!I$13)</f>
        <v>#N/A</v>
      </c>
      <c r="M53" s="15" t="e" cm="1">
        <f t="array" ref="M53">_xlfn.IFS(G53=1,'Calc scores'!J$5,G53=1.5,'Calc scores'!J$6,G53=2,'Calc scores'!J$7,G53=2.5,'Calc scores'!J$8,G53=3,'Calc scores'!J$9,G53=3.5,'Calc scores'!J$10,G53=4,'Calc scores'!J$11,G53=4.5,'Calc scores'!J$12,G53=5,'Calc scores'!J$13)</f>
        <v>#N/A</v>
      </c>
    </row>
    <row r="54" spans="2:13" x14ac:dyDescent="0.3">
      <c r="B54" s="100"/>
      <c r="C54" s="100"/>
      <c r="D54" s="101"/>
      <c r="E54" s="101"/>
      <c r="F54" s="101"/>
      <c r="G54" s="101"/>
      <c r="H54" s="21">
        <f t="shared" si="7"/>
        <v>0</v>
      </c>
      <c r="I54" s="25" t="e">
        <f t="shared" si="8"/>
        <v>#N/A</v>
      </c>
      <c r="J54" s="23" t="e">
        <f>INDEX('Calc scores'!$D$5:$G$13,MATCH(D54,'Calc scores'!$C$5:$C$13),MATCH(C54,'Calc scores'!$D$4:$G$4))</f>
        <v>#N/A</v>
      </c>
      <c r="K54" s="15" t="e" cm="1">
        <f t="array" ref="K54">_xlfn.IFS(E54=1,'Calc scores'!H$5,E54=1.5,'Calc scores'!H$6,E54=2,'Calc scores'!H$7,E54=2.5,'Calc scores'!H$8,E54=3,'Calc scores'!H$9,E54=3.5,'Calc scores'!H$10,E54=4,'Calc scores'!H$11,E54=4.5,'Calc scores'!H$12,E54=5,'Calc scores'!H$13)</f>
        <v>#N/A</v>
      </c>
      <c r="L54" s="15" t="e" cm="1">
        <f t="array" ref="L54">_xlfn.IFS(F54=1,'Calc scores'!I$5,F54=1.5,'Calc scores'!I$6,F54=2,'Calc scores'!I$7,F54=2.5,'Calc scores'!I$8,F54=3,'Calc scores'!I$9,F54=3.5,'Calc scores'!I$10,F54=4,'Calc scores'!I$11,F54=4.5,'Calc scores'!I$12,F54=5,'Calc scores'!I$13)</f>
        <v>#N/A</v>
      </c>
      <c r="M54" s="15" t="e" cm="1">
        <f t="array" ref="M54">_xlfn.IFS(G54=1,'Calc scores'!J$5,G54=1.5,'Calc scores'!J$6,G54=2,'Calc scores'!J$7,G54=2.5,'Calc scores'!J$8,G54=3,'Calc scores'!J$9,G54=3.5,'Calc scores'!J$10,G54=4,'Calc scores'!J$11,G54=4.5,'Calc scores'!J$12,G54=5,'Calc scores'!J$13)</f>
        <v>#N/A</v>
      </c>
    </row>
    <row r="55" spans="2:13" x14ac:dyDescent="0.3">
      <c r="B55" s="100"/>
      <c r="C55" s="100"/>
      <c r="D55" s="101"/>
      <c r="E55" s="101"/>
      <c r="F55" s="101"/>
      <c r="G55" s="101"/>
      <c r="H55" s="21">
        <f t="shared" si="7"/>
        <v>0</v>
      </c>
      <c r="I55" s="25" t="e">
        <f t="shared" si="8"/>
        <v>#N/A</v>
      </c>
      <c r="J55" s="23" t="e">
        <f>INDEX('Calc scores'!$D$5:$G$13,MATCH(D55,'Calc scores'!$C$5:$C$13),MATCH(C55,'Calc scores'!$D$4:$G$4))</f>
        <v>#N/A</v>
      </c>
      <c r="K55" s="15" t="e" cm="1">
        <f t="array" ref="K55">_xlfn.IFS(E55=1,'Calc scores'!H$5,E55=1.5,'Calc scores'!H$6,E55=2,'Calc scores'!H$7,E55=2.5,'Calc scores'!H$8,E55=3,'Calc scores'!H$9,E55=3.5,'Calc scores'!H$10,E55=4,'Calc scores'!H$11,E55=4.5,'Calc scores'!H$12,E55=5,'Calc scores'!H$13)</f>
        <v>#N/A</v>
      </c>
      <c r="L55" s="15" t="e" cm="1">
        <f t="array" ref="L55">_xlfn.IFS(F55=1,'Calc scores'!I$5,F55=1.5,'Calc scores'!I$6,F55=2,'Calc scores'!I$7,F55=2.5,'Calc scores'!I$8,F55=3,'Calc scores'!I$9,F55=3.5,'Calc scores'!I$10,F55=4,'Calc scores'!I$11,F55=4.5,'Calc scores'!I$12,F55=5,'Calc scores'!I$13)</f>
        <v>#N/A</v>
      </c>
      <c r="M55" s="15" t="e" cm="1">
        <f t="array" ref="M55">_xlfn.IFS(G55=1,'Calc scores'!J$5,G55=1.5,'Calc scores'!J$6,G55=2,'Calc scores'!J$7,G55=2.5,'Calc scores'!J$8,G55=3,'Calc scores'!J$9,G55=3.5,'Calc scores'!J$10,G55=4,'Calc scores'!J$11,G55=4.5,'Calc scores'!J$12,G55=5,'Calc scores'!J$13)</f>
        <v>#N/A</v>
      </c>
    </row>
    <row r="56" spans="2:13" x14ac:dyDescent="0.3">
      <c r="B56" s="100"/>
      <c r="C56" s="100"/>
      <c r="D56" s="101"/>
      <c r="E56" s="101"/>
      <c r="F56" s="101"/>
      <c r="G56" s="101"/>
      <c r="H56" s="21">
        <f t="shared" si="7"/>
        <v>0</v>
      </c>
      <c r="I56" s="25" t="e">
        <f t="shared" si="8"/>
        <v>#N/A</v>
      </c>
      <c r="J56" s="23" t="e">
        <f>INDEX('Calc scores'!$D$5:$G$13,MATCH(D56,'Calc scores'!$C$5:$C$13),MATCH(C56,'Calc scores'!$D$4:$G$4))</f>
        <v>#N/A</v>
      </c>
      <c r="K56" s="15" t="e" cm="1">
        <f t="array" ref="K56">_xlfn.IFS(E56=1,'Calc scores'!H$5,E56=1.5,'Calc scores'!H$6,E56=2,'Calc scores'!H$7,E56=2.5,'Calc scores'!H$8,E56=3,'Calc scores'!H$9,E56=3.5,'Calc scores'!H$10,E56=4,'Calc scores'!H$11,E56=4.5,'Calc scores'!H$12,E56=5,'Calc scores'!H$13)</f>
        <v>#N/A</v>
      </c>
      <c r="L56" s="15" t="e" cm="1">
        <f t="array" ref="L56">_xlfn.IFS(F56=1,'Calc scores'!I$5,F56=1.5,'Calc scores'!I$6,F56=2,'Calc scores'!I$7,F56=2.5,'Calc scores'!I$8,F56=3,'Calc scores'!I$9,F56=3.5,'Calc scores'!I$10,F56=4,'Calc scores'!I$11,F56=4.5,'Calc scores'!I$12,F56=5,'Calc scores'!I$13)</f>
        <v>#N/A</v>
      </c>
      <c r="M56" s="15" t="e" cm="1">
        <f t="array" ref="M56">_xlfn.IFS(G56=1,'Calc scores'!J$5,G56=1.5,'Calc scores'!J$6,G56=2,'Calc scores'!J$7,G56=2.5,'Calc scores'!J$8,G56=3,'Calc scores'!J$9,G56=3.5,'Calc scores'!J$10,G56=4,'Calc scores'!J$11,G56=4.5,'Calc scores'!J$12,G56=5,'Calc scores'!J$13)</f>
        <v>#N/A</v>
      </c>
    </row>
    <row r="57" spans="2:13" x14ac:dyDescent="0.3">
      <c r="B57" s="100"/>
      <c r="C57" s="100"/>
      <c r="D57" s="101"/>
      <c r="E57" s="101"/>
      <c r="F57" s="101"/>
      <c r="G57" s="101"/>
      <c r="H57" s="21">
        <f t="shared" si="7"/>
        <v>0</v>
      </c>
      <c r="I57" s="25" t="e">
        <f t="shared" si="8"/>
        <v>#N/A</v>
      </c>
      <c r="J57" s="23" t="e">
        <f>INDEX('Calc scores'!$D$5:$G$13,MATCH(D57,'Calc scores'!$C$5:$C$13),MATCH(C57,'Calc scores'!$D$4:$G$4))</f>
        <v>#N/A</v>
      </c>
      <c r="K57" s="15" t="e" cm="1">
        <f t="array" ref="K57">_xlfn.IFS(E57=1,'Calc scores'!H$5,E57=1.5,'Calc scores'!H$6,E57=2,'Calc scores'!H$7,E57=2.5,'Calc scores'!H$8,E57=3,'Calc scores'!H$9,E57=3.5,'Calc scores'!H$10,E57=4,'Calc scores'!H$11,E57=4.5,'Calc scores'!H$12,E57=5,'Calc scores'!H$13)</f>
        <v>#N/A</v>
      </c>
      <c r="L57" s="15" t="e" cm="1">
        <f t="array" ref="L57">_xlfn.IFS(F57=1,'Calc scores'!I$5,F57=1.5,'Calc scores'!I$6,F57=2,'Calc scores'!I$7,F57=2.5,'Calc scores'!I$8,F57=3,'Calc scores'!I$9,F57=3.5,'Calc scores'!I$10,F57=4,'Calc scores'!I$11,F57=4.5,'Calc scores'!I$12,F57=5,'Calc scores'!I$13)</f>
        <v>#N/A</v>
      </c>
      <c r="M57" s="15" t="e" cm="1">
        <f t="array" ref="M57">_xlfn.IFS(G57=1,'Calc scores'!J$5,G57=1.5,'Calc scores'!J$6,G57=2,'Calc scores'!J$7,G57=2.5,'Calc scores'!J$8,G57=3,'Calc scores'!J$9,G57=3.5,'Calc scores'!J$10,G57=4,'Calc scores'!J$11,G57=4.5,'Calc scores'!J$12,G57=5,'Calc scores'!J$13)</f>
        <v>#N/A</v>
      </c>
    </row>
    <row r="58" spans="2:13" x14ac:dyDescent="0.3">
      <c r="B58" s="100"/>
      <c r="C58" s="100"/>
      <c r="D58" s="101"/>
      <c r="E58" s="101"/>
      <c r="F58" s="101"/>
      <c r="G58" s="101"/>
      <c r="H58" s="21">
        <f t="shared" si="7"/>
        <v>0</v>
      </c>
      <c r="I58" s="25" t="e">
        <f t="shared" si="8"/>
        <v>#N/A</v>
      </c>
      <c r="J58" s="23" t="e">
        <f>INDEX('Calc scores'!$D$5:$G$13,MATCH(D58,'Calc scores'!$C$5:$C$13),MATCH(C58,'Calc scores'!$D$4:$G$4))</f>
        <v>#N/A</v>
      </c>
      <c r="K58" s="15" t="e" cm="1">
        <f t="array" ref="K58">_xlfn.IFS(E58=1,'Calc scores'!H$5,E58=1.5,'Calc scores'!H$6,E58=2,'Calc scores'!H$7,E58=2.5,'Calc scores'!H$8,E58=3,'Calc scores'!H$9,E58=3.5,'Calc scores'!H$10,E58=4,'Calc scores'!H$11,E58=4.5,'Calc scores'!H$12,E58=5,'Calc scores'!H$13)</f>
        <v>#N/A</v>
      </c>
      <c r="L58" s="15" t="e" cm="1">
        <f t="array" ref="L58">_xlfn.IFS(F58=1,'Calc scores'!I$5,F58=1.5,'Calc scores'!I$6,F58=2,'Calc scores'!I$7,F58=2.5,'Calc scores'!I$8,F58=3,'Calc scores'!I$9,F58=3.5,'Calc scores'!I$10,F58=4,'Calc scores'!I$11,F58=4.5,'Calc scores'!I$12,F58=5,'Calc scores'!I$13)</f>
        <v>#N/A</v>
      </c>
      <c r="M58" s="15" t="e" cm="1">
        <f t="array" ref="M58">_xlfn.IFS(G58=1,'Calc scores'!J$5,G58=1.5,'Calc scores'!J$6,G58=2,'Calc scores'!J$7,G58=2.5,'Calc scores'!J$8,G58=3,'Calc scores'!J$9,G58=3.5,'Calc scores'!J$10,G58=4,'Calc scores'!J$11,G58=4.5,'Calc scores'!J$12,G58=5,'Calc scores'!J$13)</f>
        <v>#N/A</v>
      </c>
    </row>
    <row r="59" spans="2:13" x14ac:dyDescent="0.3">
      <c r="B59" s="100"/>
      <c r="C59" s="100"/>
      <c r="D59" s="101"/>
      <c r="E59" s="101"/>
      <c r="F59" s="101"/>
      <c r="G59" s="101"/>
      <c r="H59" s="21">
        <f t="shared" si="7"/>
        <v>0</v>
      </c>
      <c r="I59" s="25" t="e">
        <f t="shared" si="8"/>
        <v>#N/A</v>
      </c>
      <c r="J59" s="23" t="e">
        <f>INDEX('Calc scores'!$D$5:$G$13,MATCH(D59,'Calc scores'!$C$5:$C$13),MATCH(C59,'Calc scores'!$D$4:$G$4))</f>
        <v>#N/A</v>
      </c>
      <c r="K59" s="15" t="e" cm="1">
        <f t="array" ref="K59">_xlfn.IFS(E59=1,'Calc scores'!H$5,E59=1.5,'Calc scores'!H$6,E59=2,'Calc scores'!H$7,E59=2.5,'Calc scores'!H$8,E59=3,'Calc scores'!H$9,E59=3.5,'Calc scores'!H$10,E59=4,'Calc scores'!H$11,E59=4.5,'Calc scores'!H$12,E59=5,'Calc scores'!H$13)</f>
        <v>#N/A</v>
      </c>
      <c r="L59" s="15" t="e" cm="1">
        <f t="array" ref="L59">_xlfn.IFS(F59=1,'Calc scores'!I$5,F59=1.5,'Calc scores'!I$6,F59=2,'Calc scores'!I$7,F59=2.5,'Calc scores'!I$8,F59=3,'Calc scores'!I$9,F59=3.5,'Calc scores'!I$10,F59=4,'Calc scores'!I$11,F59=4.5,'Calc scores'!I$12,F59=5,'Calc scores'!I$13)</f>
        <v>#N/A</v>
      </c>
      <c r="M59" s="15" t="e" cm="1">
        <f t="array" ref="M59">_xlfn.IFS(G59=1,'Calc scores'!J$5,G59=1.5,'Calc scores'!J$6,G59=2,'Calc scores'!J$7,G59=2.5,'Calc scores'!J$8,G59=3,'Calc scores'!J$9,G59=3.5,'Calc scores'!J$10,G59=4,'Calc scores'!J$11,G59=4.5,'Calc scores'!J$12,G59=5,'Calc scores'!J$13)</f>
        <v>#N/A</v>
      </c>
    </row>
    <row r="60" spans="2:13" x14ac:dyDescent="0.3">
      <c r="B60" s="100"/>
      <c r="C60" s="100"/>
      <c r="D60" s="101"/>
      <c r="E60" s="101"/>
      <c r="F60" s="101"/>
      <c r="G60" s="101"/>
      <c r="H60" s="21">
        <f t="shared" si="7"/>
        <v>0</v>
      </c>
      <c r="I60" s="25" t="e">
        <f t="shared" si="8"/>
        <v>#N/A</v>
      </c>
      <c r="J60" s="23" t="e">
        <f>INDEX('Calc scores'!$D$5:$G$13,MATCH(D60,'Calc scores'!$C$5:$C$13),MATCH(C60,'Calc scores'!$D$4:$G$4))</f>
        <v>#N/A</v>
      </c>
      <c r="K60" s="15" t="e" cm="1">
        <f t="array" ref="K60">_xlfn.IFS(E60=1,'Calc scores'!H$5,E60=1.5,'Calc scores'!H$6,E60=2,'Calc scores'!H$7,E60=2.5,'Calc scores'!H$8,E60=3,'Calc scores'!H$9,E60=3.5,'Calc scores'!H$10,E60=4,'Calc scores'!H$11,E60=4.5,'Calc scores'!H$12,E60=5,'Calc scores'!H$13)</f>
        <v>#N/A</v>
      </c>
      <c r="L60" s="15" t="e" cm="1">
        <f t="array" ref="L60">_xlfn.IFS(F60=1,'Calc scores'!I$5,F60=1.5,'Calc scores'!I$6,F60=2,'Calc scores'!I$7,F60=2.5,'Calc scores'!I$8,F60=3,'Calc scores'!I$9,F60=3.5,'Calc scores'!I$10,F60=4,'Calc scores'!I$11,F60=4.5,'Calc scores'!I$12,F60=5,'Calc scores'!I$13)</f>
        <v>#N/A</v>
      </c>
      <c r="M60" s="15" t="e" cm="1">
        <f t="array" ref="M60">_xlfn.IFS(G60=1,'Calc scores'!J$5,G60=1.5,'Calc scores'!J$6,G60=2,'Calc scores'!J$7,G60=2.5,'Calc scores'!J$8,G60=3,'Calc scores'!J$9,G60=3.5,'Calc scores'!J$10,G60=4,'Calc scores'!J$11,G60=4.5,'Calc scores'!J$12,G60=5,'Calc scores'!J$13)</f>
        <v>#N/A</v>
      </c>
    </row>
    <row r="61" spans="2:13" x14ac:dyDescent="0.3">
      <c r="B61" s="100"/>
      <c r="C61" s="100"/>
      <c r="D61" s="101"/>
      <c r="E61" s="101"/>
      <c r="F61" s="101"/>
      <c r="G61" s="101"/>
      <c r="H61" s="21">
        <f t="shared" si="7"/>
        <v>0</v>
      </c>
      <c r="I61" s="25" t="e">
        <f t="shared" si="8"/>
        <v>#N/A</v>
      </c>
      <c r="J61" s="23" t="e">
        <f>INDEX('Calc scores'!$D$5:$G$13,MATCH(D61,'Calc scores'!$C$5:$C$13),MATCH(C61,'Calc scores'!$D$4:$G$4))</f>
        <v>#N/A</v>
      </c>
      <c r="K61" s="15" t="e" cm="1">
        <f t="array" ref="K61">_xlfn.IFS(E61=1,'Calc scores'!H$5,E61=1.5,'Calc scores'!H$6,E61=2,'Calc scores'!H$7,E61=2.5,'Calc scores'!H$8,E61=3,'Calc scores'!H$9,E61=3.5,'Calc scores'!H$10,E61=4,'Calc scores'!H$11,E61=4.5,'Calc scores'!H$12,E61=5,'Calc scores'!H$13)</f>
        <v>#N/A</v>
      </c>
      <c r="L61" s="15" t="e" cm="1">
        <f t="array" ref="L61">_xlfn.IFS(F61=1,'Calc scores'!I$5,F61=1.5,'Calc scores'!I$6,F61=2,'Calc scores'!I$7,F61=2.5,'Calc scores'!I$8,F61=3,'Calc scores'!I$9,F61=3.5,'Calc scores'!I$10,F61=4,'Calc scores'!I$11,F61=4.5,'Calc scores'!I$12,F61=5,'Calc scores'!I$13)</f>
        <v>#N/A</v>
      </c>
      <c r="M61" s="15" t="e" cm="1">
        <f t="array" ref="M61">_xlfn.IFS(G61=1,'Calc scores'!J$5,G61=1.5,'Calc scores'!J$6,G61=2,'Calc scores'!J$7,G61=2.5,'Calc scores'!J$8,G61=3,'Calc scores'!J$9,G61=3.5,'Calc scores'!J$10,G61=4,'Calc scores'!J$11,G61=4.5,'Calc scores'!J$12,G61=5,'Calc scores'!J$13)</f>
        <v>#N/A</v>
      </c>
    </row>
    <row r="62" spans="2:13" x14ac:dyDescent="0.3">
      <c r="B62" s="100"/>
      <c r="C62" s="100"/>
      <c r="D62" s="101"/>
      <c r="E62" s="101"/>
      <c r="F62" s="101"/>
      <c r="G62" s="101"/>
      <c r="H62" s="21">
        <f t="shared" si="7"/>
        <v>0</v>
      </c>
      <c r="I62" s="25" t="e">
        <f t="shared" si="8"/>
        <v>#N/A</v>
      </c>
      <c r="J62" s="23" t="e">
        <f>INDEX('Calc scores'!$D$5:$G$13,MATCH(D62,'Calc scores'!$C$5:$C$13),MATCH(C62,'Calc scores'!$D$4:$G$4))</f>
        <v>#N/A</v>
      </c>
      <c r="K62" s="15" t="e" cm="1">
        <f t="array" ref="K62">_xlfn.IFS(E62=1,'Calc scores'!H$5,E62=1.5,'Calc scores'!H$6,E62=2,'Calc scores'!H$7,E62=2.5,'Calc scores'!H$8,E62=3,'Calc scores'!H$9,E62=3.5,'Calc scores'!H$10,E62=4,'Calc scores'!H$11,E62=4.5,'Calc scores'!H$12,E62=5,'Calc scores'!H$13)</f>
        <v>#N/A</v>
      </c>
      <c r="L62" s="15" t="e" cm="1">
        <f t="array" ref="L62">_xlfn.IFS(F62=1,'Calc scores'!I$5,F62=1.5,'Calc scores'!I$6,F62=2,'Calc scores'!I$7,F62=2.5,'Calc scores'!I$8,F62=3,'Calc scores'!I$9,F62=3.5,'Calc scores'!I$10,F62=4,'Calc scores'!I$11,F62=4.5,'Calc scores'!I$12,F62=5,'Calc scores'!I$13)</f>
        <v>#N/A</v>
      </c>
      <c r="M62" s="15" t="e" cm="1">
        <f t="array" ref="M62">_xlfn.IFS(G62=1,'Calc scores'!J$5,G62=1.5,'Calc scores'!J$6,G62=2,'Calc scores'!J$7,G62=2.5,'Calc scores'!J$8,G62=3,'Calc scores'!J$9,G62=3.5,'Calc scores'!J$10,G62=4,'Calc scores'!J$11,G62=4.5,'Calc scores'!J$12,G62=5,'Calc scores'!J$13)</f>
        <v>#N/A</v>
      </c>
    </row>
    <row r="63" spans="2:13" x14ac:dyDescent="0.3">
      <c r="B63" s="100"/>
      <c r="C63" s="100"/>
      <c r="D63" s="101"/>
      <c r="E63" s="101"/>
      <c r="F63" s="101"/>
      <c r="G63" s="101"/>
      <c r="H63" s="21">
        <f t="shared" si="7"/>
        <v>0</v>
      </c>
      <c r="I63" s="25" t="e">
        <f t="shared" si="8"/>
        <v>#N/A</v>
      </c>
      <c r="J63" s="23" t="e">
        <f>INDEX('Calc scores'!$D$5:$G$13,MATCH(D63,'Calc scores'!$C$5:$C$13),MATCH(C63,'Calc scores'!$D$4:$G$4))</f>
        <v>#N/A</v>
      </c>
      <c r="K63" s="15" t="e" cm="1">
        <f t="array" ref="K63">_xlfn.IFS(E63=1,'Calc scores'!H$5,E63=1.5,'Calc scores'!H$6,E63=2,'Calc scores'!H$7,E63=2.5,'Calc scores'!H$8,E63=3,'Calc scores'!H$9,E63=3.5,'Calc scores'!H$10,E63=4,'Calc scores'!H$11,E63=4.5,'Calc scores'!H$12,E63=5,'Calc scores'!H$13)</f>
        <v>#N/A</v>
      </c>
      <c r="L63" s="15" t="e" cm="1">
        <f t="array" ref="L63">_xlfn.IFS(F63=1,'Calc scores'!I$5,F63=1.5,'Calc scores'!I$6,F63=2,'Calc scores'!I$7,F63=2.5,'Calc scores'!I$8,F63=3,'Calc scores'!I$9,F63=3.5,'Calc scores'!I$10,F63=4,'Calc scores'!I$11,F63=4.5,'Calc scores'!I$12,F63=5,'Calc scores'!I$13)</f>
        <v>#N/A</v>
      </c>
      <c r="M63" s="15" t="e" cm="1">
        <f t="array" ref="M63">_xlfn.IFS(G63=1,'Calc scores'!J$5,G63=1.5,'Calc scores'!J$6,G63=2,'Calc scores'!J$7,G63=2.5,'Calc scores'!J$8,G63=3,'Calc scores'!J$9,G63=3.5,'Calc scores'!J$10,G63=4,'Calc scores'!J$11,G63=4.5,'Calc scores'!J$12,G63=5,'Calc scores'!J$13)</f>
        <v>#N/A</v>
      </c>
    </row>
    <row r="64" spans="2:13" x14ac:dyDescent="0.3">
      <c r="B64" s="100"/>
      <c r="C64" s="100"/>
      <c r="D64" s="101"/>
      <c r="E64" s="101"/>
      <c r="F64" s="101"/>
      <c r="G64" s="101"/>
      <c r="H64" s="21">
        <f t="shared" si="7"/>
        <v>0</v>
      </c>
      <c r="I64" s="25" t="e">
        <f t="shared" si="8"/>
        <v>#N/A</v>
      </c>
      <c r="J64" s="23" t="e">
        <f>INDEX('Calc scores'!$D$5:$G$13,MATCH(D64,'Calc scores'!$C$5:$C$13),MATCH(C64,'Calc scores'!$D$4:$G$4))</f>
        <v>#N/A</v>
      </c>
      <c r="K64" s="15" t="e" cm="1">
        <f t="array" ref="K64">_xlfn.IFS(E64=1,'Calc scores'!H$5,E64=1.5,'Calc scores'!H$6,E64=2,'Calc scores'!H$7,E64=2.5,'Calc scores'!H$8,E64=3,'Calc scores'!H$9,E64=3.5,'Calc scores'!H$10,E64=4,'Calc scores'!H$11,E64=4.5,'Calc scores'!H$12,E64=5,'Calc scores'!H$13)</f>
        <v>#N/A</v>
      </c>
      <c r="L64" s="15" t="e" cm="1">
        <f t="array" ref="L64">_xlfn.IFS(F64=1,'Calc scores'!I$5,F64=1.5,'Calc scores'!I$6,F64=2,'Calc scores'!I$7,F64=2.5,'Calc scores'!I$8,F64=3,'Calc scores'!I$9,F64=3.5,'Calc scores'!I$10,F64=4,'Calc scores'!I$11,F64=4.5,'Calc scores'!I$12,F64=5,'Calc scores'!I$13)</f>
        <v>#N/A</v>
      </c>
      <c r="M64" s="15" t="e" cm="1">
        <f t="array" ref="M64">_xlfn.IFS(G64=1,'Calc scores'!J$5,G64=1.5,'Calc scores'!J$6,G64=2,'Calc scores'!J$7,G64=2.5,'Calc scores'!J$8,G64=3,'Calc scores'!J$9,G64=3.5,'Calc scores'!J$10,G64=4,'Calc scores'!J$11,G64=4.5,'Calc scores'!J$12,G64=5,'Calc scores'!J$13)</f>
        <v>#N/A</v>
      </c>
    </row>
    <row r="65" spans="2:13" x14ac:dyDescent="0.3">
      <c r="B65" s="100"/>
      <c r="C65" s="100"/>
      <c r="D65" s="101"/>
      <c r="E65" s="101"/>
      <c r="F65" s="101"/>
      <c r="G65" s="101"/>
      <c r="H65" s="21">
        <f t="shared" si="7"/>
        <v>0</v>
      </c>
      <c r="I65" s="25" t="e">
        <f t="shared" si="8"/>
        <v>#N/A</v>
      </c>
      <c r="J65" s="23" t="e">
        <f>INDEX('Calc scores'!$D$5:$G$13,MATCH(D65,'Calc scores'!$C$5:$C$13),MATCH(C65,'Calc scores'!$D$4:$G$4))</f>
        <v>#N/A</v>
      </c>
      <c r="K65" s="15" t="e" cm="1">
        <f t="array" ref="K65">_xlfn.IFS(E65=1,'Calc scores'!H$5,E65=1.5,'Calc scores'!H$6,E65=2,'Calc scores'!H$7,E65=2.5,'Calc scores'!H$8,E65=3,'Calc scores'!H$9,E65=3.5,'Calc scores'!H$10,E65=4,'Calc scores'!H$11,E65=4.5,'Calc scores'!H$12,E65=5,'Calc scores'!H$13)</f>
        <v>#N/A</v>
      </c>
      <c r="L65" s="15" t="e" cm="1">
        <f t="array" ref="L65">_xlfn.IFS(F65=1,'Calc scores'!I$5,F65=1.5,'Calc scores'!I$6,F65=2,'Calc scores'!I$7,F65=2.5,'Calc scores'!I$8,F65=3,'Calc scores'!I$9,F65=3.5,'Calc scores'!I$10,F65=4,'Calc scores'!I$11,F65=4.5,'Calc scores'!I$12,F65=5,'Calc scores'!I$13)</f>
        <v>#N/A</v>
      </c>
      <c r="M65" s="15" t="e" cm="1">
        <f t="array" ref="M65">_xlfn.IFS(G65=1,'Calc scores'!J$5,G65=1.5,'Calc scores'!J$6,G65=2,'Calc scores'!J$7,G65=2.5,'Calc scores'!J$8,G65=3,'Calc scores'!J$9,G65=3.5,'Calc scores'!J$10,G65=4,'Calc scores'!J$11,G65=4.5,'Calc scores'!J$12,G65=5,'Calc scores'!J$13)</f>
        <v>#N/A</v>
      </c>
    </row>
    <row r="66" spans="2:13" x14ac:dyDescent="0.3">
      <c r="B66" s="100"/>
      <c r="C66" s="100"/>
      <c r="D66" s="101"/>
      <c r="E66" s="101"/>
      <c r="F66" s="101"/>
      <c r="G66" s="101"/>
      <c r="H66" s="21">
        <f t="shared" si="7"/>
        <v>0</v>
      </c>
      <c r="I66" s="25" t="e">
        <f t="shared" si="8"/>
        <v>#N/A</v>
      </c>
      <c r="J66" s="23" t="e">
        <f>INDEX('Calc scores'!$D$5:$G$13,MATCH(D66,'Calc scores'!$C$5:$C$13),MATCH(C66,'Calc scores'!$D$4:$G$4))</f>
        <v>#N/A</v>
      </c>
      <c r="K66" s="15" t="e" cm="1">
        <f t="array" ref="K66">_xlfn.IFS(E66=1,'Calc scores'!H$5,E66=1.5,'Calc scores'!H$6,E66=2,'Calc scores'!H$7,E66=2.5,'Calc scores'!H$8,E66=3,'Calc scores'!H$9,E66=3.5,'Calc scores'!H$10,E66=4,'Calc scores'!H$11,E66=4.5,'Calc scores'!H$12,E66=5,'Calc scores'!H$13)</f>
        <v>#N/A</v>
      </c>
      <c r="L66" s="15" t="e" cm="1">
        <f t="array" ref="L66">_xlfn.IFS(F66=1,'Calc scores'!I$5,F66=1.5,'Calc scores'!I$6,F66=2,'Calc scores'!I$7,F66=2.5,'Calc scores'!I$8,F66=3,'Calc scores'!I$9,F66=3.5,'Calc scores'!I$10,F66=4,'Calc scores'!I$11,F66=4.5,'Calc scores'!I$12,F66=5,'Calc scores'!I$13)</f>
        <v>#N/A</v>
      </c>
      <c r="M66" s="15" t="e" cm="1">
        <f t="array" ref="M66">_xlfn.IFS(G66=1,'Calc scores'!J$5,G66=1.5,'Calc scores'!J$6,G66=2,'Calc scores'!J$7,G66=2.5,'Calc scores'!J$8,G66=3,'Calc scores'!J$9,G66=3.5,'Calc scores'!J$10,G66=4,'Calc scores'!J$11,G66=4.5,'Calc scores'!J$12,G66=5,'Calc scores'!J$13)</f>
        <v>#N/A</v>
      </c>
    </row>
    <row r="67" spans="2:13" x14ac:dyDescent="0.3">
      <c r="B67" s="100"/>
      <c r="C67" s="100"/>
      <c r="D67" s="101"/>
      <c r="E67" s="101"/>
      <c r="F67" s="101"/>
      <c r="G67" s="101"/>
      <c r="H67" s="21">
        <f t="shared" si="7"/>
        <v>0</v>
      </c>
      <c r="I67" s="25" t="e">
        <f t="shared" si="8"/>
        <v>#N/A</v>
      </c>
      <c r="J67" s="23" t="e">
        <f>INDEX('Calc scores'!$D$5:$G$13,MATCH(D67,'Calc scores'!$C$5:$C$13),MATCH(C67,'Calc scores'!$D$4:$G$4))</f>
        <v>#N/A</v>
      </c>
      <c r="K67" s="15" t="e" cm="1">
        <f t="array" ref="K67">_xlfn.IFS(E67=1,'Calc scores'!H$5,E67=1.5,'Calc scores'!H$6,E67=2,'Calc scores'!H$7,E67=2.5,'Calc scores'!H$8,E67=3,'Calc scores'!H$9,E67=3.5,'Calc scores'!H$10,E67=4,'Calc scores'!H$11,E67=4.5,'Calc scores'!H$12,E67=5,'Calc scores'!H$13)</f>
        <v>#N/A</v>
      </c>
      <c r="L67" s="15" t="e" cm="1">
        <f t="array" ref="L67">_xlfn.IFS(F67=1,'Calc scores'!I$5,F67=1.5,'Calc scores'!I$6,F67=2,'Calc scores'!I$7,F67=2.5,'Calc scores'!I$8,F67=3,'Calc scores'!I$9,F67=3.5,'Calc scores'!I$10,F67=4,'Calc scores'!I$11,F67=4.5,'Calc scores'!I$12,F67=5,'Calc scores'!I$13)</f>
        <v>#N/A</v>
      </c>
      <c r="M67" s="15" t="e" cm="1">
        <f t="array" ref="M67">_xlfn.IFS(G67=1,'Calc scores'!J$5,G67=1.5,'Calc scores'!J$6,G67=2,'Calc scores'!J$7,G67=2.5,'Calc scores'!J$8,G67=3,'Calc scores'!J$9,G67=3.5,'Calc scores'!J$10,G67=4,'Calc scores'!J$11,G67=4.5,'Calc scores'!J$12,G67=5,'Calc scores'!J$13)</f>
        <v>#N/A</v>
      </c>
    </row>
    <row r="68" spans="2:13" x14ac:dyDescent="0.3">
      <c r="B68" s="100"/>
      <c r="C68" s="100"/>
      <c r="D68" s="101"/>
      <c r="E68" s="101"/>
      <c r="F68" s="101"/>
      <c r="G68" s="101"/>
      <c r="H68" s="21">
        <f t="shared" si="7"/>
        <v>0</v>
      </c>
      <c r="I68" s="25" t="e">
        <f t="shared" si="8"/>
        <v>#N/A</v>
      </c>
      <c r="J68" s="23" t="e">
        <f>INDEX('Calc scores'!$D$5:$G$13,MATCH(D68,'Calc scores'!$C$5:$C$13),MATCH(C68,'Calc scores'!$D$4:$G$4))</f>
        <v>#N/A</v>
      </c>
      <c r="K68" s="15" t="e" cm="1">
        <f t="array" ref="K68">_xlfn.IFS(E68=1,'Calc scores'!H$5,E68=1.5,'Calc scores'!H$6,E68=2,'Calc scores'!H$7,E68=2.5,'Calc scores'!H$8,E68=3,'Calc scores'!H$9,E68=3.5,'Calc scores'!H$10,E68=4,'Calc scores'!H$11,E68=4.5,'Calc scores'!H$12,E68=5,'Calc scores'!H$13)</f>
        <v>#N/A</v>
      </c>
      <c r="L68" s="15" t="e" cm="1">
        <f t="array" ref="L68">_xlfn.IFS(F68=1,'Calc scores'!I$5,F68=1.5,'Calc scores'!I$6,F68=2,'Calc scores'!I$7,F68=2.5,'Calc scores'!I$8,F68=3,'Calc scores'!I$9,F68=3.5,'Calc scores'!I$10,F68=4,'Calc scores'!I$11,F68=4.5,'Calc scores'!I$12,F68=5,'Calc scores'!I$13)</f>
        <v>#N/A</v>
      </c>
      <c r="M68" s="15" t="e" cm="1">
        <f t="array" ref="M68">_xlfn.IFS(G68=1,'Calc scores'!J$5,G68=1.5,'Calc scores'!J$6,G68=2,'Calc scores'!J$7,G68=2.5,'Calc scores'!J$8,G68=3,'Calc scores'!J$9,G68=3.5,'Calc scores'!J$10,G68=4,'Calc scores'!J$11,G68=4.5,'Calc scores'!J$12,G68=5,'Calc scores'!J$13)</f>
        <v>#N/A</v>
      </c>
    </row>
    <row r="69" spans="2:13" x14ac:dyDescent="0.3">
      <c r="B69" s="100"/>
      <c r="C69" s="100"/>
      <c r="D69" s="101"/>
      <c r="E69" s="101"/>
      <c r="F69" s="101"/>
      <c r="G69" s="101"/>
      <c r="H69" s="21">
        <f t="shared" si="7"/>
        <v>0</v>
      </c>
      <c r="I69" s="25" t="e">
        <f t="shared" si="8"/>
        <v>#N/A</v>
      </c>
      <c r="J69" s="23" t="e">
        <f>INDEX('Calc scores'!$D$5:$G$13,MATCH(D69,'Calc scores'!$C$5:$C$13),MATCH(C69,'Calc scores'!$D$4:$G$4))</f>
        <v>#N/A</v>
      </c>
      <c r="K69" s="15" t="e" cm="1">
        <f t="array" ref="K69">_xlfn.IFS(E69=1,'Calc scores'!H$5,E69=1.5,'Calc scores'!H$6,E69=2,'Calc scores'!H$7,E69=2.5,'Calc scores'!H$8,E69=3,'Calc scores'!H$9,E69=3.5,'Calc scores'!H$10,E69=4,'Calc scores'!H$11,E69=4.5,'Calc scores'!H$12,E69=5,'Calc scores'!H$13)</f>
        <v>#N/A</v>
      </c>
      <c r="L69" s="15" t="e" cm="1">
        <f t="array" ref="L69">_xlfn.IFS(F69=1,'Calc scores'!I$5,F69=1.5,'Calc scores'!I$6,F69=2,'Calc scores'!I$7,F69=2.5,'Calc scores'!I$8,F69=3,'Calc scores'!I$9,F69=3.5,'Calc scores'!I$10,F69=4,'Calc scores'!I$11,F69=4.5,'Calc scores'!I$12,F69=5,'Calc scores'!I$13)</f>
        <v>#N/A</v>
      </c>
      <c r="M69" s="15" t="e" cm="1">
        <f t="array" ref="M69">_xlfn.IFS(G69=1,'Calc scores'!J$5,G69=1.5,'Calc scores'!J$6,G69=2,'Calc scores'!J$7,G69=2.5,'Calc scores'!J$8,G69=3,'Calc scores'!J$9,G69=3.5,'Calc scores'!J$10,G69=4,'Calc scores'!J$11,G69=4.5,'Calc scores'!J$12,G69=5,'Calc scores'!J$13)</f>
        <v>#N/A</v>
      </c>
    </row>
    <row r="70" spans="2:13" x14ac:dyDescent="0.3">
      <c r="B70" s="100"/>
      <c r="C70" s="100"/>
      <c r="D70" s="101"/>
      <c r="E70" s="101"/>
      <c r="F70" s="101"/>
      <c r="G70" s="101"/>
      <c r="H70" s="21">
        <f t="shared" si="7"/>
        <v>0</v>
      </c>
      <c r="I70" s="25" t="e">
        <f t="shared" si="8"/>
        <v>#N/A</v>
      </c>
      <c r="J70" s="23" t="e">
        <f>INDEX('Calc scores'!$D$5:$G$13,MATCH(D70,'Calc scores'!$C$5:$C$13),MATCH(C70,'Calc scores'!$D$4:$G$4))</f>
        <v>#N/A</v>
      </c>
      <c r="K70" s="15" t="e" cm="1">
        <f t="array" ref="K70">_xlfn.IFS(E70=1,'Calc scores'!H$5,E70=1.5,'Calc scores'!H$6,E70=2,'Calc scores'!H$7,E70=2.5,'Calc scores'!H$8,E70=3,'Calc scores'!H$9,E70=3.5,'Calc scores'!H$10,E70=4,'Calc scores'!H$11,E70=4.5,'Calc scores'!H$12,E70=5,'Calc scores'!H$13)</f>
        <v>#N/A</v>
      </c>
      <c r="L70" s="15" t="e" cm="1">
        <f t="array" ref="L70">_xlfn.IFS(F70=1,'Calc scores'!I$5,F70=1.5,'Calc scores'!I$6,F70=2,'Calc scores'!I$7,F70=2.5,'Calc scores'!I$8,F70=3,'Calc scores'!I$9,F70=3.5,'Calc scores'!I$10,F70=4,'Calc scores'!I$11,F70=4.5,'Calc scores'!I$12,F70=5,'Calc scores'!I$13)</f>
        <v>#N/A</v>
      </c>
      <c r="M70" s="15" t="e" cm="1">
        <f t="array" ref="M70">_xlfn.IFS(G70=1,'Calc scores'!J$5,G70=1.5,'Calc scores'!J$6,G70=2,'Calc scores'!J$7,G70=2.5,'Calc scores'!J$8,G70=3,'Calc scores'!J$9,G70=3.5,'Calc scores'!J$10,G70=4,'Calc scores'!J$11,G70=4.5,'Calc scores'!J$12,G70=5,'Calc scores'!J$13)</f>
        <v>#N/A</v>
      </c>
    </row>
    <row r="71" spans="2:13" x14ac:dyDescent="0.3">
      <c r="B71" s="100"/>
      <c r="C71" s="100"/>
      <c r="D71" s="101"/>
      <c r="E71" s="101"/>
      <c r="F71" s="101"/>
      <c r="G71" s="101"/>
      <c r="H71" s="21">
        <f t="shared" si="7"/>
        <v>0</v>
      </c>
      <c r="I71" s="25" t="e">
        <f t="shared" si="8"/>
        <v>#N/A</v>
      </c>
      <c r="J71" s="23" t="e">
        <f>INDEX('Calc scores'!$D$5:$G$13,MATCH(D71,'Calc scores'!$C$5:$C$13),MATCH(C71,'Calc scores'!$D$4:$G$4))</f>
        <v>#N/A</v>
      </c>
      <c r="K71" s="15" t="e" cm="1">
        <f t="array" ref="K71">_xlfn.IFS(E71=1,'Calc scores'!H$5,E71=1.5,'Calc scores'!H$6,E71=2,'Calc scores'!H$7,E71=2.5,'Calc scores'!H$8,E71=3,'Calc scores'!H$9,E71=3.5,'Calc scores'!H$10,E71=4,'Calc scores'!H$11,E71=4.5,'Calc scores'!H$12,E71=5,'Calc scores'!H$13)</f>
        <v>#N/A</v>
      </c>
      <c r="L71" s="15" t="e" cm="1">
        <f t="array" ref="L71">_xlfn.IFS(F71=1,'Calc scores'!I$5,F71=1.5,'Calc scores'!I$6,F71=2,'Calc scores'!I$7,F71=2.5,'Calc scores'!I$8,F71=3,'Calc scores'!I$9,F71=3.5,'Calc scores'!I$10,F71=4,'Calc scores'!I$11,F71=4.5,'Calc scores'!I$12,F71=5,'Calc scores'!I$13)</f>
        <v>#N/A</v>
      </c>
      <c r="M71" s="15" t="e" cm="1">
        <f t="array" ref="M71">_xlfn.IFS(G71=1,'Calc scores'!J$5,G71=1.5,'Calc scores'!J$6,G71=2,'Calc scores'!J$7,G71=2.5,'Calc scores'!J$8,G71=3,'Calc scores'!J$9,G71=3.5,'Calc scores'!J$10,G71=4,'Calc scores'!J$11,G71=4.5,'Calc scores'!J$12,G71=5,'Calc scores'!J$13)</f>
        <v>#N/A</v>
      </c>
    </row>
    <row r="72" spans="2:13" x14ac:dyDescent="0.3">
      <c r="B72" s="100"/>
      <c r="C72" s="100"/>
      <c r="D72" s="101"/>
      <c r="E72" s="101"/>
      <c r="F72" s="101"/>
      <c r="G72" s="101"/>
      <c r="H72" s="21">
        <f t="shared" si="7"/>
        <v>0</v>
      </c>
      <c r="I72" s="25" t="e">
        <f t="shared" si="8"/>
        <v>#N/A</v>
      </c>
      <c r="J72" s="23" t="e">
        <f>INDEX('Calc scores'!$D$5:$G$13,MATCH(D72,'Calc scores'!$C$5:$C$13),MATCH(C72,'Calc scores'!$D$4:$G$4))</f>
        <v>#N/A</v>
      </c>
      <c r="K72" s="15" t="e" cm="1">
        <f t="array" ref="K72">_xlfn.IFS(E72=1,'Calc scores'!H$5,E72=1.5,'Calc scores'!H$6,E72=2,'Calc scores'!H$7,E72=2.5,'Calc scores'!H$8,E72=3,'Calc scores'!H$9,E72=3.5,'Calc scores'!H$10,E72=4,'Calc scores'!H$11,E72=4.5,'Calc scores'!H$12,E72=5,'Calc scores'!H$13)</f>
        <v>#N/A</v>
      </c>
      <c r="L72" s="15" t="e" cm="1">
        <f t="array" ref="L72">_xlfn.IFS(F72=1,'Calc scores'!I$5,F72=1.5,'Calc scores'!I$6,F72=2,'Calc scores'!I$7,F72=2.5,'Calc scores'!I$8,F72=3,'Calc scores'!I$9,F72=3.5,'Calc scores'!I$10,F72=4,'Calc scores'!I$11,F72=4.5,'Calc scores'!I$12,F72=5,'Calc scores'!I$13)</f>
        <v>#N/A</v>
      </c>
      <c r="M72" s="15" t="e" cm="1">
        <f t="array" ref="M72">_xlfn.IFS(G72=1,'Calc scores'!J$5,G72=1.5,'Calc scores'!J$6,G72=2,'Calc scores'!J$7,G72=2.5,'Calc scores'!J$8,G72=3,'Calc scores'!J$9,G72=3.5,'Calc scores'!J$10,G72=4,'Calc scores'!J$11,G72=4.5,'Calc scores'!J$12,G72=5,'Calc scores'!J$13)</f>
        <v>#N/A</v>
      </c>
    </row>
    <row r="73" spans="2:13" x14ac:dyDescent="0.3">
      <c r="B73" s="100"/>
      <c r="C73" s="100"/>
      <c r="D73" s="101"/>
      <c r="E73" s="101"/>
      <c r="F73" s="101"/>
      <c r="G73" s="101"/>
      <c r="H73" s="21">
        <f t="shared" si="7"/>
        <v>0</v>
      </c>
      <c r="I73" s="25" t="e">
        <f t="shared" si="8"/>
        <v>#N/A</v>
      </c>
      <c r="J73" s="23" t="e">
        <f>INDEX('Calc scores'!$D$5:$G$13,MATCH(D73,'Calc scores'!$C$5:$C$13),MATCH(C73,'Calc scores'!$D$4:$G$4))</f>
        <v>#N/A</v>
      </c>
      <c r="K73" s="15" t="e" cm="1">
        <f t="array" ref="K73">_xlfn.IFS(E73=1,'Calc scores'!H$5,E73=1.5,'Calc scores'!H$6,E73=2,'Calc scores'!H$7,E73=2.5,'Calc scores'!H$8,E73=3,'Calc scores'!H$9,E73=3.5,'Calc scores'!H$10,E73=4,'Calc scores'!H$11,E73=4.5,'Calc scores'!H$12,E73=5,'Calc scores'!H$13)</f>
        <v>#N/A</v>
      </c>
      <c r="L73" s="15" t="e" cm="1">
        <f t="array" ref="L73">_xlfn.IFS(F73=1,'Calc scores'!I$5,F73=1.5,'Calc scores'!I$6,F73=2,'Calc scores'!I$7,F73=2.5,'Calc scores'!I$8,F73=3,'Calc scores'!I$9,F73=3.5,'Calc scores'!I$10,F73=4,'Calc scores'!I$11,F73=4.5,'Calc scores'!I$12,F73=5,'Calc scores'!I$13)</f>
        <v>#N/A</v>
      </c>
      <c r="M73" s="15" t="e" cm="1">
        <f t="array" ref="M73">_xlfn.IFS(G73=1,'Calc scores'!J$5,G73=1.5,'Calc scores'!J$6,G73=2,'Calc scores'!J$7,G73=2.5,'Calc scores'!J$8,G73=3,'Calc scores'!J$9,G73=3.5,'Calc scores'!J$10,G73=4,'Calc scores'!J$11,G73=4.5,'Calc scores'!J$12,G73=5,'Calc scores'!J$13)</f>
        <v>#N/A</v>
      </c>
    </row>
    <row r="74" spans="2:13" x14ac:dyDescent="0.3">
      <c r="B74" s="100"/>
      <c r="C74" s="100"/>
      <c r="D74" s="101"/>
      <c r="E74" s="101"/>
      <c r="F74" s="101"/>
      <c r="G74" s="101"/>
      <c r="H74" s="21">
        <f t="shared" si="7"/>
        <v>0</v>
      </c>
      <c r="I74" s="25" t="e">
        <f t="shared" si="8"/>
        <v>#N/A</v>
      </c>
      <c r="J74" s="23" t="e">
        <f>INDEX('Calc scores'!$D$5:$G$13,MATCH(D74,'Calc scores'!$C$5:$C$13),MATCH(C74,'Calc scores'!$D$4:$G$4))</f>
        <v>#N/A</v>
      </c>
      <c r="K74" s="15" t="e" cm="1">
        <f t="array" ref="K74">_xlfn.IFS(E74=1,'Calc scores'!H$5,E74=1.5,'Calc scores'!H$6,E74=2,'Calc scores'!H$7,E74=2.5,'Calc scores'!H$8,E74=3,'Calc scores'!H$9,E74=3.5,'Calc scores'!H$10,E74=4,'Calc scores'!H$11,E74=4.5,'Calc scores'!H$12,E74=5,'Calc scores'!H$13)</f>
        <v>#N/A</v>
      </c>
      <c r="L74" s="15" t="e" cm="1">
        <f t="array" ref="L74">_xlfn.IFS(F74=1,'Calc scores'!I$5,F74=1.5,'Calc scores'!I$6,F74=2,'Calc scores'!I$7,F74=2.5,'Calc scores'!I$8,F74=3,'Calc scores'!I$9,F74=3.5,'Calc scores'!I$10,F74=4,'Calc scores'!I$11,F74=4.5,'Calc scores'!I$12,F74=5,'Calc scores'!I$13)</f>
        <v>#N/A</v>
      </c>
      <c r="M74" s="15" t="e" cm="1">
        <f t="array" ref="M74">_xlfn.IFS(G74=1,'Calc scores'!J$5,G74=1.5,'Calc scores'!J$6,G74=2,'Calc scores'!J$7,G74=2.5,'Calc scores'!J$8,G74=3,'Calc scores'!J$9,G74=3.5,'Calc scores'!J$10,G74=4,'Calc scores'!J$11,G74=4.5,'Calc scores'!J$12,G74=5,'Calc scores'!J$13)</f>
        <v>#N/A</v>
      </c>
    </row>
    <row r="75" spans="2:13" x14ac:dyDescent="0.3">
      <c r="B75" s="100"/>
      <c r="C75" s="100"/>
      <c r="D75" s="101"/>
      <c r="E75" s="101"/>
      <c r="F75" s="101"/>
      <c r="G75" s="101"/>
      <c r="H75" s="21">
        <f t="shared" si="7"/>
        <v>0</v>
      </c>
      <c r="I75" s="25" t="e">
        <f t="shared" si="8"/>
        <v>#N/A</v>
      </c>
      <c r="J75" s="23" t="e">
        <f>INDEX('Calc scores'!$D$5:$G$13,MATCH(D75,'Calc scores'!$C$5:$C$13),MATCH(C75,'Calc scores'!$D$4:$G$4))</f>
        <v>#N/A</v>
      </c>
      <c r="K75" s="15" t="e" cm="1">
        <f t="array" ref="K75">_xlfn.IFS(E75=1,'Calc scores'!H$5,E75=1.5,'Calc scores'!H$6,E75=2,'Calc scores'!H$7,E75=2.5,'Calc scores'!H$8,E75=3,'Calc scores'!H$9,E75=3.5,'Calc scores'!H$10,E75=4,'Calc scores'!H$11,E75=4.5,'Calc scores'!H$12,E75=5,'Calc scores'!H$13)</f>
        <v>#N/A</v>
      </c>
      <c r="L75" s="15" t="e" cm="1">
        <f t="array" ref="L75">_xlfn.IFS(F75=1,'Calc scores'!I$5,F75=1.5,'Calc scores'!I$6,F75=2,'Calc scores'!I$7,F75=2.5,'Calc scores'!I$8,F75=3,'Calc scores'!I$9,F75=3.5,'Calc scores'!I$10,F75=4,'Calc scores'!I$11,F75=4.5,'Calc scores'!I$12,F75=5,'Calc scores'!I$13)</f>
        <v>#N/A</v>
      </c>
      <c r="M75" s="15" t="e" cm="1">
        <f t="array" ref="M75">_xlfn.IFS(G75=1,'Calc scores'!J$5,G75=1.5,'Calc scores'!J$6,G75=2,'Calc scores'!J$7,G75=2.5,'Calc scores'!J$8,G75=3,'Calc scores'!J$9,G75=3.5,'Calc scores'!J$10,G75=4,'Calc scores'!J$11,G75=4.5,'Calc scores'!J$12,G75=5,'Calc scores'!J$13)</f>
        <v>#N/A</v>
      </c>
    </row>
    <row r="76" spans="2:13" x14ac:dyDescent="0.3">
      <c r="B76" s="100"/>
      <c r="C76" s="100"/>
      <c r="D76" s="101"/>
      <c r="E76" s="101"/>
      <c r="F76" s="101"/>
      <c r="G76" s="101"/>
      <c r="H76" s="21">
        <f t="shared" si="7"/>
        <v>0</v>
      </c>
      <c r="I76" s="25" t="e">
        <f t="shared" si="8"/>
        <v>#N/A</v>
      </c>
      <c r="J76" s="23" t="e">
        <f>INDEX('Calc scores'!$D$5:$G$13,MATCH(D76,'Calc scores'!$C$5:$C$13),MATCH(C76,'Calc scores'!$D$4:$G$4))</f>
        <v>#N/A</v>
      </c>
      <c r="K76" s="15" t="e" cm="1">
        <f t="array" ref="K76">_xlfn.IFS(E76=1,'Calc scores'!H$5,E76=1.5,'Calc scores'!H$6,E76=2,'Calc scores'!H$7,E76=2.5,'Calc scores'!H$8,E76=3,'Calc scores'!H$9,E76=3.5,'Calc scores'!H$10,E76=4,'Calc scores'!H$11,E76=4.5,'Calc scores'!H$12,E76=5,'Calc scores'!H$13)</f>
        <v>#N/A</v>
      </c>
      <c r="L76" s="15" t="e" cm="1">
        <f t="array" ref="L76">_xlfn.IFS(F76=1,'Calc scores'!I$5,F76=1.5,'Calc scores'!I$6,F76=2,'Calc scores'!I$7,F76=2.5,'Calc scores'!I$8,F76=3,'Calc scores'!I$9,F76=3.5,'Calc scores'!I$10,F76=4,'Calc scores'!I$11,F76=4.5,'Calc scores'!I$12,F76=5,'Calc scores'!I$13)</f>
        <v>#N/A</v>
      </c>
      <c r="M76" s="15" t="e" cm="1">
        <f t="array" ref="M76">_xlfn.IFS(G76=1,'Calc scores'!J$5,G76=1.5,'Calc scores'!J$6,G76=2,'Calc scores'!J$7,G76=2.5,'Calc scores'!J$8,G76=3,'Calc scores'!J$9,G76=3.5,'Calc scores'!J$10,G76=4,'Calc scores'!J$11,G76=4.5,'Calc scores'!J$12,G76=5,'Calc scores'!J$13)</f>
        <v>#N/A</v>
      </c>
    </row>
    <row r="77" spans="2:13" x14ac:dyDescent="0.3">
      <c r="B77" s="100"/>
      <c r="C77" s="100"/>
      <c r="D77" s="101"/>
      <c r="E77" s="101"/>
      <c r="F77" s="101"/>
      <c r="G77" s="101"/>
      <c r="H77" s="21">
        <f t="shared" si="7"/>
        <v>0</v>
      </c>
      <c r="I77" s="25" t="e">
        <f t="shared" si="8"/>
        <v>#N/A</v>
      </c>
      <c r="J77" s="23" t="e">
        <f>INDEX('Calc scores'!$D$5:$G$13,MATCH(D77,'Calc scores'!$C$5:$C$13),MATCH(C77,'Calc scores'!$D$4:$G$4))</f>
        <v>#N/A</v>
      </c>
      <c r="K77" s="15" t="e" cm="1">
        <f t="array" ref="K77">_xlfn.IFS(E77=1,'Calc scores'!H$5,E77=1.5,'Calc scores'!H$6,E77=2,'Calc scores'!H$7,E77=2.5,'Calc scores'!H$8,E77=3,'Calc scores'!H$9,E77=3.5,'Calc scores'!H$10,E77=4,'Calc scores'!H$11,E77=4.5,'Calc scores'!H$12,E77=5,'Calc scores'!H$13)</f>
        <v>#N/A</v>
      </c>
      <c r="L77" s="15" t="e" cm="1">
        <f t="array" ref="L77">_xlfn.IFS(F77=1,'Calc scores'!I$5,F77=1.5,'Calc scores'!I$6,F77=2,'Calc scores'!I$7,F77=2.5,'Calc scores'!I$8,F77=3,'Calc scores'!I$9,F77=3.5,'Calc scores'!I$10,F77=4,'Calc scores'!I$11,F77=4.5,'Calc scores'!I$12,F77=5,'Calc scores'!I$13)</f>
        <v>#N/A</v>
      </c>
      <c r="M77" s="15" t="e" cm="1">
        <f t="array" ref="M77">_xlfn.IFS(G77=1,'Calc scores'!J$5,G77=1.5,'Calc scores'!J$6,G77=2,'Calc scores'!J$7,G77=2.5,'Calc scores'!J$8,G77=3,'Calc scores'!J$9,G77=3.5,'Calc scores'!J$10,G77=4,'Calc scores'!J$11,G77=4.5,'Calc scores'!J$12,G77=5,'Calc scores'!J$13)</f>
        <v>#N/A</v>
      </c>
    </row>
    <row r="78" spans="2:13" x14ac:dyDescent="0.3">
      <c r="B78" s="100"/>
      <c r="C78" s="100"/>
      <c r="D78" s="101"/>
      <c r="E78" s="101"/>
      <c r="F78" s="101"/>
      <c r="G78" s="101"/>
      <c r="H78" s="21">
        <f t="shared" si="7"/>
        <v>0</v>
      </c>
      <c r="I78" s="25" t="e">
        <f t="shared" si="8"/>
        <v>#N/A</v>
      </c>
      <c r="J78" s="23" t="e">
        <f>INDEX('Calc scores'!$D$5:$G$13,MATCH(D78,'Calc scores'!$C$5:$C$13),MATCH(C78,'Calc scores'!$D$4:$G$4))</f>
        <v>#N/A</v>
      </c>
      <c r="K78" s="15" t="e" cm="1">
        <f t="array" ref="K78">_xlfn.IFS(E78=1,'Calc scores'!H$5,E78=1.5,'Calc scores'!H$6,E78=2,'Calc scores'!H$7,E78=2.5,'Calc scores'!H$8,E78=3,'Calc scores'!H$9,E78=3.5,'Calc scores'!H$10,E78=4,'Calc scores'!H$11,E78=4.5,'Calc scores'!H$12,E78=5,'Calc scores'!H$13)</f>
        <v>#N/A</v>
      </c>
      <c r="L78" s="15" t="e" cm="1">
        <f t="array" ref="L78">_xlfn.IFS(F78=1,'Calc scores'!I$5,F78=1.5,'Calc scores'!I$6,F78=2,'Calc scores'!I$7,F78=2.5,'Calc scores'!I$8,F78=3,'Calc scores'!I$9,F78=3.5,'Calc scores'!I$10,F78=4,'Calc scores'!I$11,F78=4.5,'Calc scores'!I$12,F78=5,'Calc scores'!I$13)</f>
        <v>#N/A</v>
      </c>
      <c r="M78" s="15" t="e" cm="1">
        <f t="array" ref="M78">_xlfn.IFS(G78=1,'Calc scores'!J$5,G78=1.5,'Calc scores'!J$6,G78=2,'Calc scores'!J$7,G78=2.5,'Calc scores'!J$8,G78=3,'Calc scores'!J$9,G78=3.5,'Calc scores'!J$10,G78=4,'Calc scores'!J$11,G78=4.5,'Calc scores'!J$12,G78=5,'Calc scores'!J$13)</f>
        <v>#N/A</v>
      </c>
    </row>
    <row r="79" spans="2:13" x14ac:dyDescent="0.3">
      <c r="B79" s="100"/>
      <c r="C79" s="100"/>
      <c r="D79" s="101"/>
      <c r="E79" s="101"/>
      <c r="F79" s="101"/>
      <c r="G79" s="101"/>
      <c r="H79" s="21">
        <f t="shared" si="7"/>
        <v>0</v>
      </c>
      <c r="I79" s="25" t="e">
        <f t="shared" si="8"/>
        <v>#N/A</v>
      </c>
      <c r="J79" s="23" t="e">
        <f>INDEX('Calc scores'!$D$5:$G$13,MATCH(D79,'Calc scores'!$C$5:$C$13),MATCH(C79,'Calc scores'!$D$4:$G$4))</f>
        <v>#N/A</v>
      </c>
      <c r="K79" s="15" t="e" cm="1">
        <f t="array" ref="K79">_xlfn.IFS(E79=1,'Calc scores'!H$5,E79=1.5,'Calc scores'!H$6,E79=2,'Calc scores'!H$7,E79=2.5,'Calc scores'!H$8,E79=3,'Calc scores'!H$9,E79=3.5,'Calc scores'!H$10,E79=4,'Calc scores'!H$11,E79=4.5,'Calc scores'!H$12,E79=5,'Calc scores'!H$13)</f>
        <v>#N/A</v>
      </c>
      <c r="L79" s="15" t="e" cm="1">
        <f t="array" ref="L79">_xlfn.IFS(F79=1,'Calc scores'!I$5,F79=1.5,'Calc scores'!I$6,F79=2,'Calc scores'!I$7,F79=2.5,'Calc scores'!I$8,F79=3,'Calc scores'!I$9,F79=3.5,'Calc scores'!I$10,F79=4,'Calc scores'!I$11,F79=4.5,'Calc scores'!I$12,F79=5,'Calc scores'!I$13)</f>
        <v>#N/A</v>
      </c>
      <c r="M79" s="15" t="e" cm="1">
        <f t="array" ref="M79">_xlfn.IFS(G79=1,'Calc scores'!J$5,G79=1.5,'Calc scores'!J$6,G79=2,'Calc scores'!J$7,G79=2.5,'Calc scores'!J$8,G79=3,'Calc scores'!J$9,G79=3.5,'Calc scores'!J$10,G79=4,'Calc scores'!J$11,G79=4.5,'Calc scores'!J$12,G79=5,'Calc scores'!J$13)</f>
        <v>#N/A</v>
      </c>
    </row>
    <row r="80" spans="2:13" x14ac:dyDescent="0.3">
      <c r="B80" s="100"/>
      <c r="C80" s="100"/>
      <c r="D80" s="101"/>
      <c r="E80" s="101"/>
      <c r="F80" s="101"/>
      <c r="G80" s="101"/>
      <c r="H80" s="21">
        <f t="shared" si="7"/>
        <v>0</v>
      </c>
      <c r="I80" s="25" t="e">
        <f t="shared" si="8"/>
        <v>#N/A</v>
      </c>
      <c r="J80" s="23" t="e">
        <f>INDEX('Calc scores'!$D$5:$G$13,MATCH(D80,'Calc scores'!$C$5:$C$13),MATCH(C80,'Calc scores'!$D$4:$G$4))</f>
        <v>#N/A</v>
      </c>
      <c r="K80" s="15" t="e" cm="1">
        <f t="array" ref="K80">_xlfn.IFS(E80=1,'Calc scores'!H$5,E80=1.5,'Calc scores'!H$6,E80=2,'Calc scores'!H$7,E80=2.5,'Calc scores'!H$8,E80=3,'Calc scores'!H$9,E80=3.5,'Calc scores'!H$10,E80=4,'Calc scores'!H$11,E80=4.5,'Calc scores'!H$12,E80=5,'Calc scores'!H$13)</f>
        <v>#N/A</v>
      </c>
      <c r="L80" s="15" t="e" cm="1">
        <f t="array" ref="L80">_xlfn.IFS(F80=1,'Calc scores'!I$5,F80=1.5,'Calc scores'!I$6,F80=2,'Calc scores'!I$7,F80=2.5,'Calc scores'!I$8,F80=3,'Calc scores'!I$9,F80=3.5,'Calc scores'!I$10,F80=4,'Calc scores'!I$11,F80=4.5,'Calc scores'!I$12,F80=5,'Calc scores'!I$13)</f>
        <v>#N/A</v>
      </c>
      <c r="M80" s="15" t="e" cm="1">
        <f t="array" ref="M80">_xlfn.IFS(G80=1,'Calc scores'!J$5,G80=1.5,'Calc scores'!J$6,G80=2,'Calc scores'!J$7,G80=2.5,'Calc scores'!J$8,G80=3,'Calc scores'!J$9,G80=3.5,'Calc scores'!J$10,G80=4,'Calc scores'!J$11,G80=4.5,'Calc scores'!J$12,G80=5,'Calc scores'!J$13)</f>
        <v>#N/A</v>
      </c>
    </row>
    <row r="81" spans="2:13" x14ac:dyDescent="0.3">
      <c r="B81" s="100"/>
      <c r="C81" s="100"/>
      <c r="D81" s="101"/>
      <c r="E81" s="101"/>
      <c r="F81" s="101"/>
      <c r="G81" s="101"/>
      <c r="H81" s="21">
        <f t="shared" si="7"/>
        <v>0</v>
      </c>
      <c r="I81" s="25" t="e">
        <f t="shared" si="8"/>
        <v>#N/A</v>
      </c>
      <c r="J81" s="23" t="e">
        <f>INDEX('Calc scores'!$D$5:$G$13,MATCH(D81,'Calc scores'!$C$5:$C$13),MATCH(C81,'Calc scores'!$D$4:$G$4))</f>
        <v>#N/A</v>
      </c>
      <c r="K81" s="15" t="e" cm="1">
        <f t="array" ref="K81">_xlfn.IFS(E81=1,'Calc scores'!H$5,E81=1.5,'Calc scores'!H$6,E81=2,'Calc scores'!H$7,E81=2.5,'Calc scores'!H$8,E81=3,'Calc scores'!H$9,E81=3.5,'Calc scores'!H$10,E81=4,'Calc scores'!H$11,E81=4.5,'Calc scores'!H$12,E81=5,'Calc scores'!H$13)</f>
        <v>#N/A</v>
      </c>
      <c r="L81" s="15" t="e" cm="1">
        <f t="array" ref="L81">_xlfn.IFS(F81=1,'Calc scores'!I$5,F81=1.5,'Calc scores'!I$6,F81=2,'Calc scores'!I$7,F81=2.5,'Calc scores'!I$8,F81=3,'Calc scores'!I$9,F81=3.5,'Calc scores'!I$10,F81=4,'Calc scores'!I$11,F81=4.5,'Calc scores'!I$12,F81=5,'Calc scores'!I$13)</f>
        <v>#N/A</v>
      </c>
      <c r="M81" s="15" t="e" cm="1">
        <f t="array" ref="M81">_xlfn.IFS(G81=1,'Calc scores'!J$5,G81=1.5,'Calc scores'!J$6,G81=2,'Calc scores'!J$7,G81=2.5,'Calc scores'!J$8,G81=3,'Calc scores'!J$9,G81=3.5,'Calc scores'!J$10,G81=4,'Calc scores'!J$11,G81=4.5,'Calc scores'!J$12,G81=5,'Calc scores'!J$13)</f>
        <v>#N/A</v>
      </c>
    </row>
    <row r="82" spans="2:13" x14ac:dyDescent="0.3">
      <c r="B82" s="100"/>
      <c r="C82" s="100"/>
      <c r="D82" s="101"/>
      <c r="E82" s="101"/>
      <c r="F82" s="101"/>
      <c r="G82" s="101"/>
      <c r="H82" s="21">
        <f t="shared" si="7"/>
        <v>0</v>
      </c>
      <c r="I82" s="25" t="e">
        <f t="shared" si="8"/>
        <v>#N/A</v>
      </c>
      <c r="J82" s="23" t="e">
        <f>INDEX('Calc scores'!$D$5:$G$13,MATCH(D82,'Calc scores'!$C$5:$C$13),MATCH(C82,'Calc scores'!$D$4:$G$4))</f>
        <v>#N/A</v>
      </c>
      <c r="K82" s="15" t="e" cm="1">
        <f t="array" ref="K82">_xlfn.IFS(E82=1,'Calc scores'!H$5,E82=1.5,'Calc scores'!H$6,E82=2,'Calc scores'!H$7,E82=2.5,'Calc scores'!H$8,E82=3,'Calc scores'!H$9,E82=3.5,'Calc scores'!H$10,E82=4,'Calc scores'!H$11,E82=4.5,'Calc scores'!H$12,E82=5,'Calc scores'!H$13)</f>
        <v>#N/A</v>
      </c>
      <c r="L82" s="15" t="e" cm="1">
        <f t="array" ref="L82">_xlfn.IFS(F82=1,'Calc scores'!I$5,F82=1.5,'Calc scores'!I$6,F82=2,'Calc scores'!I$7,F82=2.5,'Calc scores'!I$8,F82=3,'Calc scores'!I$9,F82=3.5,'Calc scores'!I$10,F82=4,'Calc scores'!I$11,F82=4.5,'Calc scores'!I$12,F82=5,'Calc scores'!I$13)</f>
        <v>#N/A</v>
      </c>
      <c r="M82" s="15" t="e" cm="1">
        <f t="array" ref="M82">_xlfn.IFS(G82=1,'Calc scores'!J$5,G82=1.5,'Calc scores'!J$6,G82=2,'Calc scores'!J$7,G82=2.5,'Calc scores'!J$8,G82=3,'Calc scores'!J$9,G82=3.5,'Calc scores'!J$10,G82=4,'Calc scores'!J$11,G82=4.5,'Calc scores'!J$12,G82=5,'Calc scores'!J$13)</f>
        <v>#N/A</v>
      </c>
    </row>
    <row r="83" spans="2:13" x14ac:dyDescent="0.3">
      <c r="B83" s="100"/>
      <c r="C83" s="100"/>
      <c r="D83" s="101"/>
      <c r="E83" s="101"/>
      <c r="F83" s="101"/>
      <c r="G83" s="101"/>
      <c r="H83" s="21">
        <f t="shared" si="7"/>
        <v>0</v>
      </c>
      <c r="I83" s="25" t="e">
        <f t="shared" si="8"/>
        <v>#N/A</v>
      </c>
      <c r="J83" s="23" t="e">
        <f>INDEX('Calc scores'!$D$5:$G$13,MATCH(D83,'Calc scores'!$C$5:$C$13),MATCH(C83,'Calc scores'!$D$4:$G$4))</f>
        <v>#N/A</v>
      </c>
      <c r="K83" s="15" t="e" cm="1">
        <f t="array" ref="K83">_xlfn.IFS(E83=1,'Calc scores'!H$5,E83=1.5,'Calc scores'!H$6,E83=2,'Calc scores'!H$7,E83=2.5,'Calc scores'!H$8,E83=3,'Calc scores'!H$9,E83=3.5,'Calc scores'!H$10,E83=4,'Calc scores'!H$11,E83=4.5,'Calc scores'!H$12,E83=5,'Calc scores'!H$13)</f>
        <v>#N/A</v>
      </c>
      <c r="L83" s="15" t="e" cm="1">
        <f t="array" ref="L83">_xlfn.IFS(F83=1,'Calc scores'!I$5,F83=1.5,'Calc scores'!I$6,F83=2,'Calc scores'!I$7,F83=2.5,'Calc scores'!I$8,F83=3,'Calc scores'!I$9,F83=3.5,'Calc scores'!I$10,F83=4,'Calc scores'!I$11,F83=4.5,'Calc scores'!I$12,F83=5,'Calc scores'!I$13)</f>
        <v>#N/A</v>
      </c>
      <c r="M83" s="15" t="e" cm="1">
        <f t="array" ref="M83">_xlfn.IFS(G83=1,'Calc scores'!J$5,G83=1.5,'Calc scores'!J$6,G83=2,'Calc scores'!J$7,G83=2.5,'Calc scores'!J$8,G83=3,'Calc scores'!J$9,G83=3.5,'Calc scores'!J$10,G83=4,'Calc scores'!J$11,G83=4.5,'Calc scores'!J$12,G83=5,'Calc scores'!J$13)</f>
        <v>#N/A</v>
      </c>
    </row>
    <row r="84" spans="2:13" x14ac:dyDescent="0.3">
      <c r="B84" s="100"/>
      <c r="C84" s="100"/>
      <c r="D84" s="101"/>
      <c r="E84" s="101"/>
      <c r="F84" s="101"/>
      <c r="G84" s="101"/>
      <c r="H84" s="21">
        <f t="shared" si="7"/>
        <v>0</v>
      </c>
      <c r="I84" s="25" t="e">
        <f t="shared" si="8"/>
        <v>#N/A</v>
      </c>
      <c r="J84" s="23" t="e">
        <f>INDEX('Calc scores'!$D$5:$G$13,MATCH(D84,'Calc scores'!$C$5:$C$13),MATCH(C84,'Calc scores'!$D$4:$G$4))</f>
        <v>#N/A</v>
      </c>
      <c r="K84" s="15" t="e" cm="1">
        <f t="array" ref="K84">_xlfn.IFS(E84=1,'Calc scores'!H$5,E84=1.5,'Calc scores'!H$6,E84=2,'Calc scores'!H$7,E84=2.5,'Calc scores'!H$8,E84=3,'Calc scores'!H$9,E84=3.5,'Calc scores'!H$10,E84=4,'Calc scores'!H$11,E84=4.5,'Calc scores'!H$12,E84=5,'Calc scores'!H$13)</f>
        <v>#N/A</v>
      </c>
      <c r="L84" s="15" t="e" cm="1">
        <f t="array" ref="L84">_xlfn.IFS(F84=1,'Calc scores'!I$5,F84=1.5,'Calc scores'!I$6,F84=2,'Calc scores'!I$7,F84=2.5,'Calc scores'!I$8,F84=3,'Calc scores'!I$9,F84=3.5,'Calc scores'!I$10,F84=4,'Calc scores'!I$11,F84=4.5,'Calc scores'!I$12,F84=5,'Calc scores'!I$13)</f>
        <v>#N/A</v>
      </c>
      <c r="M84" s="15" t="e" cm="1">
        <f t="array" ref="M84">_xlfn.IFS(G84=1,'Calc scores'!J$5,G84=1.5,'Calc scores'!J$6,G84=2,'Calc scores'!J$7,G84=2.5,'Calc scores'!J$8,G84=3,'Calc scores'!J$9,G84=3.5,'Calc scores'!J$10,G84=4,'Calc scores'!J$11,G84=4.5,'Calc scores'!J$12,G84=5,'Calc scores'!J$13)</f>
        <v>#N/A</v>
      </c>
    </row>
    <row r="85" spans="2:13" x14ac:dyDescent="0.3">
      <c r="B85" s="100"/>
      <c r="C85" s="100"/>
      <c r="D85" s="101"/>
      <c r="E85" s="101"/>
      <c r="F85" s="101"/>
      <c r="G85" s="101"/>
      <c r="H85" s="21">
        <f t="shared" si="7"/>
        <v>0</v>
      </c>
      <c r="I85" s="25" t="e">
        <f t="shared" si="8"/>
        <v>#N/A</v>
      </c>
      <c r="J85" s="23" t="e">
        <f>INDEX('Calc scores'!$D$5:$G$13,MATCH(D85,'Calc scores'!$C$5:$C$13),MATCH(C85,'Calc scores'!$D$4:$G$4))</f>
        <v>#N/A</v>
      </c>
      <c r="K85" s="15" t="e" cm="1">
        <f t="array" ref="K85">_xlfn.IFS(E85=1,'Calc scores'!H$5,E85=1.5,'Calc scores'!H$6,E85=2,'Calc scores'!H$7,E85=2.5,'Calc scores'!H$8,E85=3,'Calc scores'!H$9,E85=3.5,'Calc scores'!H$10,E85=4,'Calc scores'!H$11,E85=4.5,'Calc scores'!H$12,E85=5,'Calc scores'!H$13)</f>
        <v>#N/A</v>
      </c>
      <c r="L85" s="15" t="e" cm="1">
        <f t="array" ref="L85">_xlfn.IFS(F85=1,'Calc scores'!I$5,F85=1.5,'Calc scores'!I$6,F85=2,'Calc scores'!I$7,F85=2.5,'Calc scores'!I$8,F85=3,'Calc scores'!I$9,F85=3.5,'Calc scores'!I$10,F85=4,'Calc scores'!I$11,F85=4.5,'Calc scores'!I$12,F85=5,'Calc scores'!I$13)</f>
        <v>#N/A</v>
      </c>
      <c r="M85" s="15" t="e" cm="1">
        <f t="array" ref="M85">_xlfn.IFS(G85=1,'Calc scores'!J$5,G85=1.5,'Calc scores'!J$6,G85=2,'Calc scores'!J$7,G85=2.5,'Calc scores'!J$8,G85=3,'Calc scores'!J$9,G85=3.5,'Calc scores'!J$10,G85=4,'Calc scores'!J$11,G85=4.5,'Calc scores'!J$12,G85=5,'Calc scores'!J$13)</f>
        <v>#N/A</v>
      </c>
    </row>
    <row r="86" spans="2:13" x14ac:dyDescent="0.3">
      <c r="B86" s="100"/>
      <c r="C86" s="100"/>
      <c r="D86" s="101"/>
      <c r="E86" s="101"/>
      <c r="F86" s="101"/>
      <c r="G86" s="101"/>
      <c r="H86" s="21">
        <f t="shared" ref="H86:H106" si="9">B86</f>
        <v>0</v>
      </c>
      <c r="I86" s="25" t="e">
        <f t="shared" ref="I86:I106" si="10">SUM(J86:M86)</f>
        <v>#N/A</v>
      </c>
      <c r="J86" s="23" t="e">
        <f>INDEX('Calc scores'!$D$5:$G$13,MATCH(D86,'Calc scores'!$C$5:$C$13),MATCH(C86,'Calc scores'!$D$4:$G$4))</f>
        <v>#N/A</v>
      </c>
      <c r="K86" s="15" t="e" cm="1">
        <f t="array" ref="K86">_xlfn.IFS(E86=1,'Calc scores'!H$5,E86=1.5,'Calc scores'!H$6,E86=2,'Calc scores'!H$7,E86=2.5,'Calc scores'!H$8,E86=3,'Calc scores'!H$9,E86=3.5,'Calc scores'!H$10,E86=4,'Calc scores'!H$11,E86=4.5,'Calc scores'!H$12,E86=5,'Calc scores'!H$13)</f>
        <v>#N/A</v>
      </c>
      <c r="L86" s="15" t="e" cm="1">
        <f t="array" ref="L86">_xlfn.IFS(F86=1,'Calc scores'!I$5,F86=1.5,'Calc scores'!I$6,F86=2,'Calc scores'!I$7,F86=2.5,'Calc scores'!I$8,F86=3,'Calc scores'!I$9,F86=3.5,'Calc scores'!I$10,F86=4,'Calc scores'!I$11,F86=4.5,'Calc scores'!I$12,F86=5,'Calc scores'!I$13)</f>
        <v>#N/A</v>
      </c>
      <c r="M86" s="15" t="e" cm="1">
        <f t="array" ref="M86">_xlfn.IFS(G86=1,'Calc scores'!J$5,G86=1.5,'Calc scores'!J$6,G86=2,'Calc scores'!J$7,G86=2.5,'Calc scores'!J$8,G86=3,'Calc scores'!J$9,G86=3.5,'Calc scores'!J$10,G86=4,'Calc scores'!J$11,G86=4.5,'Calc scores'!J$12,G86=5,'Calc scores'!J$13)</f>
        <v>#N/A</v>
      </c>
    </row>
    <row r="87" spans="2:13" x14ac:dyDescent="0.3">
      <c r="B87" s="100"/>
      <c r="C87" s="100"/>
      <c r="D87" s="101"/>
      <c r="E87" s="101"/>
      <c r="F87" s="101"/>
      <c r="G87" s="101"/>
      <c r="H87" s="21">
        <f t="shared" si="9"/>
        <v>0</v>
      </c>
      <c r="I87" s="25" t="e">
        <f t="shared" si="10"/>
        <v>#N/A</v>
      </c>
      <c r="J87" s="23" t="e">
        <f>INDEX('Calc scores'!$D$5:$G$13,MATCH(D87,'Calc scores'!$C$5:$C$13),MATCH(C87,'Calc scores'!$D$4:$G$4))</f>
        <v>#N/A</v>
      </c>
      <c r="K87" s="15" t="e" cm="1">
        <f t="array" ref="K87">_xlfn.IFS(E87=1,'Calc scores'!H$5,E87=1.5,'Calc scores'!H$6,E87=2,'Calc scores'!H$7,E87=2.5,'Calc scores'!H$8,E87=3,'Calc scores'!H$9,E87=3.5,'Calc scores'!H$10,E87=4,'Calc scores'!H$11,E87=4.5,'Calc scores'!H$12,E87=5,'Calc scores'!H$13)</f>
        <v>#N/A</v>
      </c>
      <c r="L87" s="15" t="e" cm="1">
        <f t="array" ref="L87">_xlfn.IFS(F87=1,'Calc scores'!I$5,F87=1.5,'Calc scores'!I$6,F87=2,'Calc scores'!I$7,F87=2.5,'Calc scores'!I$8,F87=3,'Calc scores'!I$9,F87=3.5,'Calc scores'!I$10,F87=4,'Calc scores'!I$11,F87=4.5,'Calc scores'!I$12,F87=5,'Calc scores'!I$13)</f>
        <v>#N/A</v>
      </c>
      <c r="M87" s="15" t="e" cm="1">
        <f t="array" ref="M87">_xlfn.IFS(G87=1,'Calc scores'!J$5,G87=1.5,'Calc scores'!J$6,G87=2,'Calc scores'!J$7,G87=2.5,'Calc scores'!J$8,G87=3,'Calc scores'!J$9,G87=3.5,'Calc scores'!J$10,G87=4,'Calc scores'!J$11,G87=4.5,'Calc scores'!J$12,G87=5,'Calc scores'!J$13)</f>
        <v>#N/A</v>
      </c>
    </row>
    <row r="88" spans="2:13" x14ac:dyDescent="0.3">
      <c r="B88" s="100"/>
      <c r="C88" s="100"/>
      <c r="D88" s="101"/>
      <c r="E88" s="101"/>
      <c r="F88" s="101"/>
      <c r="G88" s="101"/>
      <c r="H88" s="21">
        <f t="shared" si="9"/>
        <v>0</v>
      </c>
      <c r="I88" s="25" t="e">
        <f t="shared" si="10"/>
        <v>#N/A</v>
      </c>
      <c r="J88" s="23" t="e">
        <f>INDEX('Calc scores'!$D$5:$G$13,MATCH(D88,'Calc scores'!$C$5:$C$13),MATCH(C88,'Calc scores'!$D$4:$G$4))</f>
        <v>#N/A</v>
      </c>
      <c r="K88" s="15" t="e" cm="1">
        <f t="array" ref="K88">_xlfn.IFS(E88=1,'Calc scores'!H$5,E88=1.5,'Calc scores'!H$6,E88=2,'Calc scores'!H$7,E88=2.5,'Calc scores'!H$8,E88=3,'Calc scores'!H$9,E88=3.5,'Calc scores'!H$10,E88=4,'Calc scores'!H$11,E88=4.5,'Calc scores'!H$12,E88=5,'Calc scores'!H$13)</f>
        <v>#N/A</v>
      </c>
      <c r="L88" s="15" t="e" cm="1">
        <f t="array" ref="L88">_xlfn.IFS(F88=1,'Calc scores'!I$5,F88=1.5,'Calc scores'!I$6,F88=2,'Calc scores'!I$7,F88=2.5,'Calc scores'!I$8,F88=3,'Calc scores'!I$9,F88=3.5,'Calc scores'!I$10,F88=4,'Calc scores'!I$11,F88=4.5,'Calc scores'!I$12,F88=5,'Calc scores'!I$13)</f>
        <v>#N/A</v>
      </c>
      <c r="M88" s="15" t="e" cm="1">
        <f t="array" ref="M88">_xlfn.IFS(G88=1,'Calc scores'!J$5,G88=1.5,'Calc scores'!J$6,G88=2,'Calc scores'!J$7,G88=2.5,'Calc scores'!J$8,G88=3,'Calc scores'!J$9,G88=3.5,'Calc scores'!J$10,G88=4,'Calc scores'!J$11,G88=4.5,'Calc scores'!J$12,G88=5,'Calc scores'!J$13)</f>
        <v>#N/A</v>
      </c>
    </row>
    <row r="89" spans="2:13" x14ac:dyDescent="0.3">
      <c r="B89" s="100"/>
      <c r="C89" s="100"/>
      <c r="D89" s="101"/>
      <c r="E89" s="101"/>
      <c r="F89" s="101"/>
      <c r="G89" s="101"/>
      <c r="H89" s="21">
        <f t="shared" si="9"/>
        <v>0</v>
      </c>
      <c r="I89" s="25" t="e">
        <f t="shared" si="10"/>
        <v>#N/A</v>
      </c>
      <c r="J89" s="23" t="e">
        <f>INDEX('Calc scores'!$D$5:$G$13,MATCH(D89,'Calc scores'!$C$5:$C$13),MATCH(C89,'Calc scores'!$D$4:$G$4))</f>
        <v>#N/A</v>
      </c>
      <c r="K89" s="15" t="e" cm="1">
        <f t="array" ref="K89">_xlfn.IFS(E89=1,'Calc scores'!H$5,E89=1.5,'Calc scores'!H$6,E89=2,'Calc scores'!H$7,E89=2.5,'Calc scores'!H$8,E89=3,'Calc scores'!H$9,E89=3.5,'Calc scores'!H$10,E89=4,'Calc scores'!H$11,E89=4.5,'Calc scores'!H$12,E89=5,'Calc scores'!H$13)</f>
        <v>#N/A</v>
      </c>
      <c r="L89" s="15" t="e" cm="1">
        <f t="array" ref="L89">_xlfn.IFS(F89=1,'Calc scores'!I$5,F89=1.5,'Calc scores'!I$6,F89=2,'Calc scores'!I$7,F89=2.5,'Calc scores'!I$8,F89=3,'Calc scores'!I$9,F89=3.5,'Calc scores'!I$10,F89=4,'Calc scores'!I$11,F89=4.5,'Calc scores'!I$12,F89=5,'Calc scores'!I$13)</f>
        <v>#N/A</v>
      </c>
      <c r="M89" s="15" t="e" cm="1">
        <f t="array" ref="M89">_xlfn.IFS(G89=1,'Calc scores'!J$5,G89=1.5,'Calc scores'!J$6,G89=2,'Calc scores'!J$7,G89=2.5,'Calc scores'!J$8,G89=3,'Calc scores'!J$9,G89=3.5,'Calc scores'!J$10,G89=4,'Calc scores'!J$11,G89=4.5,'Calc scores'!J$12,G89=5,'Calc scores'!J$13)</f>
        <v>#N/A</v>
      </c>
    </row>
    <row r="90" spans="2:13" x14ac:dyDescent="0.3">
      <c r="B90" s="100"/>
      <c r="C90" s="100"/>
      <c r="D90" s="101"/>
      <c r="E90" s="101"/>
      <c r="F90" s="101"/>
      <c r="G90" s="101"/>
      <c r="H90" s="21">
        <f t="shared" si="9"/>
        <v>0</v>
      </c>
      <c r="I90" s="25" t="e">
        <f t="shared" si="10"/>
        <v>#N/A</v>
      </c>
      <c r="J90" s="23" t="e">
        <f>INDEX('Calc scores'!$D$5:$G$13,MATCH(D90,'Calc scores'!$C$5:$C$13),MATCH(C90,'Calc scores'!$D$4:$G$4))</f>
        <v>#N/A</v>
      </c>
      <c r="K90" s="15" t="e" cm="1">
        <f t="array" ref="K90">_xlfn.IFS(E90=1,'Calc scores'!H$5,E90=1.5,'Calc scores'!H$6,E90=2,'Calc scores'!H$7,E90=2.5,'Calc scores'!H$8,E90=3,'Calc scores'!H$9,E90=3.5,'Calc scores'!H$10,E90=4,'Calc scores'!H$11,E90=4.5,'Calc scores'!H$12,E90=5,'Calc scores'!H$13)</f>
        <v>#N/A</v>
      </c>
      <c r="L90" s="15" t="e" cm="1">
        <f t="array" ref="L90">_xlfn.IFS(F90=1,'Calc scores'!I$5,F90=1.5,'Calc scores'!I$6,F90=2,'Calc scores'!I$7,F90=2.5,'Calc scores'!I$8,F90=3,'Calc scores'!I$9,F90=3.5,'Calc scores'!I$10,F90=4,'Calc scores'!I$11,F90=4.5,'Calc scores'!I$12,F90=5,'Calc scores'!I$13)</f>
        <v>#N/A</v>
      </c>
      <c r="M90" s="15" t="e" cm="1">
        <f t="array" ref="M90">_xlfn.IFS(G90=1,'Calc scores'!J$5,G90=1.5,'Calc scores'!J$6,G90=2,'Calc scores'!J$7,G90=2.5,'Calc scores'!J$8,G90=3,'Calc scores'!J$9,G90=3.5,'Calc scores'!J$10,G90=4,'Calc scores'!J$11,G90=4.5,'Calc scores'!J$12,G90=5,'Calc scores'!J$13)</f>
        <v>#N/A</v>
      </c>
    </row>
    <row r="91" spans="2:13" x14ac:dyDescent="0.3">
      <c r="B91" s="100"/>
      <c r="C91" s="100"/>
      <c r="D91" s="101"/>
      <c r="E91" s="101"/>
      <c r="F91" s="101"/>
      <c r="G91" s="101"/>
      <c r="H91" s="21">
        <f t="shared" si="9"/>
        <v>0</v>
      </c>
      <c r="I91" s="25" t="e">
        <f t="shared" si="10"/>
        <v>#N/A</v>
      </c>
      <c r="J91" s="23" t="e">
        <f>INDEX('Calc scores'!$D$5:$G$13,MATCH(D91,'Calc scores'!$C$5:$C$13),MATCH(C91,'Calc scores'!$D$4:$G$4))</f>
        <v>#N/A</v>
      </c>
      <c r="K91" s="15" t="e" cm="1">
        <f t="array" ref="K91">_xlfn.IFS(E91=1,'Calc scores'!H$5,E91=1.5,'Calc scores'!H$6,E91=2,'Calc scores'!H$7,E91=2.5,'Calc scores'!H$8,E91=3,'Calc scores'!H$9,E91=3.5,'Calc scores'!H$10,E91=4,'Calc scores'!H$11,E91=4.5,'Calc scores'!H$12,E91=5,'Calc scores'!H$13)</f>
        <v>#N/A</v>
      </c>
      <c r="L91" s="15" t="e" cm="1">
        <f t="array" ref="L91">_xlfn.IFS(F91=1,'Calc scores'!I$5,F91=1.5,'Calc scores'!I$6,F91=2,'Calc scores'!I$7,F91=2.5,'Calc scores'!I$8,F91=3,'Calc scores'!I$9,F91=3.5,'Calc scores'!I$10,F91=4,'Calc scores'!I$11,F91=4.5,'Calc scores'!I$12,F91=5,'Calc scores'!I$13)</f>
        <v>#N/A</v>
      </c>
      <c r="M91" s="15" t="e" cm="1">
        <f t="array" ref="M91">_xlfn.IFS(G91=1,'Calc scores'!J$5,G91=1.5,'Calc scores'!J$6,G91=2,'Calc scores'!J$7,G91=2.5,'Calc scores'!J$8,G91=3,'Calc scores'!J$9,G91=3.5,'Calc scores'!J$10,G91=4,'Calc scores'!J$11,G91=4.5,'Calc scores'!J$12,G91=5,'Calc scores'!J$13)</f>
        <v>#N/A</v>
      </c>
    </row>
    <row r="92" spans="2:13" x14ac:dyDescent="0.3">
      <c r="B92" s="100"/>
      <c r="C92" s="100"/>
      <c r="D92" s="101"/>
      <c r="E92" s="101"/>
      <c r="F92" s="101"/>
      <c r="G92" s="101"/>
      <c r="H92" s="21">
        <f t="shared" si="9"/>
        <v>0</v>
      </c>
      <c r="I92" s="25" t="e">
        <f t="shared" si="10"/>
        <v>#N/A</v>
      </c>
      <c r="J92" s="23" t="e">
        <f>INDEX('Calc scores'!$D$5:$G$13,MATCH(D92,'Calc scores'!$C$5:$C$13),MATCH(C92,'Calc scores'!$D$4:$G$4))</f>
        <v>#N/A</v>
      </c>
      <c r="K92" s="15" t="e" cm="1">
        <f t="array" ref="K92">_xlfn.IFS(E92=1,'Calc scores'!H$5,E92=1.5,'Calc scores'!H$6,E92=2,'Calc scores'!H$7,E92=2.5,'Calc scores'!H$8,E92=3,'Calc scores'!H$9,E92=3.5,'Calc scores'!H$10,E92=4,'Calc scores'!H$11,E92=4.5,'Calc scores'!H$12,E92=5,'Calc scores'!H$13)</f>
        <v>#N/A</v>
      </c>
      <c r="L92" s="15" t="e" cm="1">
        <f t="array" ref="L92">_xlfn.IFS(F92=1,'Calc scores'!I$5,F92=1.5,'Calc scores'!I$6,F92=2,'Calc scores'!I$7,F92=2.5,'Calc scores'!I$8,F92=3,'Calc scores'!I$9,F92=3.5,'Calc scores'!I$10,F92=4,'Calc scores'!I$11,F92=4.5,'Calc scores'!I$12,F92=5,'Calc scores'!I$13)</f>
        <v>#N/A</v>
      </c>
      <c r="M92" s="15" t="e" cm="1">
        <f t="array" ref="M92">_xlfn.IFS(G92=1,'Calc scores'!J$5,G92=1.5,'Calc scores'!J$6,G92=2,'Calc scores'!J$7,G92=2.5,'Calc scores'!J$8,G92=3,'Calc scores'!J$9,G92=3.5,'Calc scores'!J$10,G92=4,'Calc scores'!J$11,G92=4.5,'Calc scores'!J$12,G92=5,'Calc scores'!J$13)</f>
        <v>#N/A</v>
      </c>
    </row>
    <row r="93" spans="2:13" x14ac:dyDescent="0.3">
      <c r="B93" s="100"/>
      <c r="C93" s="100"/>
      <c r="D93" s="101"/>
      <c r="E93" s="101"/>
      <c r="F93" s="101"/>
      <c r="G93" s="101"/>
      <c r="H93" s="21">
        <f t="shared" si="9"/>
        <v>0</v>
      </c>
      <c r="I93" s="25" t="e">
        <f t="shared" si="10"/>
        <v>#N/A</v>
      </c>
      <c r="J93" s="23" t="e">
        <f>INDEX('Calc scores'!$D$5:$G$13,MATCH(D93,'Calc scores'!$C$5:$C$13),MATCH(C93,'Calc scores'!$D$4:$G$4))</f>
        <v>#N/A</v>
      </c>
      <c r="K93" s="15" t="e" cm="1">
        <f t="array" ref="K93">_xlfn.IFS(E93=1,'Calc scores'!H$5,E93=1.5,'Calc scores'!H$6,E93=2,'Calc scores'!H$7,E93=2.5,'Calc scores'!H$8,E93=3,'Calc scores'!H$9,E93=3.5,'Calc scores'!H$10,E93=4,'Calc scores'!H$11,E93=4.5,'Calc scores'!H$12,E93=5,'Calc scores'!H$13)</f>
        <v>#N/A</v>
      </c>
      <c r="L93" s="15" t="e" cm="1">
        <f t="array" ref="L93">_xlfn.IFS(F93=1,'Calc scores'!I$5,F93=1.5,'Calc scores'!I$6,F93=2,'Calc scores'!I$7,F93=2.5,'Calc scores'!I$8,F93=3,'Calc scores'!I$9,F93=3.5,'Calc scores'!I$10,F93=4,'Calc scores'!I$11,F93=4.5,'Calc scores'!I$12,F93=5,'Calc scores'!I$13)</f>
        <v>#N/A</v>
      </c>
      <c r="M93" s="15" t="e" cm="1">
        <f t="array" ref="M93">_xlfn.IFS(G93=1,'Calc scores'!J$5,G93=1.5,'Calc scores'!J$6,G93=2,'Calc scores'!J$7,G93=2.5,'Calc scores'!J$8,G93=3,'Calc scores'!J$9,G93=3.5,'Calc scores'!J$10,G93=4,'Calc scores'!J$11,G93=4.5,'Calc scores'!J$12,G93=5,'Calc scores'!J$13)</f>
        <v>#N/A</v>
      </c>
    </row>
    <row r="94" spans="2:13" x14ac:dyDescent="0.3">
      <c r="B94" s="100"/>
      <c r="C94" s="100"/>
      <c r="D94" s="101"/>
      <c r="E94" s="101"/>
      <c r="F94" s="101"/>
      <c r="G94" s="101"/>
      <c r="H94" s="21">
        <f t="shared" si="9"/>
        <v>0</v>
      </c>
      <c r="I94" s="25" t="e">
        <f t="shared" si="10"/>
        <v>#N/A</v>
      </c>
      <c r="J94" s="23" t="e">
        <f>INDEX('Calc scores'!$D$5:$G$13,MATCH(D94,'Calc scores'!$C$5:$C$13),MATCH(C94,'Calc scores'!$D$4:$G$4))</f>
        <v>#N/A</v>
      </c>
      <c r="K94" s="15" t="e" cm="1">
        <f t="array" ref="K94">_xlfn.IFS(E94=1,'Calc scores'!H$5,E94=1.5,'Calc scores'!H$6,E94=2,'Calc scores'!H$7,E94=2.5,'Calc scores'!H$8,E94=3,'Calc scores'!H$9,E94=3.5,'Calc scores'!H$10,E94=4,'Calc scores'!H$11,E94=4.5,'Calc scores'!H$12,E94=5,'Calc scores'!H$13)</f>
        <v>#N/A</v>
      </c>
      <c r="L94" s="15" t="e" cm="1">
        <f t="array" ref="L94">_xlfn.IFS(F94=1,'Calc scores'!I$5,F94=1.5,'Calc scores'!I$6,F94=2,'Calc scores'!I$7,F94=2.5,'Calc scores'!I$8,F94=3,'Calc scores'!I$9,F94=3.5,'Calc scores'!I$10,F94=4,'Calc scores'!I$11,F94=4.5,'Calc scores'!I$12,F94=5,'Calc scores'!I$13)</f>
        <v>#N/A</v>
      </c>
      <c r="M94" s="15" t="e" cm="1">
        <f t="array" ref="M94">_xlfn.IFS(G94=1,'Calc scores'!J$5,G94=1.5,'Calc scores'!J$6,G94=2,'Calc scores'!J$7,G94=2.5,'Calc scores'!J$8,G94=3,'Calc scores'!J$9,G94=3.5,'Calc scores'!J$10,G94=4,'Calc scores'!J$11,G94=4.5,'Calc scores'!J$12,G94=5,'Calc scores'!J$13)</f>
        <v>#N/A</v>
      </c>
    </row>
    <row r="95" spans="2:13" x14ac:dyDescent="0.3">
      <c r="B95" s="100"/>
      <c r="C95" s="100"/>
      <c r="D95" s="101"/>
      <c r="E95" s="101"/>
      <c r="F95" s="101"/>
      <c r="G95" s="101"/>
      <c r="H95" s="21">
        <f t="shared" si="9"/>
        <v>0</v>
      </c>
      <c r="I95" s="25" t="e">
        <f t="shared" si="10"/>
        <v>#N/A</v>
      </c>
      <c r="J95" s="23" t="e">
        <f>INDEX('Calc scores'!$D$5:$G$13,MATCH(D95,'Calc scores'!$C$5:$C$13),MATCH(C95,'Calc scores'!$D$4:$G$4))</f>
        <v>#N/A</v>
      </c>
      <c r="K95" s="15" t="e" cm="1">
        <f t="array" ref="K95">_xlfn.IFS(E95=1,'Calc scores'!H$5,E95=1.5,'Calc scores'!H$6,E95=2,'Calc scores'!H$7,E95=2.5,'Calc scores'!H$8,E95=3,'Calc scores'!H$9,E95=3.5,'Calc scores'!H$10,E95=4,'Calc scores'!H$11,E95=4.5,'Calc scores'!H$12,E95=5,'Calc scores'!H$13)</f>
        <v>#N/A</v>
      </c>
      <c r="L95" s="15" t="e" cm="1">
        <f t="array" ref="L95">_xlfn.IFS(F95=1,'Calc scores'!I$5,F95=1.5,'Calc scores'!I$6,F95=2,'Calc scores'!I$7,F95=2.5,'Calc scores'!I$8,F95=3,'Calc scores'!I$9,F95=3.5,'Calc scores'!I$10,F95=4,'Calc scores'!I$11,F95=4.5,'Calc scores'!I$12,F95=5,'Calc scores'!I$13)</f>
        <v>#N/A</v>
      </c>
      <c r="M95" s="15" t="e" cm="1">
        <f t="array" ref="M95">_xlfn.IFS(G95=1,'Calc scores'!J$5,G95=1.5,'Calc scores'!J$6,G95=2,'Calc scores'!J$7,G95=2.5,'Calc scores'!J$8,G95=3,'Calc scores'!J$9,G95=3.5,'Calc scores'!J$10,G95=4,'Calc scores'!J$11,G95=4.5,'Calc scores'!J$12,G95=5,'Calc scores'!J$13)</f>
        <v>#N/A</v>
      </c>
    </row>
    <row r="96" spans="2:13" x14ac:dyDescent="0.3">
      <c r="B96" s="100"/>
      <c r="C96" s="100"/>
      <c r="D96" s="101"/>
      <c r="E96" s="101"/>
      <c r="F96" s="101"/>
      <c r="G96" s="101"/>
      <c r="H96" s="21">
        <f t="shared" si="9"/>
        <v>0</v>
      </c>
      <c r="I96" s="25" t="e">
        <f t="shared" si="10"/>
        <v>#N/A</v>
      </c>
      <c r="J96" s="23" t="e">
        <f>INDEX('Calc scores'!$D$5:$G$13,MATCH(D96,'Calc scores'!$C$5:$C$13),MATCH(C96,'Calc scores'!$D$4:$G$4))</f>
        <v>#N/A</v>
      </c>
      <c r="K96" s="15" t="e" cm="1">
        <f t="array" ref="K96">_xlfn.IFS(E96=1,'Calc scores'!H$5,E96=1.5,'Calc scores'!H$6,E96=2,'Calc scores'!H$7,E96=2.5,'Calc scores'!H$8,E96=3,'Calc scores'!H$9,E96=3.5,'Calc scores'!H$10,E96=4,'Calc scores'!H$11,E96=4.5,'Calc scores'!H$12,E96=5,'Calc scores'!H$13)</f>
        <v>#N/A</v>
      </c>
      <c r="L96" s="15" t="e" cm="1">
        <f t="array" ref="L96">_xlfn.IFS(F96=1,'Calc scores'!I$5,F96=1.5,'Calc scores'!I$6,F96=2,'Calc scores'!I$7,F96=2.5,'Calc scores'!I$8,F96=3,'Calc scores'!I$9,F96=3.5,'Calc scores'!I$10,F96=4,'Calc scores'!I$11,F96=4.5,'Calc scores'!I$12,F96=5,'Calc scores'!I$13)</f>
        <v>#N/A</v>
      </c>
      <c r="M96" s="15" t="e" cm="1">
        <f t="array" ref="M96">_xlfn.IFS(G96=1,'Calc scores'!J$5,G96=1.5,'Calc scores'!J$6,G96=2,'Calc scores'!J$7,G96=2.5,'Calc scores'!J$8,G96=3,'Calc scores'!J$9,G96=3.5,'Calc scores'!J$10,G96=4,'Calc scores'!J$11,G96=4.5,'Calc scores'!J$12,G96=5,'Calc scores'!J$13)</f>
        <v>#N/A</v>
      </c>
    </row>
    <row r="97" spans="2:13" x14ac:dyDescent="0.3">
      <c r="B97" s="100"/>
      <c r="C97" s="100"/>
      <c r="D97" s="101"/>
      <c r="E97" s="101"/>
      <c r="F97" s="101"/>
      <c r="G97" s="101"/>
      <c r="H97" s="21">
        <f t="shared" si="9"/>
        <v>0</v>
      </c>
      <c r="I97" s="25" t="e">
        <f t="shared" si="10"/>
        <v>#N/A</v>
      </c>
      <c r="J97" s="23" t="e">
        <f>INDEX('Calc scores'!$D$5:$G$13,MATCH(D97,'Calc scores'!$C$5:$C$13),MATCH(C97,'Calc scores'!$D$4:$G$4))</f>
        <v>#N/A</v>
      </c>
      <c r="K97" s="15" t="e" cm="1">
        <f t="array" ref="K97">_xlfn.IFS(E97=1,'Calc scores'!H$5,E97=1.5,'Calc scores'!H$6,E97=2,'Calc scores'!H$7,E97=2.5,'Calc scores'!H$8,E97=3,'Calc scores'!H$9,E97=3.5,'Calc scores'!H$10,E97=4,'Calc scores'!H$11,E97=4.5,'Calc scores'!H$12,E97=5,'Calc scores'!H$13)</f>
        <v>#N/A</v>
      </c>
      <c r="L97" s="15" t="e" cm="1">
        <f t="array" ref="L97">_xlfn.IFS(F97=1,'Calc scores'!I$5,F97=1.5,'Calc scores'!I$6,F97=2,'Calc scores'!I$7,F97=2.5,'Calc scores'!I$8,F97=3,'Calc scores'!I$9,F97=3.5,'Calc scores'!I$10,F97=4,'Calc scores'!I$11,F97=4.5,'Calc scores'!I$12,F97=5,'Calc scores'!I$13)</f>
        <v>#N/A</v>
      </c>
      <c r="M97" s="15" t="e" cm="1">
        <f t="array" ref="M97">_xlfn.IFS(G97=1,'Calc scores'!J$5,G97=1.5,'Calc scores'!J$6,G97=2,'Calc scores'!J$7,G97=2.5,'Calc scores'!J$8,G97=3,'Calc scores'!J$9,G97=3.5,'Calc scores'!J$10,G97=4,'Calc scores'!J$11,G97=4.5,'Calc scores'!J$12,G97=5,'Calc scores'!J$13)</f>
        <v>#N/A</v>
      </c>
    </row>
    <row r="98" spans="2:13" x14ac:dyDescent="0.3">
      <c r="B98" s="100"/>
      <c r="C98" s="100"/>
      <c r="D98" s="101"/>
      <c r="E98" s="101"/>
      <c r="F98" s="101"/>
      <c r="G98" s="101"/>
      <c r="H98" s="21">
        <f t="shared" si="9"/>
        <v>0</v>
      </c>
      <c r="I98" s="25" t="e">
        <f t="shared" si="10"/>
        <v>#N/A</v>
      </c>
      <c r="J98" s="23" t="e">
        <f>INDEX('Calc scores'!$D$5:$G$13,MATCH(D98,'Calc scores'!$C$5:$C$13),MATCH(C98,'Calc scores'!$D$4:$G$4))</f>
        <v>#N/A</v>
      </c>
      <c r="K98" s="15" t="e" cm="1">
        <f t="array" ref="K98">_xlfn.IFS(E98=1,'Calc scores'!H$5,E98=1.5,'Calc scores'!H$6,E98=2,'Calc scores'!H$7,E98=2.5,'Calc scores'!H$8,E98=3,'Calc scores'!H$9,E98=3.5,'Calc scores'!H$10,E98=4,'Calc scores'!H$11,E98=4.5,'Calc scores'!H$12,E98=5,'Calc scores'!H$13)</f>
        <v>#N/A</v>
      </c>
      <c r="L98" s="15" t="e" cm="1">
        <f t="array" ref="L98">_xlfn.IFS(F98=1,'Calc scores'!I$5,F98=1.5,'Calc scores'!I$6,F98=2,'Calc scores'!I$7,F98=2.5,'Calc scores'!I$8,F98=3,'Calc scores'!I$9,F98=3.5,'Calc scores'!I$10,F98=4,'Calc scores'!I$11,F98=4.5,'Calc scores'!I$12,F98=5,'Calc scores'!I$13)</f>
        <v>#N/A</v>
      </c>
      <c r="M98" s="15" t="e" cm="1">
        <f t="array" ref="M98">_xlfn.IFS(G98=1,'Calc scores'!J$5,G98=1.5,'Calc scores'!J$6,G98=2,'Calc scores'!J$7,G98=2.5,'Calc scores'!J$8,G98=3,'Calc scores'!J$9,G98=3.5,'Calc scores'!J$10,G98=4,'Calc scores'!J$11,G98=4.5,'Calc scores'!J$12,G98=5,'Calc scores'!J$13)</f>
        <v>#N/A</v>
      </c>
    </row>
    <row r="99" spans="2:13" x14ac:dyDescent="0.3">
      <c r="B99" s="100"/>
      <c r="C99" s="100"/>
      <c r="D99" s="101"/>
      <c r="E99" s="101"/>
      <c r="F99" s="101"/>
      <c r="G99" s="101"/>
      <c r="H99" s="21">
        <f t="shared" si="9"/>
        <v>0</v>
      </c>
      <c r="I99" s="25" t="e">
        <f t="shared" si="10"/>
        <v>#N/A</v>
      </c>
      <c r="J99" s="23" t="e">
        <f>INDEX('Calc scores'!$D$5:$G$13,MATCH(D99,'Calc scores'!$C$5:$C$13),MATCH(C99,'Calc scores'!$D$4:$G$4))</f>
        <v>#N/A</v>
      </c>
      <c r="K99" s="15" t="e" cm="1">
        <f t="array" ref="K99">_xlfn.IFS(E99=1,'Calc scores'!H$5,E99=1.5,'Calc scores'!H$6,E99=2,'Calc scores'!H$7,E99=2.5,'Calc scores'!H$8,E99=3,'Calc scores'!H$9,E99=3.5,'Calc scores'!H$10,E99=4,'Calc scores'!H$11,E99=4.5,'Calc scores'!H$12,E99=5,'Calc scores'!H$13)</f>
        <v>#N/A</v>
      </c>
      <c r="L99" s="15" t="e" cm="1">
        <f t="array" ref="L99">_xlfn.IFS(F99=1,'Calc scores'!I$5,F99=1.5,'Calc scores'!I$6,F99=2,'Calc scores'!I$7,F99=2.5,'Calc scores'!I$8,F99=3,'Calc scores'!I$9,F99=3.5,'Calc scores'!I$10,F99=4,'Calc scores'!I$11,F99=4.5,'Calc scores'!I$12,F99=5,'Calc scores'!I$13)</f>
        <v>#N/A</v>
      </c>
      <c r="M99" s="15" t="e" cm="1">
        <f t="array" ref="M99">_xlfn.IFS(G99=1,'Calc scores'!J$5,G99=1.5,'Calc scores'!J$6,G99=2,'Calc scores'!J$7,G99=2.5,'Calc scores'!J$8,G99=3,'Calc scores'!J$9,G99=3.5,'Calc scores'!J$10,G99=4,'Calc scores'!J$11,G99=4.5,'Calc scores'!J$12,G99=5,'Calc scores'!J$13)</f>
        <v>#N/A</v>
      </c>
    </row>
    <row r="100" spans="2:13" x14ac:dyDescent="0.3">
      <c r="B100" s="100"/>
      <c r="C100" s="100"/>
      <c r="D100" s="101"/>
      <c r="E100" s="101"/>
      <c r="F100" s="101"/>
      <c r="G100" s="101"/>
      <c r="H100" s="21">
        <f t="shared" si="9"/>
        <v>0</v>
      </c>
      <c r="I100" s="25" t="e">
        <f t="shared" si="10"/>
        <v>#N/A</v>
      </c>
      <c r="J100" s="23" t="e">
        <f>INDEX('Calc scores'!$D$5:$G$13,MATCH(D100,'Calc scores'!$C$5:$C$13),MATCH(C100,'Calc scores'!$D$4:$G$4))</f>
        <v>#N/A</v>
      </c>
      <c r="K100" s="15" t="e" cm="1">
        <f t="array" ref="K100">_xlfn.IFS(E100=1,'Calc scores'!H$5,E100=1.5,'Calc scores'!H$6,E100=2,'Calc scores'!H$7,E100=2.5,'Calc scores'!H$8,E100=3,'Calc scores'!H$9,E100=3.5,'Calc scores'!H$10,E100=4,'Calc scores'!H$11,E100=4.5,'Calc scores'!H$12,E100=5,'Calc scores'!H$13)</f>
        <v>#N/A</v>
      </c>
      <c r="L100" s="15" t="e" cm="1">
        <f t="array" ref="L100">_xlfn.IFS(F100=1,'Calc scores'!I$5,F100=1.5,'Calc scores'!I$6,F100=2,'Calc scores'!I$7,F100=2.5,'Calc scores'!I$8,F100=3,'Calc scores'!I$9,F100=3.5,'Calc scores'!I$10,F100=4,'Calc scores'!I$11,F100=4.5,'Calc scores'!I$12,F100=5,'Calc scores'!I$13)</f>
        <v>#N/A</v>
      </c>
      <c r="M100" s="15" t="e" cm="1">
        <f t="array" ref="M100">_xlfn.IFS(G100=1,'Calc scores'!J$5,G100=1.5,'Calc scores'!J$6,G100=2,'Calc scores'!J$7,G100=2.5,'Calc scores'!J$8,G100=3,'Calc scores'!J$9,G100=3.5,'Calc scores'!J$10,G100=4,'Calc scores'!J$11,G100=4.5,'Calc scores'!J$12,G100=5,'Calc scores'!J$13)</f>
        <v>#N/A</v>
      </c>
    </row>
    <row r="101" spans="2:13" x14ac:dyDescent="0.3">
      <c r="B101" s="100"/>
      <c r="C101" s="100"/>
      <c r="D101" s="101"/>
      <c r="E101" s="101"/>
      <c r="F101" s="101"/>
      <c r="G101" s="101"/>
      <c r="H101" s="21">
        <f t="shared" si="9"/>
        <v>0</v>
      </c>
      <c r="I101" s="25" t="e">
        <f t="shared" si="10"/>
        <v>#N/A</v>
      </c>
      <c r="J101" s="23" t="e">
        <f>INDEX('Calc scores'!$D$5:$G$13,MATCH(D101,'Calc scores'!$C$5:$C$13),MATCH(C101,'Calc scores'!$D$4:$G$4))</f>
        <v>#N/A</v>
      </c>
      <c r="K101" s="15" t="e" cm="1">
        <f t="array" ref="K101">_xlfn.IFS(E101=1,'Calc scores'!H$5,E101=1.5,'Calc scores'!H$6,E101=2,'Calc scores'!H$7,E101=2.5,'Calc scores'!H$8,E101=3,'Calc scores'!H$9,E101=3.5,'Calc scores'!H$10,E101=4,'Calc scores'!H$11,E101=4.5,'Calc scores'!H$12,E101=5,'Calc scores'!H$13)</f>
        <v>#N/A</v>
      </c>
      <c r="L101" s="15" t="e" cm="1">
        <f t="array" ref="L101">_xlfn.IFS(F101=1,'Calc scores'!I$5,F101=1.5,'Calc scores'!I$6,F101=2,'Calc scores'!I$7,F101=2.5,'Calc scores'!I$8,F101=3,'Calc scores'!I$9,F101=3.5,'Calc scores'!I$10,F101=4,'Calc scores'!I$11,F101=4.5,'Calc scores'!I$12,F101=5,'Calc scores'!I$13)</f>
        <v>#N/A</v>
      </c>
      <c r="M101" s="15" t="e" cm="1">
        <f t="array" ref="M101">_xlfn.IFS(G101=1,'Calc scores'!J$5,G101=1.5,'Calc scores'!J$6,G101=2,'Calc scores'!J$7,G101=2.5,'Calc scores'!J$8,G101=3,'Calc scores'!J$9,G101=3.5,'Calc scores'!J$10,G101=4,'Calc scores'!J$11,G101=4.5,'Calc scores'!J$12,G101=5,'Calc scores'!J$13)</f>
        <v>#N/A</v>
      </c>
    </row>
    <row r="102" spans="2:13" x14ac:dyDescent="0.3">
      <c r="B102" s="100"/>
      <c r="C102" s="100"/>
      <c r="D102" s="101"/>
      <c r="E102" s="101"/>
      <c r="F102" s="101"/>
      <c r="G102" s="101"/>
      <c r="H102" s="21">
        <f t="shared" si="9"/>
        <v>0</v>
      </c>
      <c r="I102" s="25" t="e">
        <f t="shared" si="10"/>
        <v>#N/A</v>
      </c>
      <c r="J102" s="23" t="e">
        <f>INDEX('Calc scores'!$D$5:$G$13,MATCH(D102,'Calc scores'!$C$5:$C$13),MATCH(C102,'Calc scores'!$D$4:$G$4))</f>
        <v>#N/A</v>
      </c>
      <c r="K102" s="15" t="e" cm="1">
        <f t="array" ref="K102">_xlfn.IFS(E102=1,'Calc scores'!H$5,E102=1.5,'Calc scores'!H$6,E102=2,'Calc scores'!H$7,E102=2.5,'Calc scores'!H$8,E102=3,'Calc scores'!H$9,E102=3.5,'Calc scores'!H$10,E102=4,'Calc scores'!H$11,E102=4.5,'Calc scores'!H$12,E102=5,'Calc scores'!H$13)</f>
        <v>#N/A</v>
      </c>
      <c r="L102" s="15" t="e" cm="1">
        <f t="array" ref="L102">_xlfn.IFS(F102=1,'Calc scores'!I$5,F102=1.5,'Calc scores'!I$6,F102=2,'Calc scores'!I$7,F102=2.5,'Calc scores'!I$8,F102=3,'Calc scores'!I$9,F102=3.5,'Calc scores'!I$10,F102=4,'Calc scores'!I$11,F102=4.5,'Calc scores'!I$12,F102=5,'Calc scores'!I$13)</f>
        <v>#N/A</v>
      </c>
      <c r="M102" s="15" t="e" cm="1">
        <f t="array" ref="M102">_xlfn.IFS(G102=1,'Calc scores'!J$5,G102=1.5,'Calc scores'!J$6,G102=2,'Calc scores'!J$7,G102=2.5,'Calc scores'!J$8,G102=3,'Calc scores'!J$9,G102=3.5,'Calc scores'!J$10,G102=4,'Calc scores'!J$11,G102=4.5,'Calc scores'!J$12,G102=5,'Calc scores'!J$13)</f>
        <v>#N/A</v>
      </c>
    </row>
    <row r="103" spans="2:13" x14ac:dyDescent="0.3">
      <c r="B103" s="100"/>
      <c r="C103" s="100"/>
      <c r="D103" s="101"/>
      <c r="E103" s="101"/>
      <c r="F103" s="101"/>
      <c r="G103" s="101"/>
      <c r="H103" s="21">
        <f t="shared" si="9"/>
        <v>0</v>
      </c>
      <c r="I103" s="25" t="e">
        <f t="shared" si="10"/>
        <v>#N/A</v>
      </c>
      <c r="J103" s="23" t="e">
        <f>INDEX('Calc scores'!$D$5:$G$13,MATCH(D103,'Calc scores'!$C$5:$C$13),MATCH(C103,'Calc scores'!$D$4:$G$4))</f>
        <v>#N/A</v>
      </c>
      <c r="K103" s="15" t="e" cm="1">
        <f t="array" ref="K103">_xlfn.IFS(E103=1,'Calc scores'!H$5,E103=1.5,'Calc scores'!H$6,E103=2,'Calc scores'!H$7,E103=2.5,'Calc scores'!H$8,E103=3,'Calc scores'!H$9,E103=3.5,'Calc scores'!H$10,E103=4,'Calc scores'!H$11,E103=4.5,'Calc scores'!H$12,E103=5,'Calc scores'!H$13)</f>
        <v>#N/A</v>
      </c>
      <c r="L103" s="15" t="e" cm="1">
        <f t="array" ref="L103">_xlfn.IFS(F103=1,'Calc scores'!I$5,F103=1.5,'Calc scores'!I$6,F103=2,'Calc scores'!I$7,F103=2.5,'Calc scores'!I$8,F103=3,'Calc scores'!I$9,F103=3.5,'Calc scores'!I$10,F103=4,'Calc scores'!I$11,F103=4.5,'Calc scores'!I$12,F103=5,'Calc scores'!I$13)</f>
        <v>#N/A</v>
      </c>
      <c r="M103" s="15" t="e" cm="1">
        <f t="array" ref="M103">_xlfn.IFS(G103=1,'Calc scores'!J$5,G103=1.5,'Calc scores'!J$6,G103=2,'Calc scores'!J$7,G103=2.5,'Calc scores'!J$8,G103=3,'Calc scores'!J$9,G103=3.5,'Calc scores'!J$10,G103=4,'Calc scores'!J$11,G103=4.5,'Calc scores'!J$12,G103=5,'Calc scores'!J$13)</f>
        <v>#N/A</v>
      </c>
    </row>
    <row r="104" spans="2:13" x14ac:dyDescent="0.3">
      <c r="B104" s="100"/>
      <c r="C104" s="100"/>
      <c r="D104" s="101"/>
      <c r="E104" s="101"/>
      <c r="F104" s="101"/>
      <c r="G104" s="101"/>
      <c r="H104" s="21">
        <f t="shared" si="9"/>
        <v>0</v>
      </c>
      <c r="I104" s="25" t="e">
        <f t="shared" si="10"/>
        <v>#N/A</v>
      </c>
      <c r="J104" s="23" t="e">
        <f>INDEX('Calc scores'!$D$5:$G$13,MATCH(D104,'Calc scores'!$C$5:$C$13),MATCH(C104,'Calc scores'!$D$4:$G$4))</f>
        <v>#N/A</v>
      </c>
      <c r="K104" s="15" t="e" cm="1">
        <f t="array" ref="K104">_xlfn.IFS(E104=1,'Calc scores'!H$5,E104=1.5,'Calc scores'!H$6,E104=2,'Calc scores'!H$7,E104=2.5,'Calc scores'!H$8,E104=3,'Calc scores'!H$9,E104=3.5,'Calc scores'!H$10,E104=4,'Calc scores'!H$11,E104=4.5,'Calc scores'!H$12,E104=5,'Calc scores'!H$13)</f>
        <v>#N/A</v>
      </c>
      <c r="L104" s="15" t="e" cm="1">
        <f t="array" ref="L104">_xlfn.IFS(F104=1,'Calc scores'!I$5,F104=1.5,'Calc scores'!I$6,F104=2,'Calc scores'!I$7,F104=2.5,'Calc scores'!I$8,F104=3,'Calc scores'!I$9,F104=3.5,'Calc scores'!I$10,F104=4,'Calc scores'!I$11,F104=4.5,'Calc scores'!I$12,F104=5,'Calc scores'!I$13)</f>
        <v>#N/A</v>
      </c>
      <c r="M104" s="15" t="e" cm="1">
        <f t="array" ref="M104">_xlfn.IFS(G104=1,'Calc scores'!J$5,G104=1.5,'Calc scores'!J$6,G104=2,'Calc scores'!J$7,G104=2.5,'Calc scores'!J$8,G104=3,'Calc scores'!J$9,G104=3.5,'Calc scores'!J$10,G104=4,'Calc scores'!J$11,G104=4.5,'Calc scores'!J$12,G104=5,'Calc scores'!J$13)</f>
        <v>#N/A</v>
      </c>
    </row>
    <row r="105" spans="2:13" x14ac:dyDescent="0.3">
      <c r="B105" s="100"/>
      <c r="C105" s="100"/>
      <c r="D105" s="101"/>
      <c r="E105" s="101"/>
      <c r="F105" s="101"/>
      <c r="G105" s="101"/>
      <c r="H105" s="21">
        <f t="shared" si="9"/>
        <v>0</v>
      </c>
      <c r="I105" s="25" t="e">
        <f t="shared" si="10"/>
        <v>#N/A</v>
      </c>
      <c r="J105" s="23" t="e">
        <f>INDEX('Calc scores'!$D$5:$G$13,MATCH(D105,'Calc scores'!$C$5:$C$13),MATCH(C105,'Calc scores'!$D$4:$G$4))</f>
        <v>#N/A</v>
      </c>
      <c r="K105" s="15" t="e" cm="1">
        <f t="array" ref="K105">_xlfn.IFS(E105=1,'Calc scores'!H$5,E105=1.5,'Calc scores'!H$6,E105=2,'Calc scores'!H$7,E105=2.5,'Calc scores'!H$8,E105=3,'Calc scores'!H$9,E105=3.5,'Calc scores'!H$10,E105=4,'Calc scores'!H$11,E105=4.5,'Calc scores'!H$12,E105=5,'Calc scores'!H$13)</f>
        <v>#N/A</v>
      </c>
      <c r="L105" s="15" t="e" cm="1">
        <f t="array" ref="L105">_xlfn.IFS(F105=1,'Calc scores'!I$5,F105=1.5,'Calc scores'!I$6,F105=2,'Calc scores'!I$7,F105=2.5,'Calc scores'!I$8,F105=3,'Calc scores'!I$9,F105=3.5,'Calc scores'!I$10,F105=4,'Calc scores'!I$11,F105=4.5,'Calc scores'!I$12,F105=5,'Calc scores'!I$13)</f>
        <v>#N/A</v>
      </c>
      <c r="M105" s="15" t="e" cm="1">
        <f t="array" ref="M105">_xlfn.IFS(G105=1,'Calc scores'!J$5,G105=1.5,'Calc scores'!J$6,G105=2,'Calc scores'!J$7,G105=2.5,'Calc scores'!J$8,G105=3,'Calc scores'!J$9,G105=3.5,'Calc scores'!J$10,G105=4,'Calc scores'!J$11,G105=4.5,'Calc scores'!J$12,G105=5,'Calc scores'!J$13)</f>
        <v>#N/A</v>
      </c>
    </row>
    <row r="106" spans="2:13" ht="15" thickBot="1" x14ac:dyDescent="0.35">
      <c r="B106" s="100"/>
      <c r="C106" s="100"/>
      <c r="D106" s="101"/>
      <c r="E106" s="101"/>
      <c r="F106" s="101"/>
      <c r="G106" s="101"/>
      <c r="H106" s="21">
        <f t="shared" si="9"/>
        <v>0</v>
      </c>
      <c r="I106" s="26" t="e">
        <f t="shared" si="10"/>
        <v>#N/A</v>
      </c>
      <c r="J106" s="23" t="e">
        <f>INDEX('Calc scores'!$D$5:$G$13,MATCH(D106,'Calc scores'!$C$5:$C$13),MATCH(C106,'Calc scores'!$D$4:$G$4))</f>
        <v>#N/A</v>
      </c>
      <c r="K106" s="15" t="e" cm="1">
        <f t="array" ref="K106">_xlfn.IFS(E106=1,'Calc scores'!H$5,E106=1.5,'Calc scores'!H$6,E106=2,'Calc scores'!H$7,E106=2.5,'Calc scores'!H$8,E106=3,'Calc scores'!H$9,E106=3.5,'Calc scores'!H$10,E106=4,'Calc scores'!H$11,E106=4.5,'Calc scores'!H$12,E106=5,'Calc scores'!H$13)</f>
        <v>#N/A</v>
      </c>
      <c r="L106" s="15" t="e" cm="1">
        <f t="array" ref="L106">_xlfn.IFS(F106=1,'Calc scores'!I$5,F106=1.5,'Calc scores'!I$6,F106=2,'Calc scores'!I$7,F106=2.5,'Calc scores'!I$8,F106=3,'Calc scores'!I$9,F106=3.5,'Calc scores'!I$10,F106=4,'Calc scores'!I$11,F106=4.5,'Calc scores'!I$12,F106=5,'Calc scores'!I$13)</f>
        <v>#N/A</v>
      </c>
      <c r="M106" s="15" t="e" cm="1">
        <f t="array" ref="M106">_xlfn.IFS(G106=1,'Calc scores'!J$5,G106=1.5,'Calc scores'!J$6,G106=2,'Calc scores'!J$7,G106=2.5,'Calc scores'!J$8,G106=3,'Calc scores'!J$9,G106=3.5,'Calc scores'!J$10,G106=4,'Calc scores'!J$11,G106=4.5,'Calc scores'!J$12,G106=5,'Calc scores'!J$13)</f>
        <v>#N/A</v>
      </c>
    </row>
  </sheetData>
  <sheetProtection sheet="1" objects="1" scenarios="1"/>
  <phoneticPr fontId="14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B723F41-39DD-49E8-B38D-E1E0B8837298}">
          <x14:formula1>
            <xm:f>'Calc scores'!$D$4:$G$4</xm:f>
          </x14:formula1>
          <xm:sqref>C6:C106</xm:sqref>
        </x14:dataValidation>
        <x14:dataValidation type="list" allowBlank="1" showInputMessage="1" showErrorMessage="1" xr:uid="{C7D9BF41-C923-4296-AD6A-E668EC568C7A}">
          <x14:formula1>
            <xm:f>'Calc scores'!$C$5:$C$13</xm:f>
          </x14:formula1>
          <xm:sqref>D6:G106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DB05D-0A8F-4D7E-9663-77B992889C62}">
  <dimension ref="B1:AC31"/>
  <sheetViews>
    <sheetView tabSelected="1" topLeftCell="A6" zoomScale="130" zoomScaleNormal="130" workbookViewId="0">
      <selection activeCell="P18" sqref="P18"/>
    </sheetView>
    <sheetView workbookViewId="1">
      <selection activeCell="V20" sqref="V20"/>
    </sheetView>
  </sheetViews>
  <sheetFormatPr defaultRowHeight="14.4" x14ac:dyDescent="0.3"/>
  <cols>
    <col min="1" max="1" width="3.109375" customWidth="1"/>
    <col min="2" max="2" width="7.5546875" style="3" customWidth="1"/>
    <col min="3" max="3" width="5.6640625" style="3" customWidth="1"/>
    <col min="4" max="7" width="9.33203125" style="3" customWidth="1"/>
    <col min="8" max="8" width="2.88671875" style="3" customWidth="1"/>
    <col min="9" max="9" width="9.6640625" style="3" customWidth="1"/>
    <col min="10" max="10" width="9.44140625" style="3" customWidth="1"/>
    <col min="11" max="14" width="6.88671875" style="3" customWidth="1"/>
    <col min="16" max="16" width="14.44140625" bestFit="1" customWidth="1"/>
    <col min="17" max="17" width="11.44140625" style="10" bestFit="1" customWidth="1"/>
    <col min="18" max="26" width="5.33203125" customWidth="1"/>
    <col min="27" max="27" width="8.88671875" style="3"/>
    <col min="28" max="28" width="9.6640625" customWidth="1"/>
    <col min="29" max="29" width="9.44140625" customWidth="1"/>
  </cols>
  <sheetData>
    <row r="1" spans="2:28" ht="24" thickBot="1" x14ac:dyDescent="0.5">
      <c r="B1" s="86" t="s">
        <v>32</v>
      </c>
      <c r="C1" s="87"/>
      <c r="D1" s="87"/>
      <c r="E1" s="87"/>
      <c r="F1" s="87"/>
      <c r="G1" s="88"/>
      <c r="H1" s="90"/>
    </row>
    <row r="2" spans="2:28" x14ac:dyDescent="0.3">
      <c r="B2" s="84" t="s">
        <v>31</v>
      </c>
    </row>
    <row r="3" spans="2:28" x14ac:dyDescent="0.3">
      <c r="I3" s="19" t="s">
        <v>27</v>
      </c>
    </row>
    <row r="4" spans="2:28" x14ac:dyDescent="0.3">
      <c r="I4" s="19" t="s">
        <v>28</v>
      </c>
    </row>
    <row r="5" spans="2:28" x14ac:dyDescent="0.3">
      <c r="I5" s="19" t="s">
        <v>29</v>
      </c>
    </row>
    <row r="6" spans="2:28" ht="9.6" customHeight="1" x14ac:dyDescent="0.3"/>
    <row r="7" spans="2:28" ht="14.4" customHeight="1" x14ac:dyDescent="0.3">
      <c r="B7" s="84" t="s">
        <v>34</v>
      </c>
      <c r="I7" s="85" t="s">
        <v>35</v>
      </c>
    </row>
    <row r="8" spans="2:28" ht="14.4" customHeight="1" x14ac:dyDescent="0.3">
      <c r="B8" s="83" t="s">
        <v>33</v>
      </c>
      <c r="I8" s="83" t="s">
        <v>37</v>
      </c>
    </row>
    <row r="9" spans="2:28" ht="14.4" customHeight="1" x14ac:dyDescent="0.3">
      <c r="B9" s="89" t="s">
        <v>30</v>
      </c>
      <c r="I9" s="84" t="s">
        <v>42</v>
      </c>
    </row>
    <row r="10" spans="2:28" ht="14.4" customHeight="1" x14ac:dyDescent="0.3">
      <c r="B10" s="83" t="s">
        <v>43</v>
      </c>
      <c r="I10" s="83" t="s">
        <v>36</v>
      </c>
    </row>
    <row r="11" spans="2:28" ht="9.6" customHeight="1" thickBot="1" x14ac:dyDescent="0.35"/>
    <row r="12" spans="2:28" ht="46.8" x14ac:dyDescent="0.3">
      <c r="B12" s="17" t="s">
        <v>8</v>
      </c>
      <c r="C12" s="17" t="s">
        <v>15</v>
      </c>
      <c r="D12" s="16" t="s">
        <v>24</v>
      </c>
      <c r="E12" s="16" t="s">
        <v>26</v>
      </c>
      <c r="F12" s="16" t="s">
        <v>13</v>
      </c>
      <c r="G12" s="16" t="s">
        <v>14</v>
      </c>
      <c r="H12" s="91"/>
      <c r="I12" s="20" t="str">
        <f>B12</f>
        <v>Ewe #</v>
      </c>
      <c r="J12" s="24" t="s">
        <v>25</v>
      </c>
      <c r="K12" s="22" t="s">
        <v>22</v>
      </c>
      <c r="L12" s="18" t="s">
        <v>23</v>
      </c>
      <c r="M12" s="18" t="s">
        <v>9</v>
      </c>
      <c r="N12" s="18" t="s">
        <v>10</v>
      </c>
      <c r="R12" s="9"/>
      <c r="S12" s="11"/>
      <c r="T12" s="9"/>
      <c r="U12" s="11"/>
      <c r="V12" s="9"/>
      <c r="W12" s="11"/>
      <c r="X12" s="9"/>
      <c r="Y12" s="11"/>
      <c r="Z12" s="9"/>
    </row>
    <row r="13" spans="2:28" x14ac:dyDescent="0.3">
      <c r="B13" s="13">
        <v>1911</v>
      </c>
      <c r="C13" s="13">
        <v>4</v>
      </c>
      <c r="D13" s="14">
        <v>3</v>
      </c>
      <c r="E13" s="13">
        <v>3.5</v>
      </c>
      <c r="F13" s="13">
        <v>2.5</v>
      </c>
      <c r="G13" s="13">
        <v>3.5</v>
      </c>
      <c r="H13" s="92"/>
      <c r="I13" s="21">
        <v>1911</v>
      </c>
      <c r="J13" s="25">
        <v>81.25</v>
      </c>
      <c r="K13" s="23">
        <v>25</v>
      </c>
      <c r="L13" s="15">
        <v>20</v>
      </c>
      <c r="M13" s="15">
        <v>16.25</v>
      </c>
      <c r="N13" s="15">
        <v>20</v>
      </c>
      <c r="R13" s="6"/>
      <c r="S13" s="12"/>
      <c r="T13" s="6"/>
      <c r="U13" s="12"/>
      <c r="V13" s="6"/>
      <c r="W13" s="12"/>
      <c r="X13" s="6"/>
      <c r="Y13" s="12"/>
      <c r="Z13" s="6"/>
      <c r="AA13" s="6"/>
      <c r="AB13" s="1"/>
    </row>
    <row r="14" spans="2:28" x14ac:dyDescent="0.3">
      <c r="B14" s="13">
        <v>2036</v>
      </c>
      <c r="C14" s="13">
        <v>4</v>
      </c>
      <c r="D14" s="14">
        <v>2</v>
      </c>
      <c r="E14" s="13">
        <v>3</v>
      </c>
      <c r="F14" s="13">
        <v>2</v>
      </c>
      <c r="G14" s="13">
        <v>2.5</v>
      </c>
      <c r="H14" s="92"/>
      <c r="I14" s="21">
        <v>2036</v>
      </c>
      <c r="J14" s="25">
        <v>51.25</v>
      </c>
      <c r="K14" s="23">
        <v>10</v>
      </c>
      <c r="L14" s="15">
        <v>18.75</v>
      </c>
      <c r="M14" s="15">
        <v>10</v>
      </c>
      <c r="N14" s="15">
        <v>12.5</v>
      </c>
      <c r="R14" s="6"/>
      <c r="S14" s="12"/>
      <c r="T14" s="6"/>
      <c r="U14" s="12"/>
      <c r="V14" s="6"/>
      <c r="W14" s="12"/>
      <c r="X14" s="6"/>
      <c r="Y14" s="12"/>
      <c r="Z14" s="6"/>
    </row>
    <row r="15" spans="2:28" x14ac:dyDescent="0.3">
      <c r="B15" s="13" t="s">
        <v>38</v>
      </c>
      <c r="C15" s="13">
        <v>4</v>
      </c>
      <c r="D15" s="13">
        <v>2</v>
      </c>
      <c r="E15" s="13">
        <v>2.5</v>
      </c>
      <c r="F15" s="13">
        <v>1.5</v>
      </c>
      <c r="G15" s="13">
        <v>2.5</v>
      </c>
      <c r="H15" s="92"/>
      <c r="I15" s="21" t="s">
        <v>38</v>
      </c>
      <c r="J15" s="25">
        <v>43.75</v>
      </c>
      <c r="K15" s="23">
        <v>10</v>
      </c>
      <c r="L15" s="15">
        <v>13.750000000000002</v>
      </c>
      <c r="M15" s="15">
        <v>7.5</v>
      </c>
      <c r="N15" s="15">
        <v>12.5</v>
      </c>
      <c r="P15" s="3"/>
      <c r="R15" s="6"/>
      <c r="S15" s="12"/>
      <c r="T15" s="6"/>
      <c r="U15" s="12"/>
      <c r="V15" s="6"/>
      <c r="W15" s="12"/>
      <c r="X15" s="6"/>
      <c r="Y15" s="12"/>
      <c r="Z15" s="6"/>
      <c r="AA15" s="6"/>
      <c r="AB15" s="1"/>
    </row>
    <row r="16" spans="2:28" x14ac:dyDescent="0.3">
      <c r="B16" s="13" t="s">
        <v>39</v>
      </c>
      <c r="C16" s="13">
        <v>3</v>
      </c>
      <c r="D16" s="13">
        <v>4</v>
      </c>
      <c r="E16" s="13">
        <v>4</v>
      </c>
      <c r="F16" s="13">
        <v>2.5</v>
      </c>
      <c r="G16" s="13">
        <v>4</v>
      </c>
      <c r="H16" s="92"/>
      <c r="I16" s="21" t="s">
        <v>39</v>
      </c>
      <c r="J16" s="25">
        <v>87</v>
      </c>
      <c r="K16" s="23">
        <v>24.5</v>
      </c>
      <c r="L16" s="15">
        <v>23.75</v>
      </c>
      <c r="M16" s="15">
        <v>16.25</v>
      </c>
      <c r="N16" s="15">
        <v>22.5</v>
      </c>
      <c r="R16" s="6"/>
      <c r="S16" s="12"/>
      <c r="T16" s="6"/>
      <c r="U16" s="12"/>
      <c r="V16" s="6"/>
      <c r="W16" s="12"/>
      <c r="X16" s="6"/>
      <c r="Y16" s="12"/>
      <c r="Z16" s="6"/>
    </row>
    <row r="17" spans="2:29" x14ac:dyDescent="0.3">
      <c r="B17" s="13">
        <v>2309</v>
      </c>
      <c r="C17" s="13">
        <v>2</v>
      </c>
      <c r="D17" s="13">
        <v>3</v>
      </c>
      <c r="E17" s="13">
        <v>4</v>
      </c>
      <c r="F17" s="13">
        <v>2.5</v>
      </c>
      <c r="G17" s="13">
        <v>4</v>
      </c>
      <c r="H17" s="92"/>
      <c r="I17" s="21">
        <v>2309</v>
      </c>
      <c r="J17" s="25">
        <v>77.5</v>
      </c>
      <c r="K17" s="23">
        <v>15</v>
      </c>
      <c r="L17" s="15">
        <v>23.75</v>
      </c>
      <c r="M17" s="15">
        <v>16.25</v>
      </c>
      <c r="N17" s="15">
        <v>22.5</v>
      </c>
      <c r="R17" s="1"/>
      <c r="S17" s="1"/>
      <c r="T17" s="1"/>
      <c r="U17" s="1"/>
      <c r="V17" s="1"/>
      <c r="W17" s="1"/>
      <c r="X17" s="1"/>
      <c r="Y17" s="1"/>
      <c r="Z17" s="1"/>
      <c r="AA17" s="6"/>
      <c r="AB17" s="1"/>
    </row>
    <row r="18" spans="2:29" x14ac:dyDescent="0.3">
      <c r="B18" s="13">
        <v>2310</v>
      </c>
      <c r="C18" s="13">
        <v>2</v>
      </c>
      <c r="D18" s="13">
        <v>3</v>
      </c>
      <c r="E18" s="13">
        <v>4</v>
      </c>
      <c r="F18" s="13">
        <v>2.5</v>
      </c>
      <c r="G18" s="13">
        <v>2.5</v>
      </c>
      <c r="H18" s="92"/>
      <c r="I18" s="21">
        <v>2310</v>
      </c>
      <c r="J18" s="25">
        <v>67.5</v>
      </c>
      <c r="K18" s="23">
        <v>15</v>
      </c>
      <c r="L18" s="15">
        <v>23.75</v>
      </c>
      <c r="M18" s="15">
        <v>16.25</v>
      </c>
      <c r="N18" s="15">
        <v>12.5</v>
      </c>
      <c r="R18" s="1"/>
      <c r="S18" s="1"/>
      <c r="T18" s="1"/>
      <c r="U18" s="1"/>
      <c r="V18" s="1"/>
      <c r="W18" s="1"/>
      <c r="X18" s="1"/>
      <c r="Y18" s="1"/>
      <c r="Z18" s="1"/>
      <c r="AA18" s="6"/>
      <c r="AB18" s="1"/>
    </row>
    <row r="19" spans="2:29" x14ac:dyDescent="0.3">
      <c r="B19" s="13">
        <v>2315</v>
      </c>
      <c r="C19" s="13">
        <v>2</v>
      </c>
      <c r="D19" s="13">
        <v>3</v>
      </c>
      <c r="E19" s="13">
        <v>4.5</v>
      </c>
      <c r="F19" s="13">
        <v>2.5</v>
      </c>
      <c r="G19" s="13">
        <v>4</v>
      </c>
      <c r="H19" s="92"/>
      <c r="I19" s="21">
        <v>2315</v>
      </c>
      <c r="J19" s="25">
        <v>78.5</v>
      </c>
      <c r="K19" s="23">
        <v>15</v>
      </c>
      <c r="L19" s="15">
        <v>24.75</v>
      </c>
      <c r="M19" s="15">
        <v>16.25</v>
      </c>
      <c r="N19" s="15">
        <v>22.5</v>
      </c>
      <c r="R19" s="1"/>
      <c r="S19" s="1"/>
      <c r="T19" s="1"/>
      <c r="U19" s="1"/>
      <c r="V19" s="1"/>
      <c r="W19" s="1"/>
      <c r="X19" s="1"/>
      <c r="Y19" s="1"/>
      <c r="Z19" s="1"/>
      <c r="AA19" s="6"/>
      <c r="AB19" s="1"/>
    </row>
    <row r="20" spans="2:29" x14ac:dyDescent="0.3">
      <c r="B20" s="13">
        <v>2316</v>
      </c>
      <c r="C20" s="13">
        <v>2</v>
      </c>
      <c r="D20" s="13">
        <v>3</v>
      </c>
      <c r="E20" s="13">
        <v>3.5</v>
      </c>
      <c r="F20" s="13">
        <v>2</v>
      </c>
      <c r="G20" s="13">
        <v>3</v>
      </c>
      <c r="H20" s="92"/>
      <c r="I20" s="21">
        <v>2316</v>
      </c>
      <c r="J20" s="25">
        <v>62.5</v>
      </c>
      <c r="K20" s="23">
        <v>15</v>
      </c>
      <c r="L20" s="15">
        <v>20</v>
      </c>
      <c r="M20" s="15">
        <v>10</v>
      </c>
      <c r="N20" s="15">
        <v>17.5</v>
      </c>
      <c r="R20" s="1"/>
      <c r="S20" s="1"/>
      <c r="T20" s="1"/>
      <c r="U20" s="1"/>
      <c r="V20" s="1"/>
      <c r="W20" s="1"/>
      <c r="X20" s="1"/>
      <c r="Y20" s="1"/>
      <c r="Z20" s="1"/>
      <c r="AA20" s="6"/>
      <c r="AB20" s="4"/>
    </row>
    <row r="21" spans="2:29" x14ac:dyDescent="0.3">
      <c r="B21" s="13">
        <v>2317</v>
      </c>
      <c r="C21" s="13">
        <v>2</v>
      </c>
      <c r="D21" s="13">
        <v>4</v>
      </c>
      <c r="E21" s="13">
        <v>3</v>
      </c>
      <c r="F21" s="13">
        <v>2.5</v>
      </c>
      <c r="G21" s="13">
        <v>3</v>
      </c>
      <c r="H21" s="92"/>
      <c r="I21" s="21">
        <v>2317</v>
      </c>
      <c r="J21" s="25">
        <v>77.5</v>
      </c>
      <c r="K21" s="23">
        <v>25</v>
      </c>
      <c r="L21" s="15">
        <v>18.75</v>
      </c>
      <c r="M21" s="15">
        <v>16.25</v>
      </c>
      <c r="N21" s="15">
        <v>17.5</v>
      </c>
    </row>
    <row r="22" spans="2:29" x14ac:dyDescent="0.3">
      <c r="B22" s="13">
        <v>2318</v>
      </c>
      <c r="C22" s="13">
        <v>2</v>
      </c>
      <c r="D22" s="13">
        <v>2.5</v>
      </c>
      <c r="E22" s="13">
        <v>4</v>
      </c>
      <c r="F22" s="13">
        <v>2.5</v>
      </c>
      <c r="G22" s="13">
        <v>3</v>
      </c>
      <c r="H22" s="92"/>
      <c r="I22" s="21">
        <v>2318</v>
      </c>
      <c r="J22" s="25">
        <v>67.5</v>
      </c>
      <c r="K22" s="23">
        <v>10</v>
      </c>
      <c r="L22" s="15">
        <v>23.75</v>
      </c>
      <c r="M22" s="15">
        <v>16.25</v>
      </c>
      <c r="N22" s="15">
        <v>17.5</v>
      </c>
      <c r="AA22" s="7"/>
      <c r="AB22" s="8"/>
      <c r="AC22" s="5"/>
    </row>
    <row r="23" spans="2:29" x14ac:dyDescent="0.3">
      <c r="B23" s="13">
        <v>2334</v>
      </c>
      <c r="C23" s="13">
        <v>2</v>
      </c>
      <c r="D23" s="13">
        <v>3</v>
      </c>
      <c r="E23" s="13">
        <v>3</v>
      </c>
      <c r="F23" s="13">
        <v>3</v>
      </c>
      <c r="G23" s="13">
        <v>3.5</v>
      </c>
      <c r="H23" s="92"/>
      <c r="I23" s="21">
        <v>2334</v>
      </c>
      <c r="J23" s="25">
        <v>72.5</v>
      </c>
      <c r="K23" s="23">
        <v>15</v>
      </c>
      <c r="L23" s="15">
        <v>18.75</v>
      </c>
      <c r="M23" s="15">
        <v>18.75</v>
      </c>
      <c r="N23" s="15">
        <v>20</v>
      </c>
      <c r="AB23" s="2"/>
    </row>
    <row r="24" spans="2:29" x14ac:dyDescent="0.3">
      <c r="B24" s="13">
        <v>2336</v>
      </c>
      <c r="C24" s="13">
        <v>2</v>
      </c>
      <c r="D24" s="13">
        <v>2</v>
      </c>
      <c r="E24" s="13">
        <v>3</v>
      </c>
      <c r="F24" s="13">
        <v>3.5</v>
      </c>
      <c r="G24" s="13">
        <v>2.5</v>
      </c>
      <c r="H24" s="92"/>
      <c r="I24" s="21">
        <v>2336</v>
      </c>
      <c r="J24" s="25">
        <v>60.75</v>
      </c>
      <c r="K24" s="23">
        <v>8.25</v>
      </c>
      <c r="L24" s="15">
        <v>18.75</v>
      </c>
      <c r="M24" s="15">
        <v>21.25</v>
      </c>
      <c r="N24" s="15">
        <v>12.5</v>
      </c>
    </row>
    <row r="25" spans="2:29" x14ac:dyDescent="0.3">
      <c r="B25" s="13">
        <v>2406</v>
      </c>
      <c r="C25" s="13">
        <v>1</v>
      </c>
      <c r="D25" s="13">
        <v>4</v>
      </c>
      <c r="E25" s="13">
        <v>3</v>
      </c>
      <c r="F25" s="13">
        <v>3.5</v>
      </c>
      <c r="G25" s="13">
        <v>3</v>
      </c>
      <c r="H25" s="92"/>
      <c r="I25" s="21">
        <v>2406</v>
      </c>
      <c r="J25" s="25">
        <v>80</v>
      </c>
      <c r="K25" s="23">
        <v>22.5</v>
      </c>
      <c r="L25" s="15">
        <v>18.75</v>
      </c>
      <c r="M25" s="15">
        <v>21.25</v>
      </c>
      <c r="N25" s="15">
        <v>17.5</v>
      </c>
    </row>
    <row r="26" spans="2:29" x14ac:dyDescent="0.3">
      <c r="B26" s="13">
        <v>2407</v>
      </c>
      <c r="C26" s="13">
        <v>1</v>
      </c>
      <c r="D26" s="13">
        <v>4</v>
      </c>
      <c r="E26" s="13">
        <v>2</v>
      </c>
      <c r="F26" s="13">
        <v>2.5</v>
      </c>
      <c r="G26" s="13">
        <v>3</v>
      </c>
      <c r="H26" s="92"/>
      <c r="I26" s="21">
        <v>2407</v>
      </c>
      <c r="J26" s="25">
        <v>67.5</v>
      </c>
      <c r="K26" s="23">
        <v>22.5</v>
      </c>
      <c r="L26" s="15">
        <v>11.25</v>
      </c>
      <c r="M26" s="15">
        <v>16.25</v>
      </c>
      <c r="N26" s="15">
        <v>17.5</v>
      </c>
    </row>
    <row r="27" spans="2:29" x14ac:dyDescent="0.3">
      <c r="B27" s="13" t="s">
        <v>40</v>
      </c>
      <c r="C27" s="13">
        <v>1</v>
      </c>
      <c r="D27" s="13">
        <v>4</v>
      </c>
      <c r="E27" s="13">
        <v>4</v>
      </c>
      <c r="F27" s="13">
        <v>2.5</v>
      </c>
      <c r="G27" s="13">
        <v>3</v>
      </c>
      <c r="H27" s="92"/>
      <c r="I27" s="21" t="s">
        <v>40</v>
      </c>
      <c r="J27" s="25">
        <v>80</v>
      </c>
      <c r="K27" s="23">
        <v>22.5</v>
      </c>
      <c r="L27" s="15">
        <v>23.75</v>
      </c>
      <c r="M27" s="15">
        <v>16.25</v>
      </c>
      <c r="N27" s="15">
        <v>17.5</v>
      </c>
    </row>
    <row r="28" spans="2:29" ht="15" thickBot="1" x14ac:dyDescent="0.35">
      <c r="B28" s="13" t="s">
        <v>41</v>
      </c>
      <c r="C28" s="13">
        <v>1</v>
      </c>
      <c r="D28" s="13">
        <v>4</v>
      </c>
      <c r="E28" s="13">
        <v>4</v>
      </c>
      <c r="F28" s="13">
        <v>2.5</v>
      </c>
      <c r="G28" s="13">
        <v>3</v>
      </c>
      <c r="H28" s="92"/>
      <c r="I28" s="21" t="s">
        <v>41</v>
      </c>
      <c r="J28" s="26">
        <v>80</v>
      </c>
      <c r="K28" s="23">
        <v>22.5</v>
      </c>
      <c r="L28" s="15">
        <v>23.75</v>
      </c>
      <c r="M28" s="15">
        <v>16.25</v>
      </c>
      <c r="N28" s="15">
        <v>17.5</v>
      </c>
    </row>
    <row r="31" spans="2:29" x14ac:dyDescent="0.3">
      <c r="G31" s="99"/>
    </row>
  </sheetData>
  <sheetProtection sheet="1" objects="1" scenario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94991396-1C4D-4CBA-9C6A-16E60FFE3A0C}">
          <x14:formula1>
            <xm:f>'Calc scores'!$C$5:$C$13</xm:f>
          </x14:formula1>
          <xm:sqref>D13:D28</xm:sqref>
        </x14:dataValidation>
        <x14:dataValidation type="list" allowBlank="1" showInputMessage="1" showErrorMessage="1" xr:uid="{1B6C619B-1DEB-4DD8-BBCC-846C92BB05EA}">
          <x14:formula1>
            <xm:f>'Calc scores'!$D$4:$G$4</xm:f>
          </x14:formula1>
          <xm:sqref>C13:C28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08C9D-1E9A-47FD-8A43-D53949E3D716}">
  <dimension ref="B2:AA33"/>
  <sheetViews>
    <sheetView zoomScale="85" zoomScaleNormal="85" workbookViewId="0">
      <selection activeCell="J19" sqref="J19"/>
    </sheetView>
    <sheetView workbookViewId="1">
      <selection activeCell="F8" sqref="F8"/>
    </sheetView>
  </sheetViews>
  <sheetFormatPr defaultRowHeight="14.4" x14ac:dyDescent="0.3"/>
  <cols>
    <col min="1" max="3" width="8.88671875" style="27"/>
    <col min="4" max="10" width="11.6640625" style="27" customWidth="1"/>
    <col min="11" max="13" width="6.6640625" style="27" customWidth="1"/>
    <col min="14" max="14" width="15.33203125" style="27" customWidth="1"/>
    <col min="15" max="15" width="7.6640625" style="27" bestFit="1" customWidth="1"/>
    <col min="16" max="16" width="11.6640625" style="27" customWidth="1"/>
    <col min="17" max="16384" width="8.88671875" style="27"/>
  </cols>
  <sheetData>
    <row r="2" spans="2:27" x14ac:dyDescent="0.3">
      <c r="D2" s="28" t="s">
        <v>21</v>
      </c>
    </row>
    <row r="3" spans="2:27" ht="13.95" customHeight="1" x14ac:dyDescent="0.3">
      <c r="D3" s="29"/>
      <c r="E3" s="29"/>
      <c r="F3" s="29"/>
      <c r="G3" s="29"/>
      <c r="K3" s="30"/>
      <c r="L3" s="30"/>
      <c r="M3" s="30"/>
      <c r="P3" s="31" t="s">
        <v>11</v>
      </c>
      <c r="Z3" s="32" t="s">
        <v>7</v>
      </c>
      <c r="AA3" s="33" t="s">
        <v>4</v>
      </c>
    </row>
    <row r="4" spans="2:27" ht="29.4" x14ac:dyDescent="0.35">
      <c r="B4" s="34" t="s">
        <v>5</v>
      </c>
      <c r="D4" s="35">
        <v>1</v>
      </c>
      <c r="E4" s="35">
        <v>2</v>
      </c>
      <c r="F4" s="35">
        <v>3</v>
      </c>
      <c r="G4" s="35">
        <v>4</v>
      </c>
      <c r="H4" s="36" t="s">
        <v>1</v>
      </c>
      <c r="I4" s="36" t="s">
        <v>2</v>
      </c>
      <c r="J4" s="36" t="s">
        <v>3</v>
      </c>
      <c r="K4" s="37"/>
      <c r="L4" s="37"/>
      <c r="M4" s="37"/>
      <c r="P4" s="38" t="s">
        <v>12</v>
      </c>
      <c r="Q4" s="39">
        <v>1</v>
      </c>
      <c r="R4" s="40">
        <v>1.5</v>
      </c>
      <c r="S4" s="39">
        <v>2</v>
      </c>
      <c r="T4" s="40">
        <v>2.5</v>
      </c>
      <c r="U4" s="39">
        <v>3</v>
      </c>
      <c r="V4" s="40">
        <v>3.5</v>
      </c>
      <c r="W4" s="39">
        <v>4</v>
      </c>
      <c r="X4" s="40">
        <v>4.5</v>
      </c>
      <c r="Y4" s="39">
        <v>5</v>
      </c>
    </row>
    <row r="5" spans="2:27" ht="15.6" x14ac:dyDescent="0.3">
      <c r="C5" s="41">
        <v>1</v>
      </c>
      <c r="D5" s="42">
        <f t="shared" ref="D5:D13" si="0">Q19*$R$29</f>
        <v>5</v>
      </c>
      <c r="E5" s="42">
        <f t="shared" ref="E5:E13" si="1">R19*$R$29</f>
        <v>5</v>
      </c>
      <c r="F5" s="42">
        <f t="shared" ref="F5:F13" si="2">S19*$R$29</f>
        <v>5</v>
      </c>
      <c r="G5" s="42">
        <f t="shared" ref="G5:G13" si="3">T19*$R$29</f>
        <v>5</v>
      </c>
      <c r="H5" s="43">
        <f t="shared" ref="H5:H13" si="4">U19*$U$29</f>
        <v>5</v>
      </c>
      <c r="I5" s="43">
        <f t="shared" ref="I5:I13" si="5">V19*$V$29</f>
        <v>5</v>
      </c>
      <c r="J5" s="43">
        <f t="shared" ref="J5:J13" si="6">W19*$W$29</f>
        <v>5</v>
      </c>
      <c r="K5" s="44"/>
      <c r="L5" s="44"/>
      <c r="M5" s="44"/>
      <c r="N5" s="27" t="s">
        <v>0</v>
      </c>
      <c r="O5" s="27" t="s">
        <v>16</v>
      </c>
      <c r="P5" s="45" t="s">
        <v>6</v>
      </c>
      <c r="Q5" s="46">
        <v>0.2</v>
      </c>
      <c r="R5" s="46">
        <v>0.2</v>
      </c>
      <c r="S5" s="46">
        <v>0.2</v>
      </c>
      <c r="T5" s="46">
        <v>0.2</v>
      </c>
      <c r="U5" s="46">
        <v>0.5</v>
      </c>
      <c r="V5" s="46">
        <v>0.6</v>
      </c>
      <c r="W5" s="46">
        <v>0.9</v>
      </c>
      <c r="X5" s="46">
        <v>1</v>
      </c>
      <c r="Y5" s="46">
        <v>0.2</v>
      </c>
      <c r="Z5" s="47">
        <f>AA5*100</f>
        <v>25</v>
      </c>
      <c r="AA5" s="48">
        <v>0.25</v>
      </c>
    </row>
    <row r="6" spans="2:27" x14ac:dyDescent="0.3">
      <c r="C6" s="49">
        <v>1.5</v>
      </c>
      <c r="D6" s="42">
        <f t="shared" si="0"/>
        <v>5</v>
      </c>
      <c r="E6" s="42">
        <f t="shared" si="1"/>
        <v>7.5</v>
      </c>
      <c r="F6" s="42">
        <f t="shared" si="2"/>
        <v>7.5</v>
      </c>
      <c r="G6" s="42">
        <f t="shared" si="3"/>
        <v>7.5</v>
      </c>
      <c r="H6" s="43">
        <f t="shared" si="4"/>
        <v>5</v>
      </c>
      <c r="I6" s="43">
        <f t="shared" si="5"/>
        <v>7.5</v>
      </c>
      <c r="J6" s="43">
        <f t="shared" si="6"/>
        <v>6.25</v>
      </c>
      <c r="K6" s="44"/>
      <c r="L6" s="44"/>
      <c r="M6" s="44"/>
      <c r="O6" s="27" t="s">
        <v>17</v>
      </c>
      <c r="P6" s="45" t="s">
        <v>6</v>
      </c>
      <c r="Q6" s="46">
        <v>0.2</v>
      </c>
      <c r="R6" s="46">
        <v>0.3</v>
      </c>
      <c r="S6" s="46">
        <v>0.33</v>
      </c>
      <c r="T6" s="46">
        <v>0.4</v>
      </c>
      <c r="U6" s="46">
        <v>0.6</v>
      </c>
      <c r="V6" s="46">
        <v>0.95</v>
      </c>
      <c r="W6" s="46">
        <v>1</v>
      </c>
      <c r="X6" s="46">
        <v>0.9</v>
      </c>
      <c r="Y6" s="46">
        <v>0.2</v>
      </c>
    </row>
    <row r="7" spans="2:27" ht="15.6" x14ac:dyDescent="0.3">
      <c r="C7" s="41">
        <v>2</v>
      </c>
      <c r="D7" s="42">
        <f t="shared" si="0"/>
        <v>5</v>
      </c>
      <c r="E7" s="42">
        <f t="shared" si="1"/>
        <v>8.25</v>
      </c>
      <c r="F7" s="42">
        <f t="shared" si="2"/>
        <v>10</v>
      </c>
      <c r="G7" s="42">
        <f t="shared" si="3"/>
        <v>10</v>
      </c>
      <c r="H7" s="43">
        <f t="shared" si="4"/>
        <v>11.25</v>
      </c>
      <c r="I7" s="43">
        <f t="shared" si="5"/>
        <v>10</v>
      </c>
      <c r="J7" s="43">
        <f t="shared" si="6"/>
        <v>7.5</v>
      </c>
      <c r="K7" s="44"/>
      <c r="L7" s="44"/>
      <c r="M7" s="44"/>
      <c r="O7" s="27" t="s">
        <v>18</v>
      </c>
      <c r="P7" s="45" t="s">
        <v>6</v>
      </c>
      <c r="Q7" s="46">
        <v>0.2</v>
      </c>
      <c r="R7" s="46">
        <v>0.3</v>
      </c>
      <c r="S7" s="46">
        <v>0.4</v>
      </c>
      <c r="T7" s="46">
        <v>0.6</v>
      </c>
      <c r="U7" s="46">
        <v>0.95200000000000007</v>
      </c>
      <c r="V7" s="46">
        <v>1</v>
      </c>
      <c r="W7" s="46">
        <v>0.98</v>
      </c>
      <c r="X7" s="46">
        <v>0.75</v>
      </c>
      <c r="Y7" s="46">
        <v>0.2</v>
      </c>
    </row>
    <row r="8" spans="2:27" x14ac:dyDescent="0.3">
      <c r="C8" s="49">
        <v>2.5</v>
      </c>
      <c r="D8" s="42">
        <f t="shared" si="0"/>
        <v>5</v>
      </c>
      <c r="E8" s="42">
        <f t="shared" si="1"/>
        <v>10</v>
      </c>
      <c r="F8" s="42">
        <f t="shared" si="2"/>
        <v>15</v>
      </c>
      <c r="G8" s="42">
        <f t="shared" si="3"/>
        <v>15</v>
      </c>
      <c r="H8" s="43">
        <f t="shared" si="4"/>
        <v>13.750000000000002</v>
      </c>
      <c r="I8" s="43">
        <f t="shared" si="5"/>
        <v>16.25</v>
      </c>
      <c r="J8" s="43">
        <f t="shared" si="6"/>
        <v>12.5</v>
      </c>
      <c r="K8" s="44"/>
      <c r="L8" s="44"/>
      <c r="M8" s="44"/>
      <c r="O8" s="27" t="s">
        <v>19</v>
      </c>
      <c r="P8" s="45" t="s">
        <v>6</v>
      </c>
      <c r="Q8" s="46">
        <v>0.2</v>
      </c>
      <c r="R8" s="46">
        <v>0.3</v>
      </c>
      <c r="S8" s="46">
        <v>0.4</v>
      </c>
      <c r="T8" s="46">
        <v>0.6</v>
      </c>
      <c r="U8" s="46">
        <v>1</v>
      </c>
      <c r="V8" s="46">
        <v>0.98</v>
      </c>
      <c r="W8" s="46">
        <v>0.9</v>
      </c>
      <c r="X8" s="46">
        <v>0.6</v>
      </c>
      <c r="Y8" s="46">
        <v>0.2</v>
      </c>
    </row>
    <row r="9" spans="2:27" ht="15.6" x14ac:dyDescent="0.3">
      <c r="C9" s="41">
        <v>3</v>
      </c>
      <c r="D9" s="42">
        <f t="shared" si="0"/>
        <v>12.5</v>
      </c>
      <c r="E9" s="42">
        <f t="shared" si="1"/>
        <v>15</v>
      </c>
      <c r="F9" s="42">
        <f t="shared" si="2"/>
        <v>23.8</v>
      </c>
      <c r="G9" s="42">
        <f t="shared" si="3"/>
        <v>25</v>
      </c>
      <c r="H9" s="43">
        <f t="shared" si="4"/>
        <v>18.75</v>
      </c>
      <c r="I9" s="43">
        <f t="shared" si="5"/>
        <v>18.75</v>
      </c>
      <c r="J9" s="43">
        <f t="shared" si="6"/>
        <v>17.5</v>
      </c>
      <c r="K9" s="44"/>
      <c r="L9" s="44"/>
      <c r="M9" s="44"/>
      <c r="N9" s="27" t="s">
        <v>1</v>
      </c>
      <c r="P9" s="45" t="s">
        <v>6</v>
      </c>
      <c r="Q9" s="50">
        <v>0.2</v>
      </c>
      <c r="R9" s="50">
        <v>0.2</v>
      </c>
      <c r="S9" s="50">
        <v>0.45</v>
      </c>
      <c r="T9" s="50">
        <v>0.55000000000000004</v>
      </c>
      <c r="U9" s="50">
        <v>0.75</v>
      </c>
      <c r="V9" s="50">
        <v>0.8</v>
      </c>
      <c r="W9" s="50">
        <v>0.95</v>
      </c>
      <c r="X9" s="50">
        <v>0.99</v>
      </c>
      <c r="Y9" s="50">
        <v>1</v>
      </c>
      <c r="Z9" s="47">
        <f>AA9*100</f>
        <v>25</v>
      </c>
      <c r="AA9" s="48">
        <v>0.25</v>
      </c>
    </row>
    <row r="10" spans="2:27" x14ac:dyDescent="0.3">
      <c r="C10" s="49">
        <v>3.5</v>
      </c>
      <c r="D10" s="42">
        <f t="shared" si="0"/>
        <v>15</v>
      </c>
      <c r="E10" s="42">
        <f t="shared" si="1"/>
        <v>23.75</v>
      </c>
      <c r="F10" s="42">
        <f t="shared" si="2"/>
        <v>25</v>
      </c>
      <c r="G10" s="42">
        <f t="shared" si="3"/>
        <v>24.5</v>
      </c>
      <c r="H10" s="43">
        <f t="shared" si="4"/>
        <v>20</v>
      </c>
      <c r="I10" s="43">
        <f t="shared" si="5"/>
        <v>21.25</v>
      </c>
      <c r="J10" s="43">
        <f t="shared" si="6"/>
        <v>20</v>
      </c>
      <c r="K10" s="44"/>
      <c r="L10" s="44"/>
      <c r="M10" s="44"/>
      <c r="N10" s="27" t="s">
        <v>2</v>
      </c>
      <c r="P10" s="45" t="s">
        <v>6</v>
      </c>
      <c r="Q10" s="50">
        <v>0.2</v>
      </c>
      <c r="R10" s="50">
        <v>0.3</v>
      </c>
      <c r="S10" s="50">
        <v>0.4</v>
      </c>
      <c r="T10" s="50">
        <v>0.65</v>
      </c>
      <c r="U10" s="50">
        <v>0.75</v>
      </c>
      <c r="V10" s="50">
        <v>0.85</v>
      </c>
      <c r="W10" s="50">
        <v>0.95</v>
      </c>
      <c r="X10" s="50">
        <v>0.98</v>
      </c>
      <c r="Y10" s="50">
        <v>1</v>
      </c>
      <c r="Z10" s="47">
        <f>AA10*100</f>
        <v>25</v>
      </c>
      <c r="AA10" s="48">
        <v>0.25</v>
      </c>
    </row>
    <row r="11" spans="2:27" ht="15.6" x14ac:dyDescent="0.3">
      <c r="C11" s="41">
        <v>4</v>
      </c>
      <c r="D11" s="42">
        <f t="shared" si="0"/>
        <v>22.5</v>
      </c>
      <c r="E11" s="42">
        <f t="shared" si="1"/>
        <v>25</v>
      </c>
      <c r="F11" s="42">
        <f t="shared" si="2"/>
        <v>24.5</v>
      </c>
      <c r="G11" s="42">
        <f t="shared" si="3"/>
        <v>22.5</v>
      </c>
      <c r="H11" s="43">
        <f t="shared" si="4"/>
        <v>23.75</v>
      </c>
      <c r="I11" s="43">
        <f t="shared" si="5"/>
        <v>23.75</v>
      </c>
      <c r="J11" s="43">
        <f t="shared" si="6"/>
        <v>22.5</v>
      </c>
      <c r="K11" s="44"/>
      <c r="L11" s="44"/>
      <c r="M11" s="44"/>
      <c r="N11" s="27" t="s">
        <v>3</v>
      </c>
      <c r="P11" s="45" t="s">
        <v>6</v>
      </c>
      <c r="Q11" s="50">
        <v>0.2</v>
      </c>
      <c r="R11" s="50">
        <v>0.25</v>
      </c>
      <c r="S11" s="50">
        <v>0.3</v>
      </c>
      <c r="T11" s="50">
        <v>0.5</v>
      </c>
      <c r="U11" s="50">
        <v>0.7</v>
      </c>
      <c r="V11" s="50">
        <v>0.8</v>
      </c>
      <c r="W11" s="50">
        <v>0.9</v>
      </c>
      <c r="X11" s="50">
        <v>0.95</v>
      </c>
      <c r="Y11" s="50">
        <v>1</v>
      </c>
      <c r="Z11" s="47">
        <f>AA11*100</f>
        <v>25</v>
      </c>
      <c r="AA11" s="51">
        <v>0.25</v>
      </c>
    </row>
    <row r="12" spans="2:27" x14ac:dyDescent="0.3">
      <c r="C12" s="49">
        <v>4.5</v>
      </c>
      <c r="D12" s="42">
        <f t="shared" si="0"/>
        <v>25</v>
      </c>
      <c r="E12" s="42">
        <f t="shared" si="1"/>
        <v>22.5</v>
      </c>
      <c r="F12" s="42">
        <f t="shared" si="2"/>
        <v>18.75</v>
      </c>
      <c r="G12" s="42">
        <f t="shared" si="3"/>
        <v>15</v>
      </c>
      <c r="H12" s="43">
        <f t="shared" si="4"/>
        <v>24.75</v>
      </c>
      <c r="I12" s="43">
        <f t="shared" si="5"/>
        <v>24.5</v>
      </c>
      <c r="J12" s="43">
        <f t="shared" si="6"/>
        <v>23.75</v>
      </c>
      <c r="K12" s="44"/>
      <c r="L12" s="44"/>
      <c r="M12" s="44"/>
      <c r="AA12" s="52">
        <f>SUM(AA5:AA11)</f>
        <v>1</v>
      </c>
    </row>
    <row r="13" spans="2:27" ht="15.6" x14ac:dyDescent="0.3">
      <c r="C13" s="41">
        <v>5</v>
      </c>
      <c r="D13" s="42">
        <f t="shared" si="0"/>
        <v>5</v>
      </c>
      <c r="E13" s="42">
        <f t="shared" si="1"/>
        <v>5</v>
      </c>
      <c r="F13" s="42">
        <f t="shared" si="2"/>
        <v>5</v>
      </c>
      <c r="G13" s="42">
        <f t="shared" si="3"/>
        <v>5</v>
      </c>
      <c r="H13" s="43">
        <f t="shared" si="4"/>
        <v>25</v>
      </c>
      <c r="I13" s="43">
        <f t="shared" si="5"/>
        <v>25</v>
      </c>
      <c r="J13" s="43">
        <f t="shared" si="6"/>
        <v>25</v>
      </c>
      <c r="K13" s="44"/>
      <c r="L13" s="44"/>
      <c r="M13" s="44"/>
    </row>
    <row r="14" spans="2:27" x14ac:dyDescent="0.3">
      <c r="B14" s="53"/>
      <c r="C14" s="53"/>
      <c r="D14" s="47"/>
      <c r="E14" s="47"/>
      <c r="F14" s="47"/>
      <c r="G14" s="47"/>
      <c r="H14" s="53"/>
      <c r="I14" s="47"/>
      <c r="J14" s="53"/>
    </row>
    <row r="15" spans="2:27" ht="15.6" x14ac:dyDescent="0.3">
      <c r="D15" s="44"/>
      <c r="E15" s="44"/>
      <c r="F15" s="44"/>
      <c r="G15" s="44"/>
      <c r="I15" s="44"/>
      <c r="K15" s="44"/>
      <c r="L15" s="44"/>
      <c r="M15" s="44"/>
      <c r="N15" s="54"/>
      <c r="O15" s="54"/>
    </row>
    <row r="16" spans="2:27" x14ac:dyDescent="0.3">
      <c r="P16" s="34"/>
      <c r="Q16" s="55" t="s">
        <v>0</v>
      </c>
      <c r="R16" s="56"/>
      <c r="S16" s="56"/>
      <c r="T16" s="56"/>
    </row>
    <row r="17" spans="3:25" ht="43.8" x14ac:dyDescent="0.35">
      <c r="L17" s="57"/>
      <c r="M17" s="57"/>
      <c r="Q17" s="53" t="s">
        <v>16</v>
      </c>
      <c r="R17" s="53" t="s">
        <v>17</v>
      </c>
      <c r="S17" s="53" t="s">
        <v>18</v>
      </c>
      <c r="T17" s="53" t="s">
        <v>19</v>
      </c>
      <c r="U17" s="58" t="s">
        <v>1</v>
      </c>
      <c r="V17" s="58" t="s">
        <v>2</v>
      </c>
      <c r="W17" s="58" t="s">
        <v>3</v>
      </c>
      <c r="X17" s="59"/>
      <c r="Y17" s="39"/>
    </row>
    <row r="18" spans="3:25" x14ac:dyDescent="0.3">
      <c r="L18" s="57"/>
      <c r="M18" s="57"/>
      <c r="P18" s="27" t="s">
        <v>12</v>
      </c>
      <c r="Q18" s="93" t="s">
        <v>6</v>
      </c>
      <c r="R18" s="94"/>
      <c r="S18" s="94"/>
      <c r="T18" s="95"/>
      <c r="U18" s="96" t="s">
        <v>6</v>
      </c>
      <c r="V18" s="97"/>
      <c r="W18" s="98"/>
      <c r="Y18" s="60"/>
    </row>
    <row r="19" spans="3:25" x14ac:dyDescent="0.3">
      <c r="L19" s="57"/>
      <c r="M19" s="57"/>
      <c r="P19" s="61">
        <v>1</v>
      </c>
      <c r="Q19" s="62">
        <v>0.2</v>
      </c>
      <c r="R19" s="63">
        <v>0.2</v>
      </c>
      <c r="S19" s="63">
        <v>0.2</v>
      </c>
      <c r="T19" s="64">
        <v>0.2</v>
      </c>
      <c r="U19" s="65">
        <v>0.2</v>
      </c>
      <c r="V19" s="66">
        <v>0.2</v>
      </c>
      <c r="W19" s="67">
        <v>0.2</v>
      </c>
      <c r="X19" s="57"/>
      <c r="Y19" s="60"/>
    </row>
    <row r="20" spans="3:25" x14ac:dyDescent="0.3">
      <c r="L20" s="57"/>
      <c r="M20" s="57"/>
      <c r="P20" s="68">
        <v>1.5</v>
      </c>
      <c r="Q20" s="69">
        <v>0.2</v>
      </c>
      <c r="R20" s="70">
        <v>0.3</v>
      </c>
      <c r="S20" s="70">
        <v>0.3</v>
      </c>
      <c r="T20" s="71">
        <v>0.3</v>
      </c>
      <c r="U20" s="72">
        <v>0.2</v>
      </c>
      <c r="V20" s="66">
        <v>0.3</v>
      </c>
      <c r="W20" s="73">
        <v>0.25</v>
      </c>
      <c r="X20" s="57"/>
      <c r="Y20" s="60"/>
    </row>
    <row r="21" spans="3:25" x14ac:dyDescent="0.3">
      <c r="L21" s="57"/>
      <c r="M21" s="57"/>
      <c r="P21" s="61">
        <v>2</v>
      </c>
      <c r="Q21" s="69">
        <v>0.2</v>
      </c>
      <c r="R21" s="70">
        <v>0.33</v>
      </c>
      <c r="S21" s="70">
        <v>0.4</v>
      </c>
      <c r="T21" s="71">
        <v>0.4</v>
      </c>
      <c r="U21" s="72">
        <v>0.45</v>
      </c>
      <c r="V21" s="66">
        <v>0.4</v>
      </c>
      <c r="W21" s="73">
        <v>0.3</v>
      </c>
      <c r="X21" s="57"/>
      <c r="Y21" s="60"/>
    </row>
    <row r="22" spans="3:25" x14ac:dyDescent="0.3">
      <c r="L22" s="57"/>
      <c r="M22" s="57"/>
      <c r="P22" s="68">
        <v>2.5</v>
      </c>
      <c r="Q22" s="69">
        <v>0.2</v>
      </c>
      <c r="R22" s="70">
        <v>0.4</v>
      </c>
      <c r="S22" s="70">
        <v>0.6</v>
      </c>
      <c r="T22" s="71">
        <v>0.6</v>
      </c>
      <c r="U22" s="72">
        <v>0.55000000000000004</v>
      </c>
      <c r="V22" s="66">
        <v>0.65</v>
      </c>
      <c r="W22" s="73">
        <v>0.5</v>
      </c>
      <c r="X22" s="57"/>
    </row>
    <row r="23" spans="3:25" x14ac:dyDescent="0.3">
      <c r="L23" s="57"/>
      <c r="M23" s="57"/>
      <c r="P23" s="61">
        <v>3</v>
      </c>
      <c r="Q23" s="69">
        <v>0.5</v>
      </c>
      <c r="R23" s="70">
        <v>0.6</v>
      </c>
      <c r="S23" s="70">
        <v>0.95200000000000007</v>
      </c>
      <c r="T23" s="71">
        <v>1</v>
      </c>
      <c r="U23" s="72">
        <v>0.75</v>
      </c>
      <c r="V23" s="66">
        <v>0.75</v>
      </c>
      <c r="W23" s="73">
        <v>0.7</v>
      </c>
      <c r="X23" s="57"/>
    </row>
    <row r="24" spans="3:25" ht="15.6" x14ac:dyDescent="0.3">
      <c r="L24" s="41"/>
      <c r="P24" s="68">
        <v>3.5</v>
      </c>
      <c r="Q24" s="69">
        <v>0.6</v>
      </c>
      <c r="R24" s="70">
        <v>0.95</v>
      </c>
      <c r="S24" s="70">
        <v>1</v>
      </c>
      <c r="T24" s="71">
        <v>0.98</v>
      </c>
      <c r="U24" s="72">
        <v>0.8</v>
      </c>
      <c r="V24" s="66">
        <v>0.85</v>
      </c>
      <c r="W24" s="73">
        <v>0.8</v>
      </c>
      <c r="X24" s="49"/>
      <c r="Y24" s="47"/>
    </row>
    <row r="25" spans="3:25" x14ac:dyDescent="0.3">
      <c r="L25" s="74"/>
      <c r="P25" s="61">
        <v>4</v>
      </c>
      <c r="Q25" s="69">
        <v>0.9</v>
      </c>
      <c r="R25" s="70">
        <v>1</v>
      </c>
      <c r="S25" s="70">
        <v>0.98</v>
      </c>
      <c r="T25" s="71">
        <v>0.9</v>
      </c>
      <c r="U25" s="72">
        <v>0.95</v>
      </c>
      <c r="V25" s="66">
        <v>0.95</v>
      </c>
      <c r="W25" s="73">
        <v>0.9</v>
      </c>
      <c r="X25" s="74"/>
      <c r="Y25" s="47"/>
    </row>
    <row r="26" spans="3:25" ht="15.6" x14ac:dyDescent="0.3">
      <c r="L26" s="41"/>
      <c r="P26" s="68">
        <v>4.5</v>
      </c>
      <c r="Q26" s="69">
        <v>1</v>
      </c>
      <c r="R26" s="70">
        <v>0.9</v>
      </c>
      <c r="S26" s="70">
        <v>0.75</v>
      </c>
      <c r="T26" s="71">
        <v>0.6</v>
      </c>
      <c r="U26" s="72">
        <v>0.99</v>
      </c>
      <c r="V26" s="66">
        <v>0.98</v>
      </c>
      <c r="W26" s="73">
        <v>0.95</v>
      </c>
      <c r="X26" s="49"/>
      <c r="Y26" s="61"/>
    </row>
    <row r="27" spans="3:25" x14ac:dyDescent="0.3">
      <c r="L27" s="57"/>
      <c r="P27" s="61">
        <v>5</v>
      </c>
      <c r="Q27" s="75">
        <v>0.2</v>
      </c>
      <c r="R27" s="76">
        <v>0.2</v>
      </c>
      <c r="S27" s="76">
        <v>0.2</v>
      </c>
      <c r="T27" s="77">
        <v>0.2</v>
      </c>
      <c r="U27" s="78">
        <v>1</v>
      </c>
      <c r="V27" s="66">
        <v>1</v>
      </c>
      <c r="W27" s="79">
        <v>1</v>
      </c>
      <c r="X27" s="57"/>
      <c r="Y27" s="80"/>
    </row>
    <row r="28" spans="3:25" x14ac:dyDescent="0.3">
      <c r="L28" s="57"/>
      <c r="P28" s="37"/>
      <c r="Q28" s="57"/>
      <c r="R28" s="57"/>
      <c r="S28" s="57"/>
      <c r="T28" s="57"/>
      <c r="U28" s="57"/>
      <c r="V28" s="57"/>
      <c r="W28" s="57"/>
      <c r="X28" s="57"/>
      <c r="Y28" s="81"/>
    </row>
    <row r="29" spans="3:25" x14ac:dyDescent="0.3">
      <c r="L29" s="57"/>
      <c r="P29" s="82" t="s">
        <v>20</v>
      </c>
      <c r="Q29" s="57"/>
      <c r="R29" s="60">
        <f>Z5</f>
        <v>25</v>
      </c>
      <c r="S29" s="57"/>
      <c r="U29" s="60">
        <f>Z9</f>
        <v>25</v>
      </c>
      <c r="V29" s="60">
        <f>Z10</f>
        <v>25</v>
      </c>
      <c r="W29" s="60">
        <f>Z11</f>
        <v>25</v>
      </c>
      <c r="X29" s="57"/>
      <c r="Y29" s="81"/>
    </row>
    <row r="30" spans="3:25" x14ac:dyDescent="0.3">
      <c r="C30" s="37"/>
      <c r="D30" s="57"/>
      <c r="E30" s="57"/>
      <c r="F30" s="57"/>
      <c r="G30" s="57"/>
      <c r="H30" s="57"/>
      <c r="I30" s="57"/>
      <c r="J30" s="57"/>
      <c r="K30" s="57"/>
      <c r="L30" s="57"/>
      <c r="Q30" s="81"/>
      <c r="R30" s="81"/>
      <c r="S30" s="81"/>
      <c r="T30" s="81"/>
      <c r="U30" s="81"/>
      <c r="V30" s="81"/>
      <c r="W30" s="81"/>
      <c r="X30" s="81"/>
      <c r="Y30" s="81"/>
    </row>
    <row r="31" spans="3:25" x14ac:dyDescent="0.3">
      <c r="Q31" s="81"/>
      <c r="R31" s="81"/>
      <c r="S31" s="81"/>
      <c r="T31" s="81"/>
      <c r="U31" s="81"/>
      <c r="V31" s="81"/>
      <c r="W31" s="81"/>
      <c r="X31" s="81"/>
      <c r="Y31" s="81"/>
    </row>
    <row r="32" spans="3:25" x14ac:dyDescent="0.3">
      <c r="Q32" s="81"/>
      <c r="R32" s="81"/>
      <c r="S32" s="81"/>
      <c r="T32" s="81"/>
      <c r="U32" s="81"/>
      <c r="V32" s="81"/>
      <c r="W32" s="81"/>
      <c r="X32" s="81"/>
      <c r="Y32" s="81"/>
    </row>
    <row r="33" spans="17:25" x14ac:dyDescent="0.3">
      <c r="Q33" s="81"/>
      <c r="R33" s="81"/>
      <c r="S33" s="81"/>
      <c r="T33" s="81"/>
      <c r="U33" s="81"/>
      <c r="V33" s="81"/>
      <c r="W33" s="81"/>
      <c r="X33" s="81"/>
      <c r="Y33" s="81"/>
    </row>
  </sheetData>
  <mergeCells count="2">
    <mergeCell ref="Q18:T18"/>
    <mergeCell ref="U18:W18"/>
  </mergeCells>
  <phoneticPr fontId="14" type="noConversion"/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Calculate trait scores</vt:lpstr>
      <vt:lpstr>How to use calculator</vt:lpstr>
      <vt:lpstr>Calc scores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bee tolman</dc:creator>
  <cp:lastModifiedBy>bee tolman</cp:lastModifiedBy>
  <cp:lastPrinted>2025-10-13T21:54:41Z</cp:lastPrinted>
  <dcterms:created xsi:type="dcterms:W3CDTF">2025-10-13T12:21:51Z</dcterms:created>
  <dcterms:modified xsi:type="dcterms:W3CDTF">2026-01-07T19:07:54Z</dcterms:modified>
</cp:coreProperties>
</file>