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rleek/Desktop/"/>
    </mc:Choice>
  </mc:AlternateContent>
  <xr:revisionPtr revIDLastSave="0" documentId="8_{653AECBC-D775-0A44-B4ED-DBFEA365D90A}" xr6:coauthVersionLast="45" xr6:coauthVersionMax="45" xr10:uidLastSave="{00000000-0000-0000-0000-000000000000}"/>
  <bookViews>
    <workbookView xWindow="11980" yWindow="5960" windowWidth="27640" windowHeight="16940" xr2:uid="{CB9525D6-75CF-8744-862A-6DA8F0F0929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19" i="1"/>
  <c r="G19" i="1" s="1"/>
  <c r="G18" i="1"/>
  <c r="F18" i="1"/>
  <c r="F17" i="1"/>
  <c r="G17" i="1" s="1"/>
  <c r="D17" i="1"/>
  <c r="D16" i="1"/>
  <c r="F16" i="1" s="1"/>
  <c r="G16" i="1" s="1"/>
  <c r="D15" i="1"/>
  <c r="F15" i="1" s="1"/>
  <c r="G15" i="1" s="1"/>
  <c r="G14" i="1"/>
  <c r="F14" i="1"/>
  <c r="F13" i="1"/>
  <c r="G13" i="1" s="1"/>
  <c r="G12" i="1"/>
  <c r="F12" i="1"/>
  <c r="F11" i="1"/>
  <c r="G11" i="1" s="1"/>
  <c r="G10" i="1"/>
  <c r="F10" i="1"/>
  <c r="F9" i="1"/>
  <c r="G9" i="1" s="1"/>
  <c r="G8" i="1"/>
  <c r="F8" i="1"/>
  <c r="F7" i="1"/>
  <c r="G7" i="1" s="1"/>
  <c r="G6" i="1"/>
  <c r="F6" i="1"/>
  <c r="D6" i="1"/>
  <c r="F5" i="1"/>
  <c r="G5" i="1" s="1"/>
  <c r="D4" i="1"/>
  <c r="F4" i="1" s="1"/>
  <c r="G4" i="1" s="1"/>
  <c r="G3" i="1"/>
  <c r="F3" i="1"/>
</calcChain>
</file>

<file path=xl/sharedStrings.xml><?xml version="1.0" encoding="utf-8"?>
<sst xmlns="http://schemas.openxmlformats.org/spreadsheetml/2006/main" count="50" uniqueCount="34">
  <si>
    <t>date</t>
  </si>
  <si>
    <t>product</t>
  </si>
  <si>
    <t>hrs labor</t>
  </si>
  <si>
    <t>quantity</t>
  </si>
  <si>
    <t>quantity unit</t>
  </si>
  <si>
    <t>labor coeficient (qty/hr)</t>
  </si>
  <si>
    <t>apple butter</t>
  </si>
  <si>
    <t>.5 pt</t>
  </si>
  <si>
    <t>FZN butternut</t>
  </si>
  <si>
    <t>lb</t>
  </si>
  <si>
    <t>strawberry jam</t>
  </si>
  <si>
    <t>.5pt</t>
  </si>
  <si>
    <t>veg stock PRG</t>
  </si>
  <si>
    <t>qt</t>
  </si>
  <si>
    <t>sw pot soup</t>
  </si>
  <si>
    <t>sliced apples</t>
  </si>
  <si>
    <t>FD apples</t>
  </si>
  <si>
    <t>1 oz</t>
  </si>
  <si>
    <t>lemon blue jam</t>
  </si>
  <si>
    <t>FZN apples</t>
  </si>
  <si>
    <t>FZN Beets</t>
  </si>
  <si>
    <t>Tom soup</t>
  </si>
  <si>
    <t>Leek pot soup</t>
  </si>
  <si>
    <t>butternut soup</t>
  </si>
  <si>
    <t>tom soup</t>
  </si>
  <si>
    <t>mixed ber jam</t>
  </si>
  <si>
    <t>KEY:</t>
  </si>
  <si>
    <r>
      <rPr>
        <sz val="12"/>
        <color rgb="FFFF0000"/>
        <rFont val="Calibri (Body)"/>
      </rPr>
      <t>labor coefficient:</t>
    </r>
    <r>
      <rPr>
        <sz val="12"/>
        <color theme="1"/>
        <rFont val="Calibri"/>
        <family val="2"/>
        <scheme val="minor"/>
      </rPr>
      <t xml:space="preserve">  is the quantity produced divided by the hours of labor to produce it.</t>
    </r>
  </si>
  <si>
    <t>example from Feb 10: 33 quarts produced in 8 hours (33/8=4.125)</t>
  </si>
  <si>
    <t>cost per unit</t>
  </si>
  <si>
    <r>
      <t>cost per unit:</t>
    </r>
    <r>
      <rPr>
        <sz val="12"/>
        <color theme="1"/>
        <rFont val="Calibri (Body)"/>
      </rPr>
      <t xml:space="preserve"> is figured by dividing the wage per hour by the labor coefficient</t>
    </r>
  </si>
  <si>
    <t>example from Feb 10: $2.66 in wages were needed for each quart (@$11/hour)</t>
  </si>
  <si>
    <t>($11/4.125)</t>
  </si>
  <si>
    <t>Pat &amp; Rachels Gardens Processing Log 2021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</si>
</sst>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FF0000"/>
      <name val="Calibri (Body)"/>
    </font>
    <font>
      <sz val="12"/>
      <color theme="1"/>
      <name val="Calibri (Body)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14" fontId="0" fillId="0" borderId="0" xfId="0" applyNumberFormat="1"/>
    <xf numFmtId="16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0" borderId="0" xfId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$labor/unit@%20$11per%20ho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9737E-9F69-1A4F-B1B4-9F08AF79B2F7}">
  <dimension ref="A1:G29"/>
  <sheetViews>
    <sheetView tabSelected="1" workbookViewId="0">
      <selection activeCell="C2" sqref="C2"/>
    </sheetView>
  </sheetViews>
  <sheetFormatPr baseColWidth="10" defaultRowHeight="16" x14ac:dyDescent="0.2"/>
  <cols>
    <col min="6" max="6" width="20.83203125" customWidth="1"/>
  </cols>
  <sheetData>
    <row r="1" spans="1:7" x14ac:dyDescent="0.2">
      <c r="A1" s="1" t="s">
        <v>33</v>
      </c>
      <c r="B1" s="1"/>
      <c r="C1" s="1"/>
      <c r="D1" s="1"/>
      <c r="E1" s="1"/>
      <c r="F1" s="1"/>
      <c r="G1" s="1"/>
    </row>
    <row r="2" spans="1:7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s="9" t="s">
        <v>29</v>
      </c>
    </row>
    <row r="3" spans="1:7" x14ac:dyDescent="0.2">
      <c r="A3" s="2">
        <v>44200</v>
      </c>
      <c r="B3" t="s">
        <v>6</v>
      </c>
      <c r="C3">
        <v>2</v>
      </c>
      <c r="D3">
        <v>6</v>
      </c>
      <c r="E3" t="s">
        <v>7</v>
      </c>
      <c r="F3">
        <f t="shared" ref="F3:F20" si="0">D3/C3</f>
        <v>3</v>
      </c>
      <c r="G3">
        <f>11/F3</f>
        <v>3.6666666666666665</v>
      </c>
    </row>
    <row r="4" spans="1:7" x14ac:dyDescent="0.2">
      <c r="A4" s="3">
        <v>44204</v>
      </c>
      <c r="B4" t="s">
        <v>8</v>
      </c>
      <c r="C4">
        <v>7</v>
      </c>
      <c r="D4">
        <f>12+27</f>
        <v>39</v>
      </c>
      <c r="E4" t="s">
        <v>9</v>
      </c>
      <c r="F4">
        <f t="shared" si="0"/>
        <v>5.5714285714285712</v>
      </c>
      <c r="G4">
        <f>11/F4</f>
        <v>1.9743589743589745</v>
      </c>
    </row>
    <row r="5" spans="1:7" x14ac:dyDescent="0.2">
      <c r="A5" s="3">
        <v>44235</v>
      </c>
      <c r="B5" t="s">
        <v>10</v>
      </c>
      <c r="C5">
        <v>3</v>
      </c>
      <c r="D5">
        <v>18</v>
      </c>
      <c r="E5" t="s">
        <v>11</v>
      </c>
      <c r="F5">
        <f t="shared" si="0"/>
        <v>6</v>
      </c>
      <c r="G5">
        <f t="shared" ref="G5:G20" si="1">11/F5</f>
        <v>1.8333333333333333</v>
      </c>
    </row>
    <row r="6" spans="1:7" x14ac:dyDescent="0.2">
      <c r="A6" s="3">
        <v>44237</v>
      </c>
      <c r="B6" t="s">
        <v>12</v>
      </c>
      <c r="C6">
        <v>8</v>
      </c>
      <c r="D6">
        <f>8.25*4</f>
        <v>33</v>
      </c>
      <c r="E6" t="s">
        <v>13</v>
      </c>
      <c r="F6">
        <f t="shared" si="0"/>
        <v>4.125</v>
      </c>
      <c r="G6" s="4">
        <f t="shared" si="1"/>
        <v>2.6666666666666665</v>
      </c>
    </row>
    <row r="7" spans="1:7" x14ac:dyDescent="0.2">
      <c r="A7" s="3">
        <v>44245</v>
      </c>
      <c r="B7" t="s">
        <v>14</v>
      </c>
      <c r="C7">
        <v>8.5</v>
      </c>
      <c r="D7">
        <v>23</v>
      </c>
      <c r="E7" t="s">
        <v>13</v>
      </c>
      <c r="F7">
        <f t="shared" si="0"/>
        <v>2.7058823529411766</v>
      </c>
      <c r="G7" s="5">
        <f t="shared" si="1"/>
        <v>4.0652173913043477</v>
      </c>
    </row>
    <row r="8" spans="1:7" x14ac:dyDescent="0.2">
      <c r="A8" s="3">
        <v>44249</v>
      </c>
      <c r="B8" t="s">
        <v>15</v>
      </c>
      <c r="C8">
        <v>7</v>
      </c>
      <c r="D8">
        <v>28.6</v>
      </c>
      <c r="E8" t="s">
        <v>9</v>
      </c>
      <c r="F8">
        <f t="shared" si="0"/>
        <v>4.0857142857142863</v>
      </c>
      <c r="G8">
        <f t="shared" si="1"/>
        <v>2.6923076923076921</v>
      </c>
    </row>
    <row r="9" spans="1:7" x14ac:dyDescent="0.2">
      <c r="A9" s="3">
        <v>44249</v>
      </c>
      <c r="B9" t="s">
        <v>16</v>
      </c>
      <c r="C9">
        <v>1</v>
      </c>
      <c r="D9">
        <v>29</v>
      </c>
      <c r="E9" t="s">
        <v>17</v>
      </c>
      <c r="F9">
        <f t="shared" si="0"/>
        <v>29</v>
      </c>
      <c r="G9">
        <f t="shared" si="1"/>
        <v>0.37931034482758619</v>
      </c>
    </row>
    <row r="10" spans="1:7" x14ac:dyDescent="0.2">
      <c r="A10" s="3">
        <v>44251</v>
      </c>
      <c r="B10" t="s">
        <v>18</v>
      </c>
      <c r="C10">
        <v>7</v>
      </c>
      <c r="D10">
        <v>32</v>
      </c>
      <c r="E10" t="s">
        <v>7</v>
      </c>
      <c r="F10">
        <f t="shared" si="0"/>
        <v>4.5714285714285712</v>
      </c>
      <c r="G10">
        <f t="shared" si="1"/>
        <v>2.40625</v>
      </c>
    </row>
    <row r="11" spans="1:7" x14ac:dyDescent="0.2">
      <c r="A11" s="3">
        <v>44253</v>
      </c>
      <c r="B11" t="s">
        <v>19</v>
      </c>
      <c r="C11">
        <v>6</v>
      </c>
      <c r="D11">
        <v>28</v>
      </c>
      <c r="E11" t="s">
        <v>9</v>
      </c>
      <c r="F11">
        <f t="shared" si="0"/>
        <v>4.666666666666667</v>
      </c>
      <c r="G11">
        <f t="shared" si="1"/>
        <v>2.3571428571428572</v>
      </c>
    </row>
    <row r="12" spans="1:7" x14ac:dyDescent="0.2">
      <c r="A12" s="3">
        <v>44256</v>
      </c>
      <c r="B12" t="s">
        <v>20</v>
      </c>
      <c r="C12">
        <v>1</v>
      </c>
      <c r="D12">
        <v>12</v>
      </c>
      <c r="E12" t="s">
        <v>9</v>
      </c>
      <c r="F12">
        <f t="shared" si="0"/>
        <v>12</v>
      </c>
      <c r="G12">
        <f t="shared" si="1"/>
        <v>0.91666666666666663</v>
      </c>
    </row>
    <row r="13" spans="1:7" x14ac:dyDescent="0.2">
      <c r="A13" s="3">
        <v>44256</v>
      </c>
      <c r="B13" t="s">
        <v>21</v>
      </c>
      <c r="C13">
        <v>7</v>
      </c>
      <c r="D13">
        <v>4.5</v>
      </c>
      <c r="E13" t="s">
        <v>13</v>
      </c>
      <c r="F13">
        <f t="shared" si="0"/>
        <v>0.6428571428571429</v>
      </c>
      <c r="G13" s="6">
        <f>11/F13</f>
        <v>17.111111111111111</v>
      </c>
    </row>
    <row r="14" spans="1:7" x14ac:dyDescent="0.2">
      <c r="A14" s="3">
        <v>44258</v>
      </c>
      <c r="B14" t="s">
        <v>22</v>
      </c>
      <c r="C14">
        <v>7</v>
      </c>
      <c r="D14">
        <v>13</v>
      </c>
      <c r="E14" t="s">
        <v>13</v>
      </c>
      <c r="F14">
        <f t="shared" si="0"/>
        <v>1.8571428571428572</v>
      </c>
      <c r="G14" s="7">
        <f t="shared" si="1"/>
        <v>5.9230769230769225</v>
      </c>
    </row>
    <row r="15" spans="1:7" x14ac:dyDescent="0.2">
      <c r="A15" s="3">
        <v>44265</v>
      </c>
      <c r="B15" t="s">
        <v>12</v>
      </c>
      <c r="C15">
        <v>7.5</v>
      </c>
      <c r="D15">
        <f>80/4</f>
        <v>20</v>
      </c>
      <c r="E15" t="s">
        <v>13</v>
      </c>
      <c r="F15">
        <f t="shared" si="0"/>
        <v>2.6666666666666665</v>
      </c>
      <c r="G15" s="4">
        <f t="shared" si="1"/>
        <v>4.125</v>
      </c>
    </row>
    <row r="16" spans="1:7" x14ac:dyDescent="0.2">
      <c r="A16" s="3">
        <v>44267</v>
      </c>
      <c r="B16" t="s">
        <v>23</v>
      </c>
      <c r="C16">
        <v>7</v>
      </c>
      <c r="D16">
        <f>44/4</f>
        <v>11</v>
      </c>
      <c r="E16" t="s">
        <v>13</v>
      </c>
      <c r="F16">
        <f t="shared" si="0"/>
        <v>1.5714285714285714</v>
      </c>
      <c r="G16" s="8">
        <f t="shared" si="1"/>
        <v>7</v>
      </c>
    </row>
    <row r="17" spans="1:7" x14ac:dyDescent="0.2">
      <c r="A17" s="3">
        <v>44270</v>
      </c>
      <c r="B17" t="s">
        <v>24</v>
      </c>
      <c r="C17">
        <v>6</v>
      </c>
      <c r="D17">
        <f>24/4</f>
        <v>6</v>
      </c>
      <c r="E17" t="s">
        <v>13</v>
      </c>
      <c r="F17">
        <f t="shared" si="0"/>
        <v>1</v>
      </c>
      <c r="G17" s="6">
        <f t="shared" si="1"/>
        <v>11</v>
      </c>
    </row>
    <row r="18" spans="1:7" x14ac:dyDescent="0.2">
      <c r="A18" s="3">
        <v>44270</v>
      </c>
      <c r="B18" t="s">
        <v>18</v>
      </c>
      <c r="C18">
        <v>1.5</v>
      </c>
      <c r="D18">
        <v>4</v>
      </c>
      <c r="E18" t="s">
        <v>7</v>
      </c>
      <c r="F18">
        <f t="shared" si="0"/>
        <v>2.6666666666666665</v>
      </c>
      <c r="G18">
        <f t="shared" si="1"/>
        <v>4.125</v>
      </c>
    </row>
    <row r="19" spans="1:7" x14ac:dyDescent="0.2">
      <c r="A19" s="3">
        <v>44272</v>
      </c>
      <c r="B19" t="s">
        <v>25</v>
      </c>
      <c r="C19">
        <v>5</v>
      </c>
      <c r="D19">
        <v>27</v>
      </c>
      <c r="E19" t="s">
        <v>7</v>
      </c>
      <c r="F19">
        <f t="shared" si="0"/>
        <v>5.4</v>
      </c>
      <c r="G19">
        <f t="shared" si="1"/>
        <v>2.0370370370370368</v>
      </c>
    </row>
    <row r="20" spans="1:7" x14ac:dyDescent="0.2">
      <c r="A20" s="3">
        <v>44274</v>
      </c>
      <c r="B20" t="s">
        <v>18</v>
      </c>
      <c r="C20">
        <v>3.5</v>
      </c>
      <c r="D20">
        <v>13</v>
      </c>
      <c r="E20" t="s">
        <v>7</v>
      </c>
      <c r="F20">
        <f>D20/C20</f>
        <v>3.7142857142857144</v>
      </c>
      <c r="G20">
        <f t="shared" si="1"/>
        <v>2.9615384615384612</v>
      </c>
    </row>
    <row r="22" spans="1:7" x14ac:dyDescent="0.2">
      <c r="A22" t="s">
        <v>26</v>
      </c>
      <c r="B22" t="s">
        <v>27</v>
      </c>
    </row>
    <row r="23" spans="1:7" x14ac:dyDescent="0.2">
      <c r="C23" t="s">
        <v>28</v>
      </c>
    </row>
    <row r="27" spans="1:7" x14ac:dyDescent="0.2">
      <c r="B27" s="10" t="s">
        <v>30</v>
      </c>
    </row>
    <row r="28" spans="1:7" x14ac:dyDescent="0.2">
      <c r="C28" t="s">
        <v>31</v>
      </c>
    </row>
    <row r="29" spans="1:7" x14ac:dyDescent="0.2">
      <c r="G29" t="s">
        <v>32</v>
      </c>
    </row>
  </sheetData>
  <hyperlinks>
    <hyperlink ref="G2" r:id="rId1" display="$labor/unit@ $11per hour" xr:uid="{53917015-C07F-9B4C-96C5-E770D4864C7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2021-12-14T20:29:19Z</dcterms:created>
  <dcterms:modified xsi:type="dcterms:W3CDTF">2021-12-14T21:23:12Z</dcterms:modified>
</cp:coreProperties>
</file>