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g12\Documents\Programming\Grant Proposals\SARE grain 2019\PROGRAM DEVELEOPMENT SARE grain\Hewitt mtg Sept 23, 2021\"/>
    </mc:Choice>
  </mc:AlternateContent>
  <bookViews>
    <workbookView xWindow="0" yWindow="0" windowWidth="20400" windowHeight="7620"/>
  </bookViews>
  <sheets>
    <sheet name="cfm per bushel"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1" l="1"/>
  <c r="F28" i="1"/>
  <c r="F25" i="1"/>
  <c r="B14" i="1"/>
  <c r="B15" i="1" s="1"/>
  <c r="F33" i="1" l="1"/>
  <c r="E13" i="1" s="1"/>
  <c r="E14" i="1" s="1"/>
  <c r="D20" i="1"/>
  <c r="B21" i="1" s="1"/>
  <c r="D21" i="1"/>
  <c r="D19" i="1"/>
  <c r="B20" i="1" s="1"/>
</calcChain>
</file>

<file path=xl/sharedStrings.xml><?xml version="1.0" encoding="utf-8"?>
<sst xmlns="http://schemas.openxmlformats.org/spreadsheetml/2006/main" count="34" uniqueCount="26">
  <si>
    <t>Determination of air flow (cfm) per bushel</t>
  </si>
  <si>
    <t>Fan Intake Diameter:</t>
  </si>
  <si>
    <t>inches</t>
  </si>
  <si>
    <t>Fan Intake Radius:</t>
  </si>
  <si>
    <t>Fan Intake Area:</t>
  </si>
  <si>
    <t>sq. ft</t>
  </si>
  <si>
    <t>air flow in ft/sec</t>
  </si>
  <si>
    <t>Overal air flow average ft/sec</t>
  </si>
  <si>
    <t>center zone</t>
  </si>
  <si>
    <t>middle zone</t>
  </si>
  <si>
    <t>outer zone</t>
  </si>
  <si>
    <t>to</t>
  </si>
  <si>
    <t xml:space="preserve">center zone </t>
  </si>
  <si>
    <t>cfm/bu:</t>
  </si>
  <si>
    <t>cfm:</t>
  </si>
  <si>
    <t>Bushels in Storage:</t>
  </si>
  <si>
    <t>Average ft/sec air flow of each air intake zone</t>
  </si>
  <si>
    <t>Grain Storage Management Education for the Hudson Valley</t>
  </si>
  <si>
    <t>Air Flow In Each Zone</t>
  </si>
  <si>
    <t>(center zone = radius * 0.577)</t>
  </si>
  <si>
    <t>(middle zone = radius * 0.816)</t>
  </si>
  <si>
    <t>(outer zone = radius)</t>
  </si>
  <si>
    <t>(overal air flow average (ft/sec)*fan intake area (ft)*60)</t>
  </si>
  <si>
    <t>(cfm/bushels stored)</t>
  </si>
  <si>
    <t>Intake Zones</t>
  </si>
  <si>
    <t xml:space="preserve"> distance from center of fan intake (outer diameter of zone)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</si>
</sst>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 x14ac:knownFonts="1">
    <font>
      <sz val="11"/>
      <color theme="1"/>
      <name val="Calibri"/>
      <family val="2"/>
      <scheme val="minor"/>
    </font>
    <font>
      <b/>
      <sz val="11"/>
      <color theme="1"/>
      <name val="Calibri"/>
      <family val="2"/>
      <scheme val="minor"/>
    </font>
    <font>
      <b/>
      <u/>
      <sz val="11"/>
      <color theme="1"/>
      <name val="Calibri"/>
      <family val="2"/>
      <scheme val="minor"/>
    </font>
    <font>
      <i/>
      <sz val="12"/>
      <color theme="1"/>
      <name val="Calibri"/>
      <family val="2"/>
      <scheme val="minor"/>
    </font>
    <font>
      <b/>
      <sz val="14"/>
      <color theme="1"/>
      <name val="Calibri"/>
      <family val="2"/>
      <scheme val="minor"/>
    </font>
    <font>
      <sz val="14"/>
      <color theme="1"/>
      <name val="Calibri"/>
      <family val="2"/>
      <scheme val="minor"/>
    </font>
  </fonts>
  <fills count="3">
    <fill>
      <patternFill patternType="none"/>
    </fill>
    <fill>
      <patternFill patternType="gray125"/>
    </fill>
    <fill>
      <patternFill patternType="solid">
        <fgColor theme="7" tint="0.39997558519241921"/>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7">
    <xf numFmtId="0" fontId="0" fillId="0" borderId="0" xfId="0"/>
    <xf numFmtId="0" fontId="1" fillId="0" borderId="0" xfId="0" applyFont="1"/>
    <xf numFmtId="0" fontId="2" fillId="0" borderId="0" xfId="0" applyFont="1" applyAlignment="1">
      <alignment horizontal="right"/>
    </xf>
    <xf numFmtId="0" fontId="0" fillId="0" borderId="1" xfId="0" applyBorder="1"/>
    <xf numFmtId="0" fontId="1" fillId="0" borderId="0" xfId="0" applyFont="1" applyAlignment="1">
      <alignment horizontal="right"/>
    </xf>
    <xf numFmtId="164" fontId="0" fillId="0" borderId="1" xfId="0" applyNumberFormat="1" applyBorder="1"/>
    <xf numFmtId="164" fontId="0" fillId="0" borderId="0" xfId="0" applyNumberFormat="1" applyAlignment="1">
      <alignment horizontal="center"/>
    </xf>
    <xf numFmtId="2" fontId="0" fillId="0" borderId="1" xfId="0" applyNumberFormat="1" applyBorder="1"/>
    <xf numFmtId="1" fontId="0" fillId="0" borderId="1" xfId="0" applyNumberFormat="1" applyBorder="1"/>
    <xf numFmtId="0" fontId="1" fillId="0" borderId="0" xfId="0" applyFont="1" applyAlignment="1">
      <alignment horizontal="left" indent="1"/>
    </xf>
    <xf numFmtId="0" fontId="1" fillId="0" borderId="2" xfId="0" applyFont="1" applyBorder="1" applyAlignment="1">
      <alignment horizontal="right"/>
    </xf>
    <xf numFmtId="0" fontId="1" fillId="0" borderId="3" xfId="0" applyFont="1" applyBorder="1" applyAlignment="1">
      <alignment horizontal="right"/>
    </xf>
    <xf numFmtId="0" fontId="0" fillId="2" borderId="1" xfId="0" applyFill="1" applyBorder="1"/>
    <xf numFmtId="0" fontId="1" fillId="0" borderId="0" xfId="0" applyFont="1" applyAlignment="1">
      <alignment horizontal="center"/>
    </xf>
    <xf numFmtId="0" fontId="3" fillId="0" borderId="0" xfId="0" applyFont="1" applyAlignment="1">
      <alignment horizontal="left" vertical="center" indent="1"/>
    </xf>
    <xf numFmtId="0" fontId="4" fillId="0" borderId="0" xfId="0" applyFont="1"/>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142874</xdr:colOff>
      <xdr:row>1</xdr:row>
      <xdr:rowOff>19050</xdr:rowOff>
    </xdr:from>
    <xdr:to>
      <xdr:col>9</xdr:col>
      <xdr:colOff>590549</xdr:colOff>
      <xdr:row>10</xdr:row>
      <xdr:rowOff>28575</xdr:rowOff>
    </xdr:to>
    <xdr:sp macro="" textlink="">
      <xdr:nvSpPr>
        <xdr:cNvPr id="2" name="TextBox 1"/>
        <xdr:cNvSpPr txBox="1"/>
      </xdr:nvSpPr>
      <xdr:spPr>
        <a:xfrm>
          <a:off x="142874" y="257175"/>
          <a:ext cx="6791325" cy="172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0" baseline="0"/>
            <a:t>  </a:t>
          </a:r>
        </a:p>
        <a:p>
          <a:pPr marL="171450" indent="-171450">
            <a:buFont typeface="Arial" panose="020B0604020202020204" pitchFamily="34" charset="0"/>
            <a:buChar char="•"/>
          </a:pPr>
          <a:r>
            <a:rPr lang="en-US" sz="1100" b="0" baseline="0"/>
            <a:t>Measure the fan intake diameter and enter it into the spreadsheet</a:t>
          </a:r>
        </a:p>
        <a:p>
          <a:pPr marL="171450" indent="-171450">
            <a:buFont typeface="Arial" panose="020B0604020202020204" pitchFamily="34" charset="0"/>
            <a:buChar char="•"/>
          </a:pPr>
          <a:r>
            <a:rPr lang="en-US" sz="1100" b="0" baseline="0"/>
            <a:t>The center, middle, and outer intakes zones are calculated and listed in the spreadsheet under "Intake Zones".  Use those distances from the center to determine where to take air flow measurements within the concentric intake zone.</a:t>
          </a:r>
        </a:p>
        <a:p>
          <a:pPr marL="171450" indent="-171450">
            <a:buFont typeface="Arial" panose="020B0604020202020204" pitchFamily="34" charset="0"/>
            <a:buChar char="•"/>
          </a:pPr>
          <a:r>
            <a:rPr lang="en-US" sz="1100" b="0" baseline="0">
              <a:solidFill>
                <a:schemeClr val="dk1"/>
              </a:solidFill>
              <a:effectLst/>
              <a:latin typeface="+mn-lt"/>
              <a:ea typeface="+mn-ea"/>
              <a:cs typeface="+mn-cs"/>
            </a:rPr>
            <a:t>Using an air flow meter (anemometer) set to measure the air flow in feet per second, </a:t>
          </a:r>
          <a:r>
            <a:rPr lang="en-US" sz="1100" b="0" baseline="0"/>
            <a:t>take three measurements in each of the three zones and enter them into the spreadsheet.</a:t>
          </a:r>
        </a:p>
        <a:p>
          <a:pPr marL="171450" indent="-171450">
            <a:buFont typeface="Arial" panose="020B0604020202020204" pitchFamily="34" charset="0"/>
            <a:buChar char="•"/>
          </a:pPr>
          <a:r>
            <a:rPr lang="en-US" sz="1100" b="0" baseline="0"/>
            <a:t>If you are using the spreadsheet calculator, the cfm/bu is calculated automatically.  If you are using a printed table, hand calculate the values in the unshaded cells.</a:t>
          </a:r>
          <a:endParaRPr lang="en-US" sz="1100" b="1"/>
        </a:p>
      </xdr:txBody>
    </xdr:sp>
    <xdr:clientData/>
  </xdr:twoCellAnchor>
  <xdr:twoCellAnchor editAs="oneCell">
    <xdr:from>
      <xdr:col>8</xdr:col>
      <xdr:colOff>104775</xdr:colOff>
      <xdr:row>14</xdr:row>
      <xdr:rowOff>67063</xdr:rowOff>
    </xdr:from>
    <xdr:to>
      <xdr:col>10</xdr:col>
      <xdr:colOff>561974</xdr:colOff>
      <xdr:row>22</xdr:row>
      <xdr:rowOff>57464</xdr:rowOff>
    </xdr:to>
    <xdr:pic>
      <xdr:nvPicPr>
        <xdr:cNvPr id="3" name="Picture 2"/>
        <xdr:cNvPicPr>
          <a:picLocks noChangeAspect="1"/>
        </xdr:cNvPicPr>
      </xdr:nvPicPr>
      <xdr:blipFill>
        <a:blip xmlns:r="http://schemas.openxmlformats.org/officeDocument/2006/relationships" r:embed="rId1"/>
        <a:stretch>
          <a:fillRect/>
        </a:stretch>
      </xdr:blipFill>
      <xdr:spPr>
        <a:xfrm>
          <a:off x="5838825" y="2810263"/>
          <a:ext cx="1676399" cy="1533451"/>
        </a:xfrm>
        <a:prstGeom prst="rect">
          <a:avLst/>
        </a:prstGeom>
      </xdr:spPr>
    </xdr:pic>
    <xdr:clientData/>
  </xdr:twoCellAnchor>
  <xdr:twoCellAnchor>
    <xdr:from>
      <xdr:col>0</xdr:col>
      <xdr:colOff>247650</xdr:colOff>
      <xdr:row>34</xdr:row>
      <xdr:rowOff>0</xdr:rowOff>
    </xdr:from>
    <xdr:to>
      <xdr:col>9</xdr:col>
      <xdr:colOff>66675</xdr:colOff>
      <xdr:row>37</xdr:row>
      <xdr:rowOff>95250</xdr:rowOff>
    </xdr:to>
    <xdr:sp macro="" textlink="">
      <xdr:nvSpPr>
        <xdr:cNvPr id="4" name="TextBox 3"/>
        <xdr:cNvSpPr txBox="1"/>
      </xdr:nvSpPr>
      <xdr:spPr>
        <a:xfrm>
          <a:off x="247650" y="6648450"/>
          <a:ext cx="6162675"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material is based upon work supported by the National Institute of Food and Agriculture, U.S. Department of Agriculture, through the Northeast Sustainable Agriculture Research and Education program under sub-award number SARE LNE20-396.</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abSelected="1" zoomScaleNormal="100" workbookViewId="0">
      <selection activeCell="C33" sqref="C33"/>
    </sheetView>
  </sheetViews>
  <sheetFormatPr defaultRowHeight="15" x14ac:dyDescent="0.25"/>
  <cols>
    <col min="1" max="1" width="20.140625" customWidth="1"/>
    <col min="2" max="2" width="11" customWidth="1"/>
    <col min="6" max="6" width="9.140625" customWidth="1"/>
  </cols>
  <sheetData>
    <row r="1" spans="1:6" s="16" customFormat="1" ht="18.75" x14ac:dyDescent="0.3">
      <c r="A1" s="15" t="s">
        <v>0</v>
      </c>
      <c r="E1" s="14" t="s">
        <v>17</v>
      </c>
    </row>
    <row r="12" spans="1:6" ht="15.75" thickBot="1" x14ac:dyDescent="0.3"/>
    <row r="13" spans="1:6" ht="15.75" thickBot="1" x14ac:dyDescent="0.3">
      <c r="A13" s="2" t="s">
        <v>1</v>
      </c>
      <c r="B13" s="12">
        <v>16</v>
      </c>
      <c r="C13" t="s">
        <v>2</v>
      </c>
      <c r="D13" s="10" t="s">
        <v>14</v>
      </c>
      <c r="E13" s="8">
        <f>F33*B15*60</f>
        <v>1451.3777777777777</v>
      </c>
      <c r="F13" t="s">
        <v>22</v>
      </c>
    </row>
    <row r="14" spans="1:6" ht="15.75" thickBot="1" x14ac:dyDescent="0.3">
      <c r="A14" s="2" t="s">
        <v>3</v>
      </c>
      <c r="B14" s="3">
        <f>B13/2</f>
        <v>8</v>
      </c>
      <c r="C14" t="s">
        <v>2</v>
      </c>
      <c r="D14" s="11" t="s">
        <v>13</v>
      </c>
      <c r="E14" s="7">
        <f>E13/B16</f>
        <v>0.29027555555555556</v>
      </c>
      <c r="F14" t="s">
        <v>23</v>
      </c>
    </row>
    <row r="15" spans="1:6" ht="15.75" thickBot="1" x14ac:dyDescent="0.3">
      <c r="A15" s="4" t="s">
        <v>4</v>
      </c>
      <c r="B15" s="5">
        <f>(B14*B14)*3.14/144</f>
        <v>1.3955555555555557</v>
      </c>
      <c r="C15" t="s">
        <v>5</v>
      </c>
    </row>
    <row r="16" spans="1:6" ht="15.75" thickBot="1" x14ac:dyDescent="0.3">
      <c r="A16" s="9" t="s">
        <v>15</v>
      </c>
      <c r="B16" s="12">
        <v>5000</v>
      </c>
    </row>
    <row r="18" spans="1:6" x14ac:dyDescent="0.25">
      <c r="A18" s="4" t="s">
        <v>24</v>
      </c>
      <c r="B18" s="1" t="s">
        <v>25</v>
      </c>
    </row>
    <row r="19" spans="1:6" x14ac:dyDescent="0.25">
      <c r="A19" s="4" t="s">
        <v>8</v>
      </c>
      <c r="B19" s="6">
        <v>0</v>
      </c>
      <c r="C19" s="6" t="s">
        <v>11</v>
      </c>
      <c r="D19" s="6">
        <f>B14*0.577</f>
        <v>4.6159999999999997</v>
      </c>
      <c r="E19" t="s">
        <v>2</v>
      </c>
      <c r="F19" t="s">
        <v>19</v>
      </c>
    </row>
    <row r="20" spans="1:6" x14ac:dyDescent="0.25">
      <c r="A20" s="4" t="s">
        <v>9</v>
      </c>
      <c r="B20" s="6">
        <f>D19</f>
        <v>4.6159999999999997</v>
      </c>
      <c r="C20" s="6" t="s">
        <v>11</v>
      </c>
      <c r="D20" s="6">
        <f>B14*0.816</f>
        <v>6.5279999999999996</v>
      </c>
      <c r="E20" t="s">
        <v>2</v>
      </c>
      <c r="F20" t="s">
        <v>20</v>
      </c>
    </row>
    <row r="21" spans="1:6" x14ac:dyDescent="0.25">
      <c r="A21" s="4" t="s">
        <v>10</v>
      </c>
      <c r="B21" s="6">
        <f>D20</f>
        <v>6.5279999999999996</v>
      </c>
      <c r="C21" s="6" t="s">
        <v>11</v>
      </c>
      <c r="D21" s="6">
        <f>B14</f>
        <v>8</v>
      </c>
      <c r="E21" t="s">
        <v>2</v>
      </c>
      <c r="F21" t="s">
        <v>21</v>
      </c>
    </row>
    <row r="24" spans="1:6" ht="15.75" thickBot="1" x14ac:dyDescent="0.3">
      <c r="A24" s="4" t="s">
        <v>18</v>
      </c>
      <c r="C24" s="13" t="s">
        <v>12</v>
      </c>
      <c r="F24" s="1" t="s">
        <v>16</v>
      </c>
    </row>
    <row r="25" spans="1:6" ht="15.75" thickBot="1" x14ac:dyDescent="0.3">
      <c r="A25" s="4" t="s">
        <v>6</v>
      </c>
      <c r="B25" s="12">
        <v>10</v>
      </c>
      <c r="C25" s="12">
        <v>11</v>
      </c>
      <c r="D25" s="12">
        <v>12</v>
      </c>
      <c r="F25" s="3">
        <f>AVERAGE(B25:D25)</f>
        <v>11</v>
      </c>
    </row>
    <row r="27" spans="1:6" ht="15.75" thickBot="1" x14ac:dyDescent="0.3">
      <c r="C27" s="1" t="s">
        <v>9</v>
      </c>
    </row>
    <row r="28" spans="1:6" ht="15.75" thickBot="1" x14ac:dyDescent="0.3">
      <c r="B28" s="12">
        <v>15</v>
      </c>
      <c r="C28" s="12">
        <v>16</v>
      </c>
      <c r="D28" s="12">
        <v>20</v>
      </c>
      <c r="F28" s="3">
        <f>AVERAGE(B28:D28)</f>
        <v>17</v>
      </c>
    </row>
    <row r="30" spans="1:6" ht="15.75" thickBot="1" x14ac:dyDescent="0.3">
      <c r="C30" s="1" t="s">
        <v>10</v>
      </c>
    </row>
    <row r="31" spans="1:6" ht="15.75" thickBot="1" x14ac:dyDescent="0.3">
      <c r="B31" s="12">
        <v>24</v>
      </c>
      <c r="C31" s="12">
        <v>23</v>
      </c>
      <c r="D31" s="12">
        <v>25</v>
      </c>
      <c r="F31" s="3">
        <f>AVERAGE(B31:D31)</f>
        <v>24</v>
      </c>
    </row>
    <row r="32" spans="1:6" ht="15.75" thickBot="1" x14ac:dyDescent="0.3"/>
    <row r="33" spans="6:7" ht="15.75" thickBot="1" x14ac:dyDescent="0.3">
      <c r="F33" s="7">
        <f>AVERAGE(F25,F28,F31)</f>
        <v>17.333333333333332</v>
      </c>
      <c r="G33" s="1" t="s">
        <v>7</v>
      </c>
    </row>
  </sheetData>
  <pageMargins left="0.7" right="0.7" top="0.75" bottom="0.75" header="0.3" footer="0.3"/>
  <pageSetup orientation="landscape" r:id="rId1"/>
  <headerFooter>
    <oddHeader>&amp;CPrepared by:  Aaron Gabriel, Cornell Cooperative Extension of Albany County</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cfm per bushel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D. Gabriel</dc:creator>
  <cp:lastModifiedBy>Aaron D. Gabriel</cp:lastModifiedBy>
  <cp:lastPrinted>2021-09-22T02:24:24Z</cp:lastPrinted>
  <dcterms:created xsi:type="dcterms:W3CDTF">2021-09-22T01:02:23Z</dcterms:created>
  <dcterms:modified xsi:type="dcterms:W3CDTF">2022-03-29T19:56:43Z</dcterms:modified>
</cp:coreProperties>
</file>