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ori\Documents\farm 2021\sare grant\jan 2022 project update\"/>
    </mc:Choice>
  </mc:AlternateContent>
  <xr:revisionPtr revIDLastSave="0" documentId="13_ncr:1_{862FDD5A-6C8C-4300-AEC6-B0D6C41D1D2C}" xr6:coauthVersionLast="36" xr6:coauthVersionMax="36" xr10:uidLastSave="{00000000-0000-0000-0000-000000000000}"/>
  <bookViews>
    <workbookView xWindow="0" yWindow="0" windowWidth="16880" windowHeight="6090" activeTab="2" xr2:uid="{557805AE-13F6-4645-8640-494B3954EEAA}"/>
  </bookViews>
  <sheets>
    <sheet name="potato yield" sheetId="1" r:id="rId1"/>
    <sheet name="tuber quality" sheetId="2" r:id="rId2"/>
    <sheet name="labor hours by catagory" sheetId="3" r:id="rId3"/>
    <sheet name="ratio yield per labor hr 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/>
  <c r="G33" i="1"/>
  <c r="G35" i="1" l="1"/>
  <c r="E35" i="1"/>
  <c r="C35" i="1"/>
  <c r="E31" i="1"/>
  <c r="E33" i="1"/>
  <c r="E32" i="1"/>
  <c r="C32" i="1"/>
  <c r="C33" i="1"/>
  <c r="C31" i="1"/>
</calcChain>
</file>

<file path=xl/sharedStrings.xml><?xml version="1.0" encoding="utf-8"?>
<sst xmlns="http://schemas.openxmlformats.org/spreadsheetml/2006/main" count="87" uniqueCount="50">
  <si>
    <t>Pontiac red</t>
  </si>
  <si>
    <t>keuka gold</t>
  </si>
  <si>
    <t>red maria</t>
  </si>
  <si>
    <t>tuber quality by treatment, all varieties</t>
  </si>
  <si>
    <t>marketable (lbs)</t>
  </si>
  <si>
    <t>greened (lbs)</t>
  </si>
  <si>
    <t>vole-chewed (lbs)</t>
  </si>
  <si>
    <t>T</t>
  </si>
  <si>
    <t>T+M</t>
  </si>
  <si>
    <t>M</t>
  </si>
  <si>
    <t xml:space="preserve">T </t>
  </si>
  <si>
    <t xml:space="preserve">M </t>
  </si>
  <si>
    <t>Yield:</t>
  </si>
  <si>
    <t>Labor</t>
  </si>
  <si>
    <t>hr</t>
  </si>
  <si>
    <t>people</t>
  </si>
  <si>
    <t>labor hours</t>
  </si>
  <si>
    <t>$/hour</t>
  </si>
  <si>
    <t>costs</t>
  </si>
  <si>
    <t>tarp work</t>
  </si>
  <si>
    <t>sand bagging</t>
  </si>
  <si>
    <t>tarping</t>
  </si>
  <si>
    <t>take tarp off/plant seed pots</t>
  </si>
  <si>
    <t>field prep</t>
  </si>
  <si>
    <t>mowing</t>
  </si>
  <si>
    <t>cultivation and transport</t>
  </si>
  <si>
    <t>hill</t>
  </si>
  <si>
    <t>mulch</t>
  </si>
  <si>
    <t>furrowing/transport</t>
  </si>
  <si>
    <t>data collection</t>
  </si>
  <si>
    <t>weed sampling</t>
  </si>
  <si>
    <t>picture taking</t>
  </si>
  <si>
    <t>insect scouting</t>
  </si>
  <si>
    <t>collate pictures</t>
  </si>
  <si>
    <t>weed measurement</t>
  </si>
  <si>
    <t>harvest</t>
  </si>
  <si>
    <t>clean and sort</t>
  </si>
  <si>
    <t>T- only</t>
  </si>
  <si>
    <t>M-only</t>
  </si>
  <si>
    <t>total hours (excluding data collection)</t>
  </si>
  <si>
    <t>total lbs marketable yield</t>
  </si>
  <si>
    <t>ratio lbs/ hr labor</t>
  </si>
  <si>
    <t>marketable yields (lbs) for each variety</t>
  </si>
  <si>
    <t>marketable yields per row (lbs/ft) for each variety</t>
  </si>
  <si>
    <t>average</t>
  </si>
  <si>
    <t>pontiac red</t>
  </si>
  <si>
    <t xml:space="preserve">Tarp only </t>
  </si>
  <si>
    <t>Mulch only</t>
  </si>
  <si>
    <t>Tarp + mulch</t>
  </si>
  <si>
    <t xml:space="preserve">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</si>
</sst>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 applyAlignment="1">
      <alignment vertical="top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0" xfId="0" applyFont="1"/>
    <xf numFmtId="0" fontId="6" fillId="0" borderId="9" xfId="0" applyFont="1" applyBorder="1"/>
    <xf numFmtId="0" fontId="1" fillId="0" borderId="7" xfId="0" applyFont="1" applyBorder="1"/>
    <xf numFmtId="0" fontId="1" fillId="0" borderId="14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" fontId="0" fillId="0" borderId="6" xfId="0" applyNumberFormat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9" fillId="0" borderId="4" xfId="0" applyFont="1" applyBorder="1" applyAlignment="1">
      <alignment vertical="center"/>
    </xf>
    <xf numFmtId="2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1" fillId="0" borderId="3" xfId="0" applyFont="1" applyBorder="1"/>
    <xf numFmtId="2" fontId="0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0" borderId="20" xfId="0" applyFont="1" applyBorder="1"/>
    <xf numFmtId="0" fontId="3" fillId="0" borderId="21" xfId="0" applyFont="1" applyBorder="1"/>
    <xf numFmtId="0" fontId="0" fillId="0" borderId="16" xfId="0" applyFont="1" applyBorder="1"/>
    <xf numFmtId="0" fontId="0" fillId="0" borderId="22" xfId="0" applyFont="1" applyBorder="1"/>
    <xf numFmtId="0" fontId="0" fillId="0" borderId="23" xfId="0" applyFont="1" applyBorder="1"/>
    <xf numFmtId="2" fontId="1" fillId="0" borderId="24" xfId="0" applyNumberFormat="1" applyFont="1" applyBorder="1" applyAlignment="1">
      <alignment horizontal="center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75371828521432E-2"/>
          <c:y val="0.1388888888888889"/>
          <c:w val="0.8838912948381452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'potato yield'!$A$31</c:f>
              <c:strCache>
                <c:ptCount val="1"/>
                <c:pt idx="0">
                  <c:v>pontiac red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('potato yield'!$B$31,'potato yield'!$D$31,'potato yield'!$F$31)</c:f>
              <c:strCache>
                <c:ptCount val="3"/>
                <c:pt idx="0">
                  <c:v>Tarp only </c:v>
                </c:pt>
                <c:pt idx="1">
                  <c:v>Tarp + mulch</c:v>
                </c:pt>
                <c:pt idx="2">
                  <c:v>Mulch only</c:v>
                </c:pt>
              </c:strCache>
            </c:strRef>
          </c:cat>
          <c:val>
            <c:numRef>
              <c:f>('potato yield'!$C$31,'potato yield'!$E$31,'potato yield'!$G$31)</c:f>
              <c:numCache>
                <c:formatCode>0.00</c:formatCode>
                <c:ptCount val="3"/>
                <c:pt idx="0">
                  <c:v>0.46450000000000002</c:v>
                </c:pt>
                <c:pt idx="1">
                  <c:v>0.54</c:v>
                </c:pt>
                <c:pt idx="2">
                  <c:v>0.54174999999999995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826-ACFD-EEFA47FA66C3}"/>
            </c:ext>
          </c:extLst>
        </c:ser>
        <c:ser>
          <c:idx val="1"/>
          <c:order val="1"/>
          <c:tx>
            <c:strRef>
              <c:f>'potato yield'!$A$32</c:f>
              <c:strCache>
                <c:ptCount val="1"/>
                <c:pt idx="0">
                  <c:v>keuka gold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('potato yield'!$B$31,'potato yield'!$D$31,'potato yield'!$F$31)</c:f>
              <c:strCache>
                <c:ptCount val="3"/>
                <c:pt idx="0">
                  <c:v>Tarp only </c:v>
                </c:pt>
                <c:pt idx="1">
                  <c:v>Tarp + mulch</c:v>
                </c:pt>
                <c:pt idx="2">
                  <c:v>Mulch only</c:v>
                </c:pt>
              </c:strCache>
            </c:strRef>
          </c:cat>
          <c:val>
            <c:numRef>
              <c:f>('potato yield'!$C$32,'potato yield'!$E$32,'potato yield'!$G$32)</c:f>
              <c:numCache>
                <c:formatCode>0.00</c:formatCode>
                <c:ptCount val="3"/>
                <c:pt idx="0">
                  <c:v>0.7972499999999999</c:v>
                </c:pt>
                <c:pt idx="1">
                  <c:v>1.4630000000000001</c:v>
                </c:pt>
                <c:pt idx="2">
                  <c:v>0.90599999999999992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D-4826-ACFD-EEFA47FA66C3}"/>
            </c:ext>
          </c:extLst>
        </c:ser>
        <c:ser>
          <c:idx val="2"/>
          <c:order val="2"/>
          <c:tx>
            <c:strRef>
              <c:f>'potato yield'!$A$33</c:f>
              <c:strCache>
                <c:ptCount val="1"/>
                <c:pt idx="0">
                  <c:v>red maria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('potato yield'!$B$31,'potato yield'!$D$31,'potato yield'!$F$31)</c:f>
              <c:strCache>
                <c:ptCount val="3"/>
                <c:pt idx="0">
                  <c:v>Tarp only </c:v>
                </c:pt>
                <c:pt idx="1">
                  <c:v>Tarp + mulch</c:v>
                </c:pt>
                <c:pt idx="2">
                  <c:v>Mulch only</c:v>
                </c:pt>
              </c:strCache>
            </c:strRef>
          </c:cat>
          <c:val>
            <c:numRef>
              <c:f>('potato yield'!$C$33,'potato yield'!$E$33,'potato yield'!$G$33)</c:f>
              <c:numCache>
                <c:formatCode>0.00</c:formatCode>
                <c:ptCount val="3"/>
                <c:pt idx="0">
                  <c:v>1.3640000000000001</c:v>
                </c:pt>
                <c:pt idx="1">
                  <c:v>1.6784999999999999</c:v>
                </c:pt>
                <c:pt idx="2">
                  <c:v>1.276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D-4826-ACFD-EEFA47FA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088208"/>
        <c:axId val="964427600"/>
      </c:barChart>
      <c:catAx>
        <c:axId val="84908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27600"/>
        <c:crosses val="autoZero"/>
        <c:auto val="1"/>
        <c:lblAlgn val="ctr"/>
        <c:lblOffset val="100"/>
        <c:noMultiLvlLbl val="0"/>
      </c:catAx>
      <c:valAx>
        <c:axId val="9644276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84908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31933508311462"/>
          <c:y val="2.8313436626873252E-2"/>
          <c:w val="0.48784995625546806"/>
          <c:h val="7.776552124532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15500</xdr:rowOff>
    </xdr:from>
    <xdr:to>
      <xdr:col>7</xdr:col>
      <xdr:colOff>281098</xdr:colOff>
      <xdr:row>26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43C4F-98AE-4D72-98CF-3D5A8B205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0000"/>
          <a:ext cx="6332648" cy="3299200"/>
        </a:xfrm>
        <a:prstGeom prst="rect">
          <a:avLst/>
        </a:prstGeom>
      </xdr:spPr>
    </xdr:pic>
    <xdr:clientData/>
  </xdr:twoCellAnchor>
  <xdr:twoCellAnchor>
    <xdr:from>
      <xdr:col>0</xdr:col>
      <xdr:colOff>936625</xdr:colOff>
      <xdr:row>35</xdr:row>
      <xdr:rowOff>101600</xdr:rowOff>
    </xdr:from>
    <xdr:to>
      <xdr:col>6</xdr:col>
      <xdr:colOff>28575</xdr:colOff>
      <xdr:row>50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9D8281-98C3-407C-9A2E-13F3A3C0B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0.24097</cdr:x>
      <cdr:y>0.6682</cdr:y>
    </cdr:from>
    <cdr:to>
      <cdr:x>0.44097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40EDD5-7FB9-45AD-A217-D7D1280DF84F}"/>
            </a:ext>
          </a:extLst>
        </cdr:cNvPr>
        <cdr:cNvSpPr txBox="1"/>
      </cdr:nvSpPr>
      <cdr:spPr>
        <a:xfrm xmlns:a="http://schemas.openxmlformats.org/drawingml/2006/main">
          <a:off x="1101725" y="2571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505743</xdr:colOff>
      <xdr:row>27</xdr:row>
      <xdr:rowOff>126250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779BD6-46D7-40E7-A897-FEFD3F8BE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25650"/>
          <a:ext cx="3261643" cy="3072650"/>
        </a:xfrm>
        <a:prstGeom prst="rect">
          <a:avLst/>
        </a:prstGeom>
      </xdr:spPr>
    </xdr:pic>
    <xdr:clientData/>
  </xdr:twoCellAnchor>
  <xdr:twoCellAnchor editAs="oneCell">
    <xdr:from>
      <xdr:col>3</xdr:col>
      <xdr:colOff>565150</xdr:colOff>
      <xdr:row>11</xdr:row>
      <xdr:rowOff>19050</xdr:rowOff>
    </xdr:from>
    <xdr:to>
      <xdr:col>8</xdr:col>
      <xdr:colOff>400594</xdr:colOff>
      <xdr:row>27</xdr:row>
      <xdr:rowOff>120914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098F7-CD2D-467C-BA86-070FE0495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1050" y="2139950"/>
          <a:ext cx="3346994" cy="3048264"/>
        </a:xfrm>
        <a:prstGeom prst="rect">
          <a:avLst/>
        </a:prstGeom>
      </xdr:spPr>
    </xdr:pic>
    <xdr:clientData/>
  </xdr:twoCellAnchor>
  <xdr:twoCellAnchor editAs="oneCell">
    <xdr:from>
      <xdr:col>8</xdr:col>
      <xdr:colOff>425450</xdr:colOff>
      <xdr:row>11</xdr:row>
      <xdr:rowOff>19050</xdr:rowOff>
    </xdr:from>
    <xdr:to>
      <xdr:col>14</xdr:col>
      <xdr:colOff>236775</xdr:colOff>
      <xdr:row>27</xdr:row>
      <xdr:rowOff>114818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59D8BB-8F2D-42D2-BA90-938CEDBCE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2900" y="2139950"/>
          <a:ext cx="3468925" cy="3042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8</xdr:col>
      <xdr:colOff>546100</xdr:colOff>
      <xdr:row>72</xdr:row>
      <xdr:rowOff>172786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4A04B8-10AF-4B75-8072-8866FD9C5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42550"/>
          <a:ext cx="5422900" cy="34874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7</xdr:row>
      <xdr:rowOff>21507</xdr:rowOff>
    </xdr:from>
    <xdr:to>
      <xdr:col>11</xdr:col>
      <xdr:colOff>158750</xdr:colOff>
      <xdr:row>23</xdr:row>
      <xdr:rowOff>139898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08D10-1101-428A-93CD-46BCC6731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393107"/>
          <a:ext cx="5238750" cy="3064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7AD6-CC61-4C45-80D2-077A126921D8}">
  <dimension ref="A1:K40"/>
  <sheetViews>
    <sheetView workbookViewId="0">
      <selection activeCell="I45" sqref="I45"/>
    </sheetView>
  </sheetViews>
  <sheetFormatPr defaultRowHeight="14.5" x14ac:dyDescent="0.35"/>
  <cols>
    <col min="1" max="1" width="22.26953125" customWidth="1"/>
    <col min="2" max="2" width="13.26953125" style="5" customWidth="1"/>
    <col min="3" max="3" width="8.1796875" style="7" customWidth="1"/>
    <col min="4" max="4" width="13.26953125" style="5" customWidth="1"/>
    <col min="5" max="5" width="8.1796875" style="7" customWidth="1"/>
    <col min="6" max="6" width="13.26953125" style="5" customWidth="1"/>
    <col min="7" max="7" width="8.1796875" customWidth="1"/>
    <col min="9" max="9" width="7" style="27" customWidth="1"/>
    <col min="10" max="12" width="14.54296875" customWidth="1"/>
  </cols>
  <sheetData>
    <row r="1" spans="1:9" s="6" customFormat="1" ht="23.5" x14ac:dyDescent="0.55000000000000004">
      <c r="C1" s="22"/>
      <c r="E1" s="22"/>
      <c r="I1" s="26"/>
    </row>
    <row r="2" spans="1:9" ht="15" thickBot="1" x14ac:dyDescent="0.4"/>
    <row r="3" spans="1:9" ht="23.5" x14ac:dyDescent="0.55000000000000004">
      <c r="A3" s="9" t="s">
        <v>42</v>
      </c>
      <c r="B3" s="10"/>
      <c r="C3" s="23"/>
      <c r="D3" s="10"/>
      <c r="E3" s="23"/>
      <c r="F3" s="10"/>
      <c r="G3" s="11"/>
      <c r="I3"/>
    </row>
    <row r="4" spans="1:9" x14ac:dyDescent="0.35">
      <c r="A4" s="12" t="s">
        <v>0</v>
      </c>
      <c r="B4" s="24" t="s">
        <v>10</v>
      </c>
      <c r="C4" s="8">
        <v>92.9</v>
      </c>
      <c r="D4" s="24" t="s">
        <v>8</v>
      </c>
      <c r="E4" s="8">
        <v>108</v>
      </c>
      <c r="F4" s="24" t="s">
        <v>11</v>
      </c>
      <c r="G4" s="13">
        <v>108.35</v>
      </c>
      <c r="I4"/>
    </row>
    <row r="5" spans="1:9" x14ac:dyDescent="0.35">
      <c r="A5" s="12" t="s">
        <v>1</v>
      </c>
      <c r="B5" s="24" t="s">
        <v>10</v>
      </c>
      <c r="C5" s="8">
        <v>159.44999999999999</v>
      </c>
      <c r="D5" s="24" t="s">
        <v>8</v>
      </c>
      <c r="E5" s="8">
        <v>292.60000000000002</v>
      </c>
      <c r="F5" s="24" t="s">
        <v>11</v>
      </c>
      <c r="G5" s="13">
        <v>181.2</v>
      </c>
      <c r="I5"/>
    </row>
    <row r="6" spans="1:9" ht="15" thickBot="1" x14ac:dyDescent="0.4">
      <c r="A6" s="14" t="s">
        <v>2</v>
      </c>
      <c r="B6" s="25" t="s">
        <v>10</v>
      </c>
      <c r="C6" s="15">
        <v>272.8</v>
      </c>
      <c r="D6" s="25" t="s">
        <v>8</v>
      </c>
      <c r="E6" s="15">
        <v>335.7</v>
      </c>
      <c r="F6" s="25" t="s">
        <v>11</v>
      </c>
      <c r="G6" s="16">
        <v>255.2</v>
      </c>
      <c r="I6"/>
    </row>
    <row r="7" spans="1:9" x14ac:dyDescent="0.35">
      <c r="I7"/>
    </row>
    <row r="8" spans="1:9" x14ac:dyDescent="0.35">
      <c r="I8"/>
    </row>
    <row r="29" spans="1:7" ht="15" thickBot="1" x14ac:dyDescent="0.4"/>
    <row r="30" spans="1:7" ht="24" thickBot="1" x14ac:dyDescent="0.6">
      <c r="A30" s="44" t="s">
        <v>43</v>
      </c>
      <c r="B30" s="45"/>
      <c r="C30" s="46"/>
      <c r="D30" s="45"/>
      <c r="E30" s="46"/>
      <c r="F30" s="45"/>
      <c r="G30" s="47"/>
    </row>
    <row r="31" spans="1:7" ht="15" thickBot="1" x14ac:dyDescent="0.4">
      <c r="A31" s="48" t="s">
        <v>45</v>
      </c>
      <c r="B31" s="52" t="s">
        <v>46</v>
      </c>
      <c r="C31" s="54">
        <f>C4/200</f>
        <v>0.46450000000000002</v>
      </c>
      <c r="D31" s="51" t="s">
        <v>48</v>
      </c>
      <c r="E31" s="57">
        <f>E4/200</f>
        <v>0.54</v>
      </c>
      <c r="F31" s="53" t="s">
        <v>47</v>
      </c>
      <c r="G31" s="54">
        <f>G4/200</f>
        <v>0.54174999999999995</v>
      </c>
    </row>
    <row r="32" spans="1:7" ht="15" thickBot="1" x14ac:dyDescent="0.4">
      <c r="A32" s="49" t="s">
        <v>1</v>
      </c>
      <c r="B32" s="52" t="s">
        <v>46</v>
      </c>
      <c r="C32" s="55">
        <f t="shared" ref="C32:E33" si="0">C5/200</f>
        <v>0.7972499999999999</v>
      </c>
      <c r="D32" s="51" t="s">
        <v>48</v>
      </c>
      <c r="E32" s="58">
        <f t="shared" si="0"/>
        <v>1.4630000000000001</v>
      </c>
      <c r="F32" s="53" t="s">
        <v>47</v>
      </c>
      <c r="G32" s="55">
        <f t="shared" ref="G32" si="1">G5/200</f>
        <v>0.90599999999999992</v>
      </c>
    </row>
    <row r="33" spans="1:11" ht="15" thickBot="1" x14ac:dyDescent="0.4">
      <c r="A33" s="50" t="s">
        <v>2</v>
      </c>
      <c r="B33" s="52" t="s">
        <v>46</v>
      </c>
      <c r="C33" s="56">
        <f t="shared" si="0"/>
        <v>1.3640000000000001</v>
      </c>
      <c r="D33" s="51" t="s">
        <v>48</v>
      </c>
      <c r="E33" s="59">
        <f t="shared" si="0"/>
        <v>1.6784999999999999</v>
      </c>
      <c r="F33" s="53" t="s">
        <v>47</v>
      </c>
      <c r="G33" s="56">
        <f t="shared" ref="G33" si="2">G6/200</f>
        <v>1.276</v>
      </c>
    </row>
    <row r="34" spans="1:11" ht="15" thickBot="1" x14ac:dyDescent="0.4">
      <c r="C34" s="36"/>
      <c r="D34" s="37"/>
      <c r="E34" s="36"/>
      <c r="F34" s="37"/>
      <c r="G34" s="38"/>
    </row>
    <row r="35" spans="1:11" ht="15" thickBot="1" x14ac:dyDescent="0.4">
      <c r="A35" s="39" t="s">
        <v>44</v>
      </c>
      <c r="B35" s="40" t="s">
        <v>7</v>
      </c>
      <c r="C35" s="41">
        <f>SUM(C31:C33)/3</f>
        <v>0.87524999999999997</v>
      </c>
      <c r="D35" s="42" t="s">
        <v>8</v>
      </c>
      <c r="E35" s="41">
        <f>SUM(E31:E33)/3</f>
        <v>1.2271666666666665</v>
      </c>
      <c r="F35" s="42" t="s">
        <v>9</v>
      </c>
      <c r="G35" s="43">
        <f>SUM(G31:G33)/3</f>
        <v>0.90791666666666659</v>
      </c>
    </row>
    <row r="40" spans="1:11" x14ac:dyDescent="0.35">
      <c r="K40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5578-16ED-44E2-A2FA-8AB8295A6876}">
  <dimension ref="A2:D7"/>
  <sheetViews>
    <sheetView topLeftCell="A28" workbookViewId="0">
      <selection activeCell="G4" sqref="G4"/>
    </sheetView>
  </sheetViews>
  <sheetFormatPr defaultRowHeight="14.5" x14ac:dyDescent="0.35"/>
  <cols>
    <col min="2" max="4" width="15.36328125" customWidth="1"/>
  </cols>
  <sheetData>
    <row r="2" spans="1:4" ht="15" thickBot="1" x14ac:dyDescent="0.4"/>
    <row r="3" spans="1:4" ht="21" x14ac:dyDescent="0.35">
      <c r="A3" s="60" t="s">
        <v>3</v>
      </c>
      <c r="B3" s="61"/>
      <c r="C3" s="61"/>
      <c r="D3" s="62"/>
    </row>
    <row r="4" spans="1:4" x14ac:dyDescent="0.35">
      <c r="A4" s="28" t="s">
        <v>12</v>
      </c>
      <c r="B4" s="18" t="s">
        <v>4</v>
      </c>
      <c r="C4" s="18" t="s">
        <v>5</v>
      </c>
      <c r="D4" s="19" t="s">
        <v>6</v>
      </c>
    </row>
    <row r="5" spans="1:4" x14ac:dyDescent="0.35">
      <c r="A5" s="28" t="s">
        <v>7</v>
      </c>
      <c r="B5" s="18">
        <v>525.20000000000005</v>
      </c>
      <c r="C5" s="18">
        <v>73.7</v>
      </c>
      <c r="D5" s="19">
        <v>54.3</v>
      </c>
    </row>
    <row r="6" spans="1:4" x14ac:dyDescent="0.35">
      <c r="A6" s="28" t="s">
        <v>8</v>
      </c>
      <c r="B6" s="18">
        <v>736.3</v>
      </c>
      <c r="C6" s="18">
        <v>92.94</v>
      </c>
      <c r="D6" s="19">
        <v>62.95</v>
      </c>
    </row>
    <row r="7" spans="1:4" ht="15" thickBot="1" x14ac:dyDescent="0.4">
      <c r="A7" s="29" t="s">
        <v>9</v>
      </c>
      <c r="B7" s="20">
        <v>544.75</v>
      </c>
      <c r="C7" s="20">
        <v>128.01</v>
      </c>
      <c r="D7" s="21">
        <v>98.7</v>
      </c>
    </row>
  </sheetData>
  <mergeCells count="1">
    <mergeCell ref="A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E686-E2A6-4473-B737-3BEEDF6876CA}">
  <dimension ref="A15:I53"/>
  <sheetViews>
    <sheetView tabSelected="1" topLeftCell="A13" workbookViewId="0">
      <selection activeCell="O18" sqref="O18"/>
    </sheetView>
  </sheetViews>
  <sheetFormatPr defaultRowHeight="14.5" x14ac:dyDescent="0.35"/>
  <sheetData>
    <row r="15" spans="1:9" ht="15" thickBot="1" x14ac:dyDescent="0.4"/>
    <row r="16" spans="1:9" ht="19" thickBot="1" x14ac:dyDescent="0.4">
      <c r="A16" s="30" t="s">
        <v>13</v>
      </c>
      <c r="B16" s="1"/>
      <c r="C16" s="31" t="s">
        <v>14</v>
      </c>
      <c r="D16" s="31" t="s">
        <v>15</v>
      </c>
      <c r="E16" s="31" t="s">
        <v>17</v>
      </c>
      <c r="F16" s="31" t="s">
        <v>18</v>
      </c>
      <c r="G16" s="1"/>
      <c r="H16" s="63" t="s">
        <v>16</v>
      </c>
      <c r="I16" s="64"/>
    </row>
    <row r="17" spans="1:9" ht="15" thickBot="1" x14ac:dyDescent="0.4">
      <c r="A17" s="17" t="s">
        <v>19</v>
      </c>
      <c r="B17" s="3"/>
      <c r="C17" s="3"/>
      <c r="D17" s="3"/>
      <c r="E17" s="3"/>
      <c r="F17" s="3"/>
      <c r="G17" s="3"/>
      <c r="H17" s="4"/>
      <c r="I17" s="4"/>
    </row>
    <row r="18" spans="1:9" ht="15" thickBot="1" x14ac:dyDescent="0.4">
      <c r="A18" s="2" t="s">
        <v>20</v>
      </c>
      <c r="B18" s="32">
        <v>44672</v>
      </c>
      <c r="C18" s="3">
        <v>1</v>
      </c>
      <c r="D18" s="3">
        <v>2</v>
      </c>
      <c r="E18" s="3">
        <v>20</v>
      </c>
      <c r="F18" s="3">
        <v>200</v>
      </c>
      <c r="G18" s="33"/>
      <c r="H18" s="4">
        <v>2</v>
      </c>
      <c r="I18" s="33"/>
    </row>
    <row r="19" spans="1:9" ht="15" thickBot="1" x14ac:dyDescent="0.4">
      <c r="A19" s="2" t="s">
        <v>21</v>
      </c>
      <c r="B19" s="32">
        <v>44687</v>
      </c>
      <c r="C19" s="3">
        <v>2</v>
      </c>
      <c r="D19" s="3">
        <v>6</v>
      </c>
      <c r="E19" s="3">
        <v>20</v>
      </c>
      <c r="F19" s="3">
        <v>240</v>
      </c>
      <c r="G19" s="33"/>
      <c r="H19" s="3">
        <v>12</v>
      </c>
      <c r="I19" s="33"/>
    </row>
    <row r="20" spans="1:9" ht="15" thickBot="1" x14ac:dyDescent="0.4">
      <c r="A20" s="2" t="s">
        <v>22</v>
      </c>
      <c r="B20" s="32">
        <v>44714</v>
      </c>
      <c r="C20" s="3">
        <v>2</v>
      </c>
      <c r="D20" s="3">
        <v>7</v>
      </c>
      <c r="E20" s="3">
        <v>20</v>
      </c>
      <c r="F20" s="3">
        <v>280</v>
      </c>
      <c r="G20" s="33"/>
      <c r="H20" s="3">
        <v>14</v>
      </c>
      <c r="I20" s="33"/>
    </row>
    <row r="21" spans="1:9" ht="15" thickBot="1" x14ac:dyDescent="0.4">
      <c r="A21" s="2"/>
      <c r="B21" s="33"/>
      <c r="C21" s="33"/>
      <c r="D21" s="33"/>
      <c r="E21" s="33"/>
      <c r="F21" s="33"/>
      <c r="G21" s="33"/>
      <c r="H21" s="4">
        <v>28</v>
      </c>
      <c r="I21" s="4" t="s">
        <v>19</v>
      </c>
    </row>
    <row r="22" spans="1:9" ht="15" thickBot="1" x14ac:dyDescent="0.4">
      <c r="A22" s="17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15" thickBot="1" x14ac:dyDescent="0.4">
      <c r="A23" s="2" t="s">
        <v>24</v>
      </c>
      <c r="B23" s="32">
        <v>44707</v>
      </c>
      <c r="C23" s="3">
        <v>2</v>
      </c>
      <c r="D23" s="3">
        <v>1</v>
      </c>
      <c r="E23" s="3">
        <v>20</v>
      </c>
      <c r="F23" s="3">
        <v>40</v>
      </c>
      <c r="G23" s="33"/>
      <c r="H23" s="3">
        <v>2</v>
      </c>
      <c r="I23" s="33"/>
    </row>
    <row r="24" spans="1:9" ht="15" thickBot="1" x14ac:dyDescent="0.4">
      <c r="A24" s="2" t="s">
        <v>24</v>
      </c>
      <c r="B24" s="32">
        <v>44759</v>
      </c>
      <c r="C24" s="3">
        <v>3</v>
      </c>
      <c r="D24" s="3">
        <v>1</v>
      </c>
      <c r="E24" s="3">
        <v>25</v>
      </c>
      <c r="F24" s="3">
        <v>75</v>
      </c>
      <c r="G24" s="33"/>
      <c r="H24" s="3">
        <v>3</v>
      </c>
      <c r="I24" s="33"/>
    </row>
    <row r="25" spans="1:9" ht="15" thickBot="1" x14ac:dyDescent="0.4">
      <c r="A25" s="2" t="s">
        <v>24</v>
      </c>
      <c r="B25" s="32">
        <v>44729</v>
      </c>
      <c r="C25" s="3">
        <v>3</v>
      </c>
      <c r="D25" s="3">
        <v>1</v>
      </c>
      <c r="E25" s="3">
        <v>25</v>
      </c>
      <c r="F25" s="3">
        <v>75</v>
      </c>
      <c r="G25" s="33"/>
      <c r="H25" s="3">
        <v>3</v>
      </c>
      <c r="I25" s="33"/>
    </row>
    <row r="26" spans="1:9" ht="15" thickBot="1" x14ac:dyDescent="0.4">
      <c r="A26" s="2" t="s">
        <v>25</v>
      </c>
      <c r="B26" s="32">
        <v>44742</v>
      </c>
      <c r="C26" s="3">
        <v>3</v>
      </c>
      <c r="D26" s="3">
        <v>1</v>
      </c>
      <c r="E26" s="3">
        <v>25</v>
      </c>
      <c r="F26" s="3">
        <v>75</v>
      </c>
      <c r="G26" s="33"/>
      <c r="H26" s="3">
        <v>3</v>
      </c>
      <c r="I26" s="33"/>
    </row>
    <row r="27" spans="1:9" ht="15" thickBot="1" x14ac:dyDescent="0.4">
      <c r="A27" s="2" t="s">
        <v>26</v>
      </c>
      <c r="B27" s="32">
        <v>44742</v>
      </c>
      <c r="C27" s="3">
        <v>1.5</v>
      </c>
      <c r="D27" s="3">
        <v>6</v>
      </c>
      <c r="E27" s="3">
        <v>20</v>
      </c>
      <c r="F27" s="3">
        <v>180</v>
      </c>
      <c r="G27" s="33"/>
      <c r="H27" s="3">
        <v>9</v>
      </c>
      <c r="I27" s="33"/>
    </row>
    <row r="28" spans="1:9" ht="15" thickBot="1" x14ac:dyDescent="0.4">
      <c r="A28" s="2" t="s">
        <v>27</v>
      </c>
      <c r="B28" s="32">
        <v>44742</v>
      </c>
      <c r="C28" s="3">
        <v>1</v>
      </c>
      <c r="D28" s="3">
        <v>6</v>
      </c>
      <c r="E28" s="3">
        <v>20</v>
      </c>
      <c r="F28" s="3">
        <v>120</v>
      </c>
      <c r="G28" s="33"/>
      <c r="H28" s="3">
        <v>6</v>
      </c>
      <c r="I28" s="33"/>
    </row>
    <row r="29" spans="1:9" ht="15" thickBot="1" x14ac:dyDescent="0.4">
      <c r="A29" s="2" t="s">
        <v>28</v>
      </c>
      <c r="B29" s="32">
        <v>44684</v>
      </c>
      <c r="C29" s="3">
        <v>3</v>
      </c>
      <c r="D29" s="3">
        <v>1</v>
      </c>
      <c r="E29" s="3">
        <v>25</v>
      </c>
      <c r="F29" s="3">
        <v>75</v>
      </c>
      <c r="G29" s="33"/>
      <c r="H29" s="3">
        <v>3</v>
      </c>
      <c r="I29" s="33"/>
    </row>
    <row r="30" spans="1:9" ht="15" thickBot="1" x14ac:dyDescent="0.4">
      <c r="A30" s="2" t="s">
        <v>28</v>
      </c>
      <c r="B30" s="32">
        <v>44713</v>
      </c>
      <c r="C30" s="3">
        <v>2</v>
      </c>
      <c r="D30" s="3">
        <v>1</v>
      </c>
      <c r="E30" s="3">
        <v>25</v>
      </c>
      <c r="F30" s="3">
        <v>50</v>
      </c>
      <c r="G30" s="33"/>
      <c r="H30" s="3">
        <v>2</v>
      </c>
      <c r="I30" s="33"/>
    </row>
    <row r="31" spans="1:9" ht="15" thickBot="1" x14ac:dyDescent="0.4">
      <c r="A31" s="2"/>
      <c r="B31" s="33"/>
      <c r="C31" s="33"/>
      <c r="D31" s="33"/>
      <c r="E31" s="33"/>
      <c r="F31" s="33"/>
      <c r="G31" s="33"/>
      <c r="H31" s="4">
        <v>31</v>
      </c>
      <c r="I31" s="4" t="s">
        <v>23</v>
      </c>
    </row>
    <row r="32" spans="1:9" ht="15" thickBot="1" x14ac:dyDescent="0.4">
      <c r="A32" s="17" t="s">
        <v>29</v>
      </c>
      <c r="B32" s="33"/>
      <c r="C32" s="33"/>
      <c r="D32" s="33"/>
      <c r="E32" s="33"/>
      <c r="F32" s="33"/>
      <c r="G32" s="33"/>
      <c r="H32" s="33"/>
      <c r="I32" s="33"/>
    </row>
    <row r="33" spans="1:9" ht="15" thickBot="1" x14ac:dyDescent="0.4">
      <c r="A33" s="2" t="s">
        <v>30</v>
      </c>
      <c r="B33" s="32">
        <v>44735</v>
      </c>
      <c r="C33" s="3">
        <v>4</v>
      </c>
      <c r="D33" s="3">
        <v>1</v>
      </c>
      <c r="E33" s="3">
        <v>25</v>
      </c>
      <c r="F33" s="3">
        <v>100</v>
      </c>
      <c r="G33" s="33"/>
      <c r="H33" s="3">
        <v>4</v>
      </c>
      <c r="I33" s="33"/>
    </row>
    <row r="34" spans="1:9" ht="15" thickBot="1" x14ac:dyDescent="0.4">
      <c r="A34" s="2" t="s">
        <v>31</v>
      </c>
      <c r="B34" s="32">
        <v>44735</v>
      </c>
      <c r="C34" s="3">
        <v>2</v>
      </c>
      <c r="D34" s="3">
        <v>1</v>
      </c>
      <c r="E34" s="3">
        <v>20</v>
      </c>
      <c r="F34" s="3">
        <v>40</v>
      </c>
      <c r="G34" s="33"/>
      <c r="H34" s="3">
        <v>2</v>
      </c>
      <c r="I34" s="33"/>
    </row>
    <row r="35" spans="1:9" ht="15" thickBot="1" x14ac:dyDescent="0.4">
      <c r="A35" s="2" t="s">
        <v>31</v>
      </c>
      <c r="B35" s="32">
        <v>44742</v>
      </c>
      <c r="C35" s="3">
        <v>2</v>
      </c>
      <c r="D35" s="3">
        <v>1</v>
      </c>
      <c r="E35" s="3">
        <v>20</v>
      </c>
      <c r="F35" s="3">
        <v>40</v>
      </c>
      <c r="G35" s="33"/>
      <c r="H35" s="3">
        <v>2</v>
      </c>
      <c r="I35" s="33"/>
    </row>
    <row r="36" spans="1:9" ht="15" thickBot="1" x14ac:dyDescent="0.4">
      <c r="A36" s="2" t="s">
        <v>32</v>
      </c>
      <c r="B36" s="32">
        <v>44737</v>
      </c>
      <c r="C36" s="3">
        <v>1</v>
      </c>
      <c r="D36" s="3">
        <v>1</v>
      </c>
      <c r="E36" s="3">
        <v>25</v>
      </c>
      <c r="F36" s="3">
        <v>25</v>
      </c>
      <c r="G36" s="33"/>
      <c r="H36" s="3">
        <v>1</v>
      </c>
      <c r="I36" s="33"/>
    </row>
    <row r="37" spans="1:9" ht="15" thickBot="1" x14ac:dyDescent="0.4">
      <c r="A37" s="2" t="s">
        <v>31</v>
      </c>
      <c r="B37" s="32">
        <v>44759</v>
      </c>
      <c r="C37" s="3">
        <v>1</v>
      </c>
      <c r="D37" s="3">
        <v>1</v>
      </c>
      <c r="E37" s="3">
        <v>25</v>
      </c>
      <c r="F37" s="3">
        <v>25</v>
      </c>
      <c r="G37" s="33"/>
      <c r="H37" s="3">
        <v>1</v>
      </c>
      <c r="I37" s="33"/>
    </row>
    <row r="38" spans="1:9" ht="15" thickBot="1" x14ac:dyDescent="0.4">
      <c r="A38" s="2" t="s">
        <v>33</v>
      </c>
      <c r="B38" s="32">
        <v>44877</v>
      </c>
      <c r="C38" s="3">
        <v>2</v>
      </c>
      <c r="D38" s="3">
        <v>1</v>
      </c>
      <c r="E38" s="3">
        <v>25</v>
      </c>
      <c r="F38" s="3">
        <v>50</v>
      </c>
      <c r="G38" s="33"/>
      <c r="H38" s="3">
        <v>2</v>
      </c>
      <c r="I38" s="33"/>
    </row>
    <row r="39" spans="1:9" ht="15" thickBot="1" x14ac:dyDescent="0.4">
      <c r="A39" s="2" t="s">
        <v>34</v>
      </c>
      <c r="B39" s="32">
        <v>44825</v>
      </c>
      <c r="C39" s="3">
        <v>4</v>
      </c>
      <c r="D39" s="3">
        <v>1</v>
      </c>
      <c r="E39" s="3">
        <v>25</v>
      </c>
      <c r="F39" s="3">
        <v>100</v>
      </c>
      <c r="G39" s="33"/>
      <c r="H39" s="3">
        <v>4</v>
      </c>
      <c r="I39" s="33"/>
    </row>
    <row r="40" spans="1:9" ht="15" thickBot="1" x14ac:dyDescent="0.4">
      <c r="A40" s="2"/>
      <c r="B40" s="33"/>
      <c r="C40" s="33"/>
      <c r="D40" s="33"/>
      <c r="E40" s="33"/>
      <c r="F40" s="33"/>
      <c r="G40" s="33"/>
      <c r="H40" s="4">
        <v>16</v>
      </c>
      <c r="I40" s="4" t="s">
        <v>29</v>
      </c>
    </row>
    <row r="41" spans="1:9" ht="15" thickBot="1" x14ac:dyDescent="0.4">
      <c r="A41" s="17" t="s">
        <v>35</v>
      </c>
      <c r="B41" s="33"/>
      <c r="C41" s="33"/>
      <c r="D41" s="33"/>
      <c r="E41" s="33"/>
      <c r="F41" s="33"/>
      <c r="G41" s="33"/>
      <c r="H41" s="33"/>
      <c r="I41" s="33"/>
    </row>
    <row r="42" spans="1:9" ht="15" thickBot="1" x14ac:dyDescent="0.4">
      <c r="A42" s="2" t="s">
        <v>35</v>
      </c>
      <c r="B42" s="32">
        <v>44841</v>
      </c>
      <c r="C42" s="3">
        <v>2</v>
      </c>
      <c r="D42" s="3">
        <v>4</v>
      </c>
      <c r="E42" s="3">
        <v>20</v>
      </c>
      <c r="F42" s="3">
        <v>160</v>
      </c>
      <c r="G42" s="33"/>
      <c r="H42" s="3">
        <v>8</v>
      </c>
      <c r="I42" s="33"/>
    </row>
    <row r="43" spans="1:9" ht="15" thickBot="1" x14ac:dyDescent="0.4">
      <c r="A43" s="2" t="s">
        <v>35</v>
      </c>
      <c r="B43" s="32">
        <v>44848</v>
      </c>
      <c r="C43" s="3">
        <v>2</v>
      </c>
      <c r="D43" s="3">
        <v>4</v>
      </c>
      <c r="E43" s="3">
        <v>20</v>
      </c>
      <c r="F43" s="3">
        <v>160</v>
      </c>
      <c r="G43" s="33"/>
      <c r="H43" s="3">
        <v>8</v>
      </c>
      <c r="I43" s="33"/>
    </row>
    <row r="44" spans="1:9" ht="15" thickBot="1" x14ac:dyDescent="0.4">
      <c r="A44" s="2" t="s">
        <v>35</v>
      </c>
      <c r="B44" s="32">
        <v>44855</v>
      </c>
      <c r="C44" s="3">
        <v>3</v>
      </c>
      <c r="D44" s="3">
        <v>4</v>
      </c>
      <c r="E44" s="3">
        <v>20</v>
      </c>
      <c r="F44" s="3">
        <v>240</v>
      </c>
      <c r="G44" s="33"/>
      <c r="H44" s="3">
        <v>12</v>
      </c>
      <c r="I44" s="33"/>
    </row>
    <row r="45" spans="1:9" ht="15" thickBot="1" x14ac:dyDescent="0.4">
      <c r="A45" s="2" t="s">
        <v>35</v>
      </c>
      <c r="B45" s="32">
        <v>44820</v>
      </c>
      <c r="C45" s="3">
        <v>3</v>
      </c>
      <c r="D45" s="3">
        <v>4</v>
      </c>
      <c r="E45" s="3">
        <v>20</v>
      </c>
      <c r="F45" s="3">
        <v>240</v>
      </c>
      <c r="G45" s="33"/>
      <c r="H45" s="3">
        <v>12</v>
      </c>
      <c r="I45" s="33"/>
    </row>
    <row r="46" spans="1:9" ht="15" thickBot="1" x14ac:dyDescent="0.4">
      <c r="A46" s="2"/>
      <c r="B46" s="33"/>
      <c r="C46" s="33"/>
      <c r="D46" s="33"/>
      <c r="E46" s="33"/>
      <c r="F46" s="33"/>
      <c r="G46" s="33"/>
      <c r="H46" s="4">
        <v>40</v>
      </c>
      <c r="I46" s="4" t="s">
        <v>35</v>
      </c>
    </row>
    <row r="47" spans="1:9" ht="15" thickBot="1" x14ac:dyDescent="0.4">
      <c r="A47" s="17" t="s">
        <v>36</v>
      </c>
      <c r="B47" s="33"/>
      <c r="C47" s="33"/>
      <c r="D47" s="33"/>
      <c r="E47" s="33"/>
      <c r="F47" s="33"/>
      <c r="G47" s="33"/>
      <c r="H47" s="33"/>
      <c r="I47" s="33"/>
    </row>
    <row r="48" spans="1:9" ht="15" thickBot="1" x14ac:dyDescent="0.4">
      <c r="A48" s="2" t="s">
        <v>36</v>
      </c>
      <c r="B48" s="32">
        <v>44827</v>
      </c>
      <c r="C48" s="3">
        <v>4</v>
      </c>
      <c r="D48" s="3">
        <v>1</v>
      </c>
      <c r="E48" s="3">
        <v>20</v>
      </c>
      <c r="F48" s="3">
        <v>80</v>
      </c>
      <c r="G48" s="33"/>
      <c r="H48" s="3">
        <v>4</v>
      </c>
      <c r="I48" s="33"/>
    </row>
    <row r="49" spans="1:9" ht="15" thickBot="1" x14ac:dyDescent="0.4">
      <c r="A49" s="2" t="s">
        <v>36</v>
      </c>
      <c r="B49" s="32">
        <v>44860</v>
      </c>
      <c r="C49" s="3">
        <v>4</v>
      </c>
      <c r="D49" s="3">
        <v>1</v>
      </c>
      <c r="E49" s="3">
        <v>20</v>
      </c>
      <c r="F49" s="3">
        <v>80</v>
      </c>
      <c r="G49" s="33"/>
      <c r="H49" s="3">
        <v>4</v>
      </c>
      <c r="I49" s="33"/>
    </row>
    <row r="50" spans="1:9" ht="15" thickBot="1" x14ac:dyDescent="0.4">
      <c r="A50" s="2" t="s">
        <v>36</v>
      </c>
      <c r="B50" s="32">
        <v>44869</v>
      </c>
      <c r="C50" s="3">
        <v>3</v>
      </c>
      <c r="D50" s="3">
        <v>1</v>
      </c>
      <c r="E50" s="3">
        <v>20</v>
      </c>
      <c r="F50" s="3">
        <v>60</v>
      </c>
      <c r="G50" s="33"/>
      <c r="H50" s="3">
        <v>3</v>
      </c>
      <c r="I50" s="33"/>
    </row>
    <row r="51" spans="1:9" ht="15" thickBot="1" x14ac:dyDescent="0.4">
      <c r="A51" s="2" t="s">
        <v>36</v>
      </c>
      <c r="B51" s="32">
        <v>44876</v>
      </c>
      <c r="C51" s="3">
        <v>5</v>
      </c>
      <c r="D51" s="3">
        <v>1</v>
      </c>
      <c r="E51" s="3">
        <v>20</v>
      </c>
      <c r="F51" s="3">
        <v>100</v>
      </c>
      <c r="G51" s="33"/>
      <c r="H51" s="3">
        <v>5</v>
      </c>
      <c r="I51" s="33"/>
    </row>
    <row r="52" spans="1:9" ht="15" thickBot="1" x14ac:dyDescent="0.4">
      <c r="A52" s="34"/>
      <c r="B52" s="33"/>
      <c r="C52" s="33"/>
      <c r="D52" s="33"/>
      <c r="E52" s="33"/>
      <c r="F52" s="33"/>
      <c r="G52" s="33"/>
      <c r="H52" s="4">
        <v>16</v>
      </c>
      <c r="I52" s="4" t="s">
        <v>36</v>
      </c>
    </row>
    <row r="53" spans="1:9" ht="15" thickBot="1" x14ac:dyDescent="0.4">
      <c r="A53" s="2"/>
      <c r="B53" s="3"/>
      <c r="C53" s="3"/>
      <c r="D53" s="3"/>
      <c r="E53" s="3"/>
      <c r="F53" s="3"/>
      <c r="G53" s="3"/>
      <c r="H53" s="4"/>
      <c r="I53" s="4"/>
    </row>
  </sheetData>
  <mergeCells count="1">
    <mergeCell ref="H16:I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1C59-7115-416C-8DB8-B9B307D17EE5}">
  <dimension ref="A1:I5"/>
  <sheetViews>
    <sheetView workbookViewId="0">
      <selection activeCell="N22" sqref="N22"/>
    </sheetView>
  </sheetViews>
  <sheetFormatPr defaultRowHeight="14.5" x14ac:dyDescent="0.35"/>
  <cols>
    <col min="3" max="3" width="2.1796875" customWidth="1"/>
    <col min="5" max="5" width="1.26953125" customWidth="1"/>
    <col min="6" max="6" width="2.453125" customWidth="1"/>
  </cols>
  <sheetData>
    <row r="1" spans="1:9" ht="15" thickBot="1" x14ac:dyDescent="0.4"/>
    <row r="2" spans="1:9" ht="19" thickBot="1" x14ac:dyDescent="0.4">
      <c r="A2" s="65"/>
      <c r="B2" s="66"/>
      <c r="C2" s="66"/>
      <c r="D2" s="66"/>
      <c r="E2" s="66"/>
      <c r="F2" s="67"/>
      <c r="G2" s="35" t="s">
        <v>37</v>
      </c>
      <c r="H2" s="35" t="s">
        <v>8</v>
      </c>
      <c r="I2" s="35" t="s">
        <v>38</v>
      </c>
    </row>
    <row r="3" spans="1:9" ht="15" thickBot="1" x14ac:dyDescent="0.4">
      <c r="A3" s="68" t="s">
        <v>39</v>
      </c>
      <c r="B3" s="69"/>
      <c r="C3" s="69"/>
      <c r="D3" s="69"/>
      <c r="E3" s="69"/>
      <c r="F3" s="70"/>
      <c r="G3" s="4">
        <v>40.299999999999997</v>
      </c>
      <c r="H3" s="4">
        <v>43.3</v>
      </c>
      <c r="I3" s="4">
        <v>31.3</v>
      </c>
    </row>
    <row r="4" spans="1:9" ht="15" thickBot="1" x14ac:dyDescent="0.4">
      <c r="A4" s="68" t="s">
        <v>40</v>
      </c>
      <c r="B4" s="69"/>
      <c r="C4" s="69"/>
      <c r="D4" s="69"/>
      <c r="E4" s="69"/>
      <c r="F4" s="70"/>
      <c r="G4" s="4">
        <v>525.20000000000005</v>
      </c>
      <c r="H4" s="4">
        <v>736.3</v>
      </c>
      <c r="I4" s="4">
        <v>544.75</v>
      </c>
    </row>
    <row r="5" spans="1:9" ht="15" thickBot="1" x14ac:dyDescent="0.4">
      <c r="A5" s="68" t="s">
        <v>41</v>
      </c>
      <c r="B5" s="69"/>
      <c r="C5" s="69"/>
      <c r="D5" s="69"/>
      <c r="E5" s="69"/>
      <c r="F5" s="70"/>
      <c r="G5" s="4">
        <v>12.7</v>
      </c>
      <c r="H5" s="4">
        <v>16.600000000000001</v>
      </c>
      <c r="I5" s="4">
        <v>17.399999999999999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potato yield</vt:lpstr>
      <vt:lpstr>tuber quality</vt:lpstr>
      <vt:lpstr>labor hours by catagory</vt:lpstr>
      <vt:lpstr>ratio yield per labor hr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P. Tuori</dc:creator>
  <cp:lastModifiedBy>Robert P. Tuori</cp:lastModifiedBy>
  <dcterms:created xsi:type="dcterms:W3CDTF">2022-01-30T20:44:04Z</dcterms:created>
  <dcterms:modified xsi:type="dcterms:W3CDTF">2022-02-19T02:09:22Z</dcterms:modified>
</cp:coreProperties>
</file>