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summer annuals/"/>
    </mc:Choice>
  </mc:AlternateContent>
  <xr:revisionPtr revIDLastSave="0" documentId="13_ncr:1_{A15E812D-FB0E-DD4E-9F52-35B425DA32B5}" xr6:coauthVersionLast="47" xr6:coauthVersionMax="47" xr10:uidLastSave="{00000000-0000-0000-0000-000000000000}"/>
  <bookViews>
    <workbookView xWindow="0" yWindow="500" windowWidth="21040" windowHeight="13920" tabRatio="500" activeTab="1" xr2:uid="{00000000-000D-0000-FFFF-FFFF00000000}"/>
  </bookViews>
  <sheets>
    <sheet name="seed calc" sheetId="1" r:id="rId1"/>
    <sheet name="forage quality yield" sheetId="4" r:id="rId2"/>
    <sheet name="map 2021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M22" i="1" s="1"/>
  <c r="H22" i="1"/>
  <c r="K22" i="1" s="1"/>
  <c r="I21" i="1"/>
  <c r="M21" i="1" s="1"/>
  <c r="H21" i="1"/>
  <c r="K21" i="1" s="1"/>
  <c r="I20" i="1"/>
  <c r="M20" i="1" s="1"/>
  <c r="H20" i="1"/>
  <c r="K20" i="1" s="1"/>
  <c r="I19" i="1"/>
  <c r="M19" i="1" s="1"/>
  <c r="H19" i="1"/>
  <c r="K19" i="1" s="1"/>
  <c r="I18" i="1"/>
  <c r="M18" i="1" s="1"/>
  <c r="H18" i="1"/>
  <c r="K18" i="1" s="1"/>
  <c r="I17" i="1"/>
  <c r="L17" i="1" s="1"/>
  <c r="H17" i="1"/>
  <c r="K17" i="1" s="1"/>
  <c r="I16" i="1"/>
  <c r="L16" i="1" s="1"/>
  <c r="H16" i="1"/>
  <c r="K16" i="1" s="1"/>
  <c r="I15" i="1"/>
  <c r="L15" i="1" s="1"/>
  <c r="H15" i="1"/>
  <c r="K15" i="1" s="1"/>
  <c r="I14" i="1"/>
  <c r="L14" i="1" s="1"/>
  <c r="H14" i="1"/>
  <c r="K14" i="1" s="1"/>
  <c r="I13" i="1"/>
  <c r="L13" i="1" s="1"/>
  <c r="H13" i="1"/>
  <c r="K13" i="1" s="1"/>
  <c r="I12" i="1"/>
  <c r="M12" i="1" s="1"/>
  <c r="H12" i="1"/>
  <c r="J12" i="1" s="1"/>
  <c r="I11" i="1"/>
  <c r="M11" i="1" s="1"/>
  <c r="H11" i="1"/>
  <c r="J11" i="1" s="1"/>
  <c r="I10" i="1"/>
  <c r="M10" i="1" s="1"/>
  <c r="H10" i="1"/>
  <c r="J10" i="1" s="1"/>
  <c r="I9" i="1"/>
  <c r="M9" i="1" s="1"/>
  <c r="H9" i="1"/>
  <c r="J9" i="1" s="1"/>
  <c r="I8" i="1"/>
  <c r="M8" i="1" s="1"/>
  <c r="H8" i="1"/>
  <c r="J8" i="1" s="1"/>
  <c r="I7" i="1"/>
  <c r="L7" i="1" s="1"/>
  <c r="H7" i="1"/>
  <c r="J7" i="1" s="1"/>
  <c r="I6" i="1"/>
  <c r="L6" i="1" s="1"/>
  <c r="H6" i="1"/>
  <c r="J6" i="1" s="1"/>
  <c r="I5" i="1"/>
  <c r="L5" i="1" s="1"/>
  <c r="H5" i="1"/>
  <c r="J5" i="1" s="1"/>
  <c r="I4" i="1"/>
  <c r="L4" i="1" s="1"/>
  <c r="H4" i="1"/>
  <c r="J4" i="1" s="1"/>
  <c r="I3" i="1"/>
  <c r="L3" i="1" s="1"/>
  <c r="L24" i="1" s="1"/>
  <c r="L25" i="1" s="1"/>
  <c r="L26" i="1" s="1"/>
  <c r="H3" i="1"/>
  <c r="J3" i="1" s="1"/>
  <c r="J24" i="1" l="1"/>
  <c r="J25" i="1" s="1"/>
  <c r="J26" i="1" s="1"/>
  <c r="M24" i="1"/>
  <c r="M25" i="1" s="1"/>
  <c r="M26" i="1" s="1"/>
  <c r="K24" i="1"/>
  <c r="K25" i="1" s="1"/>
  <c r="K26" i="1" s="1"/>
</calcChain>
</file>

<file path=xl/sharedStrings.xml><?xml version="1.0" encoding="utf-8"?>
<sst xmlns="http://schemas.openxmlformats.org/spreadsheetml/2006/main" count="357" uniqueCount="63">
  <si>
    <t>treatment</t>
  </si>
  <si>
    <t>legume</t>
  </si>
  <si>
    <t>grass</t>
  </si>
  <si>
    <t>legume proportion</t>
  </si>
  <si>
    <t>grass proportion</t>
  </si>
  <si>
    <t>100% legume rate</t>
  </si>
  <si>
    <t>100% grass rate</t>
  </si>
  <si>
    <t>legume rate per acre</t>
  </si>
  <si>
    <t>grass rate per acre</t>
  </si>
  <si>
    <t>mammth RC need / 120 sq ft plot</t>
  </si>
  <si>
    <t>crimson clover need / 120 sq ft plot</t>
  </si>
  <si>
    <t>sudangrass need / 120 sq ft plot</t>
  </si>
  <si>
    <t>pearl millet need / 120 sq ft plot</t>
  </si>
  <si>
    <t>#/A</t>
  </si>
  <si>
    <t>g</t>
  </si>
  <si>
    <t>mammoth red clover</t>
  </si>
  <si>
    <t>fine stemmed sudangrass</t>
  </si>
  <si>
    <t>pearl millet</t>
  </si>
  <si>
    <t>crimson clover</t>
  </si>
  <si>
    <t>total seed needs per rep (grams)</t>
  </si>
  <si>
    <t>for four reps (one year one location)</t>
  </si>
  <si>
    <t>for three locations two years</t>
  </si>
  <si>
    <t>seed sources</t>
  </si>
  <si>
    <t>AS9301 sudangrass: kings agriseed</t>
  </si>
  <si>
    <t xml:space="preserve">alta swede mammoth red: welter seeds </t>
  </si>
  <si>
    <t>dixie crimson clover: kings agriseeds</t>
  </si>
  <si>
    <t>KF Prime 360M BMR pearl millet: kings agriseeds</t>
  </si>
  <si>
    <t>Rep 1</t>
  </si>
  <si>
    <t>Rep 2</t>
  </si>
  <si>
    <t>Rep 3</t>
  </si>
  <si>
    <t>Rep 4</t>
  </si>
  <si>
    <t>up is west</t>
  </si>
  <si>
    <t>plots are 6 feet x 20 feet</t>
  </si>
  <si>
    <t>06/02/2021</t>
  </si>
  <si>
    <t>Summer annual layout 2021 block 3</t>
  </si>
  <si>
    <t>on the north and south ends there are plots with 50/50 mixes. 1 on south and 1 on north. You have to look at the species to see which it is</t>
  </si>
  <si>
    <t xml:space="preserve">there are no actual gaps in the field between replications. There is a 5 foot gap between plots in each bed. </t>
  </si>
  <si>
    <t>Seeded with the brillion cone seeder</t>
  </si>
  <si>
    <t>northwest corner is wettest, southeast corner is dryest</t>
  </si>
  <si>
    <t>AM</t>
  </si>
  <si>
    <t>summer annuals</t>
  </si>
  <si>
    <t>rep</t>
  </si>
  <si>
    <t>weeds</t>
  </si>
  <si>
    <t>1 through 4</t>
  </si>
  <si>
    <t>red clover</t>
  </si>
  <si>
    <t>sudangrass</t>
  </si>
  <si>
    <t>example bags</t>
  </si>
  <si>
    <t>AM summer annuals</t>
  </si>
  <si>
    <t>1-14</t>
  </si>
  <si>
    <t>3-6</t>
  </si>
  <si>
    <t>date:</t>
  </si>
  <si>
    <t>units:</t>
  </si>
  <si>
    <t>clover</t>
  </si>
  <si>
    <t>harvest 1</t>
  </si>
  <si>
    <t>dry matter yield</t>
  </si>
  <si>
    <t>grass height</t>
  </si>
  <si>
    <t>harvest 2</t>
  </si>
  <si>
    <t>2021 SARE summer annual experiment yields</t>
  </si>
  <si>
    <t>location:</t>
  </si>
  <si>
    <t>planting date:</t>
  </si>
  <si>
    <t>notes:</t>
  </si>
  <si>
    <t>massachusetts</t>
  </si>
  <si>
    <t>regrowth harvest: sudangrass and millet are about 3 ft 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</si>
</sst>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6" x14ac:knownFonts="1">
    <font>
      <sz val="12"/>
      <color rgb="FF000000"/>
      <name val="Arial"/>
    </font>
    <font>
      <sz val="11"/>
      <color rgb="FF000000"/>
      <name val="Calibri"/>
    </font>
    <font>
      <sz val="12"/>
      <color rgb="FF000000"/>
      <name val="Calibri"/>
    </font>
    <font>
      <sz val="11"/>
      <name val="Cambria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DCFF"/>
        <bgColor rgb="FF00FFFF"/>
      </patternFill>
    </fill>
    <fill>
      <patternFill patternType="solid">
        <fgColor rgb="FFFFCC99"/>
        <bgColor rgb="FFC0C0C0"/>
      </patternFill>
    </fill>
    <fill>
      <patternFill patternType="solid">
        <fgColor rgb="FF7DA647"/>
        <bgColor rgb="FF808080"/>
      </patternFill>
    </fill>
    <fill>
      <patternFill patternType="solid">
        <fgColor rgb="FF9999FF"/>
        <bgColor rgb="FFCC99FF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0" xfId="0" applyFill="1"/>
    <xf numFmtId="0" fontId="0" fillId="7" borderId="0" xfId="0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000"/>
  <sheetViews>
    <sheetView zoomScale="84" zoomScaleNormal="84" workbookViewId="0">
      <selection activeCell="E1" sqref="E1:E22"/>
    </sheetView>
  </sheetViews>
  <sheetFormatPr baseColWidth="10" defaultColWidth="11.28515625" defaultRowHeight="16" x14ac:dyDescent="0.2"/>
  <cols>
    <col min="1" max="1" width="10.5703125" style="1" customWidth="1"/>
    <col min="2" max="2" width="18.140625" style="1" customWidth="1"/>
    <col min="3" max="3" width="22.42578125" style="1" customWidth="1"/>
    <col min="4" max="4" width="10.28515625" style="1" customWidth="1"/>
    <col min="5" max="5" width="9.28515625" style="1" customWidth="1"/>
    <col min="6" max="6" width="7.85546875" style="1" customWidth="1"/>
    <col min="7" max="7" width="6.140625" style="1" customWidth="1"/>
    <col min="8" max="8" width="7.5703125" style="1" customWidth="1"/>
    <col min="9" max="9" width="6" style="1" customWidth="1"/>
    <col min="10" max="26" width="10.5703125" style="1" customWidth="1"/>
    <col min="27" max="1024" width="11.28515625" style="1"/>
  </cols>
  <sheetData>
    <row r="1" spans="1:26" ht="47.25" customHeight="1" x14ac:dyDescent="0.2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2"/>
      <c r="B2" s="3"/>
      <c r="C2"/>
      <c r="D2" s="2"/>
      <c r="E2" s="2"/>
      <c r="F2" s="2" t="s">
        <v>13</v>
      </c>
      <c r="G2" s="2" t="s">
        <v>13</v>
      </c>
      <c r="H2" s="2" t="s">
        <v>13</v>
      </c>
      <c r="I2" s="2" t="s">
        <v>13</v>
      </c>
      <c r="J2" s="2" t="s">
        <v>14</v>
      </c>
      <c r="K2" s="2" t="s">
        <v>14</v>
      </c>
      <c r="L2" s="2" t="s">
        <v>14</v>
      </c>
      <c r="M2" s="2" t="s">
        <v>14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5">
        <v>1</v>
      </c>
      <c r="B3" s="6" t="s">
        <v>15</v>
      </c>
      <c r="C3" s="6" t="s">
        <v>16</v>
      </c>
      <c r="D3" s="5">
        <v>100</v>
      </c>
      <c r="E3" s="5">
        <v>0</v>
      </c>
      <c r="F3" s="5">
        <v>12</v>
      </c>
      <c r="G3" s="5">
        <v>30</v>
      </c>
      <c r="H3" s="5">
        <f t="shared" ref="H3:H22" si="0">F3*D3/100</f>
        <v>12</v>
      </c>
      <c r="I3" s="5">
        <f t="shared" ref="I3:I22" si="1">G3*E3/100</f>
        <v>0</v>
      </c>
      <c r="J3" s="7">
        <f t="shared" ref="J3:J12" si="2">H3/43560*120*454</f>
        <v>15.008264462809915</v>
      </c>
      <c r="K3" s="8"/>
      <c r="L3" s="7">
        <f>I3/43560*120*454</f>
        <v>0</v>
      </c>
      <c r="M3" s="8"/>
    </row>
    <row r="4" spans="1:26" ht="15.75" customHeight="1" x14ac:dyDescent="0.2">
      <c r="A4" s="5">
        <v>2</v>
      </c>
      <c r="B4" s="6" t="s">
        <v>15</v>
      </c>
      <c r="C4" s="6" t="s">
        <v>16</v>
      </c>
      <c r="D4" s="5">
        <v>75</v>
      </c>
      <c r="E4" s="5">
        <v>25</v>
      </c>
      <c r="F4" s="5">
        <v>12</v>
      </c>
      <c r="G4" s="5">
        <v>30</v>
      </c>
      <c r="H4" s="5">
        <f t="shared" si="0"/>
        <v>9</v>
      </c>
      <c r="I4" s="5">
        <f t="shared" si="1"/>
        <v>7.5</v>
      </c>
      <c r="J4" s="7">
        <f t="shared" si="2"/>
        <v>11.256198347107439</v>
      </c>
      <c r="K4" s="8"/>
      <c r="L4" s="7">
        <f>I4/43560*120*454</f>
        <v>9.3801652892561993</v>
      </c>
      <c r="M4" s="8"/>
    </row>
    <row r="5" spans="1:26" ht="15.75" customHeight="1" x14ac:dyDescent="0.2">
      <c r="A5" s="5">
        <v>3</v>
      </c>
      <c r="B5" s="6" t="s">
        <v>15</v>
      </c>
      <c r="C5" s="6" t="s">
        <v>16</v>
      </c>
      <c r="D5" s="5">
        <v>50</v>
      </c>
      <c r="E5" s="5">
        <v>50</v>
      </c>
      <c r="F5" s="5">
        <v>12</v>
      </c>
      <c r="G5" s="5">
        <v>30</v>
      </c>
      <c r="H5" s="5">
        <f t="shared" si="0"/>
        <v>6</v>
      </c>
      <c r="I5" s="5">
        <f t="shared" si="1"/>
        <v>15</v>
      </c>
      <c r="J5" s="7">
        <f t="shared" si="2"/>
        <v>7.5041322314049577</v>
      </c>
      <c r="K5" s="8"/>
      <c r="L5" s="7">
        <f>I5/43560*120*454</f>
        <v>18.760330578512399</v>
      </c>
      <c r="M5" s="8"/>
    </row>
    <row r="6" spans="1:26" ht="15.75" customHeight="1" x14ac:dyDescent="0.2">
      <c r="A6" s="5">
        <v>4</v>
      </c>
      <c r="B6" s="6" t="s">
        <v>15</v>
      </c>
      <c r="C6" s="6" t="s">
        <v>16</v>
      </c>
      <c r="D6" s="5">
        <v>25</v>
      </c>
      <c r="E6" s="5">
        <v>75</v>
      </c>
      <c r="F6" s="5">
        <v>12</v>
      </c>
      <c r="G6" s="5">
        <v>30</v>
      </c>
      <c r="H6" s="5">
        <f t="shared" si="0"/>
        <v>3</v>
      </c>
      <c r="I6" s="5">
        <f t="shared" si="1"/>
        <v>22.5</v>
      </c>
      <c r="J6" s="7">
        <f t="shared" si="2"/>
        <v>3.7520661157024788</v>
      </c>
      <c r="K6" s="8"/>
      <c r="L6" s="7">
        <f>I6/43560*120*454</f>
        <v>28.140495867768596</v>
      </c>
      <c r="M6" s="8"/>
    </row>
    <row r="7" spans="1:26" ht="15.75" customHeight="1" x14ac:dyDescent="0.2">
      <c r="A7" s="5">
        <v>5</v>
      </c>
      <c r="B7" s="6" t="s">
        <v>15</v>
      </c>
      <c r="C7" s="6" t="s">
        <v>16</v>
      </c>
      <c r="D7" s="5">
        <v>0</v>
      </c>
      <c r="E7" s="5">
        <v>100</v>
      </c>
      <c r="F7" s="5">
        <v>12</v>
      </c>
      <c r="G7" s="5">
        <v>30</v>
      </c>
      <c r="H7" s="5">
        <f t="shared" si="0"/>
        <v>0</v>
      </c>
      <c r="I7" s="5">
        <f t="shared" si="1"/>
        <v>30</v>
      </c>
      <c r="J7" s="7">
        <f t="shared" si="2"/>
        <v>0</v>
      </c>
      <c r="K7" s="8"/>
      <c r="L7" s="7">
        <f>I7/43560*120*454</f>
        <v>37.520661157024797</v>
      </c>
      <c r="M7" s="8"/>
    </row>
    <row r="8" spans="1:26" ht="15.75" customHeight="1" x14ac:dyDescent="0.2">
      <c r="A8" s="5">
        <v>6</v>
      </c>
      <c r="B8" s="6" t="s">
        <v>15</v>
      </c>
      <c r="C8" s="6" t="s">
        <v>17</v>
      </c>
      <c r="D8" s="5">
        <v>100</v>
      </c>
      <c r="E8" s="5">
        <v>0</v>
      </c>
      <c r="F8" s="5">
        <v>12</v>
      </c>
      <c r="G8" s="9">
        <v>20</v>
      </c>
      <c r="H8" s="5">
        <f t="shared" si="0"/>
        <v>12</v>
      </c>
      <c r="I8" s="5">
        <f t="shared" si="1"/>
        <v>0</v>
      </c>
      <c r="J8" s="7">
        <f t="shared" si="2"/>
        <v>15.008264462809915</v>
      </c>
      <c r="K8" s="8"/>
      <c r="L8" s="8"/>
      <c r="M8" s="7">
        <f>I8/43560*120*454</f>
        <v>0</v>
      </c>
    </row>
    <row r="9" spans="1:26" ht="15.75" customHeight="1" x14ac:dyDescent="0.2">
      <c r="A9" s="5">
        <v>7</v>
      </c>
      <c r="B9" s="6" t="s">
        <v>15</v>
      </c>
      <c r="C9" s="6" t="s">
        <v>17</v>
      </c>
      <c r="D9" s="5">
        <v>75</v>
      </c>
      <c r="E9" s="5">
        <v>25</v>
      </c>
      <c r="F9" s="5">
        <v>12</v>
      </c>
      <c r="G9" s="9">
        <v>20</v>
      </c>
      <c r="H9" s="5">
        <f t="shared" si="0"/>
        <v>9</v>
      </c>
      <c r="I9" s="5">
        <f t="shared" si="1"/>
        <v>5</v>
      </c>
      <c r="J9" s="7">
        <f t="shared" si="2"/>
        <v>11.256198347107439</v>
      </c>
      <c r="K9" s="8"/>
      <c r="L9" s="8"/>
      <c r="M9" s="7">
        <f>I9/43560*120*454</f>
        <v>6.2534435261707992</v>
      </c>
    </row>
    <row r="10" spans="1:26" ht="15.75" customHeight="1" x14ac:dyDescent="0.2">
      <c r="A10" s="5">
        <v>8</v>
      </c>
      <c r="B10" s="6" t="s">
        <v>15</v>
      </c>
      <c r="C10" s="6" t="s">
        <v>17</v>
      </c>
      <c r="D10" s="5">
        <v>50</v>
      </c>
      <c r="E10" s="5">
        <v>50</v>
      </c>
      <c r="F10" s="5">
        <v>12</v>
      </c>
      <c r="G10" s="9">
        <v>20</v>
      </c>
      <c r="H10" s="5">
        <f t="shared" si="0"/>
        <v>6</v>
      </c>
      <c r="I10" s="5">
        <f t="shared" si="1"/>
        <v>10</v>
      </c>
      <c r="J10" s="7">
        <f t="shared" si="2"/>
        <v>7.5041322314049577</v>
      </c>
      <c r="K10" s="8"/>
      <c r="L10" s="8"/>
      <c r="M10" s="7">
        <f>I10/43560*120*454</f>
        <v>12.506887052341598</v>
      </c>
    </row>
    <row r="11" spans="1:26" ht="15.75" customHeight="1" x14ac:dyDescent="0.2">
      <c r="A11" s="5">
        <v>9</v>
      </c>
      <c r="B11" s="6" t="s">
        <v>15</v>
      </c>
      <c r="C11" s="6" t="s">
        <v>17</v>
      </c>
      <c r="D11" s="5">
        <v>25</v>
      </c>
      <c r="E11" s="5">
        <v>75</v>
      </c>
      <c r="F11" s="5">
        <v>12</v>
      </c>
      <c r="G11" s="9">
        <v>20</v>
      </c>
      <c r="H11" s="5">
        <f t="shared" si="0"/>
        <v>3</v>
      </c>
      <c r="I11" s="5">
        <f t="shared" si="1"/>
        <v>15</v>
      </c>
      <c r="J11" s="7">
        <f t="shared" si="2"/>
        <v>3.7520661157024788</v>
      </c>
      <c r="K11" s="8"/>
      <c r="L11" s="8"/>
      <c r="M11" s="7">
        <f>I11/43560*120*454</f>
        <v>18.760330578512399</v>
      </c>
    </row>
    <row r="12" spans="1:26" ht="15.75" customHeight="1" x14ac:dyDescent="0.2">
      <c r="A12" s="5">
        <v>10</v>
      </c>
      <c r="B12" s="6" t="s">
        <v>15</v>
      </c>
      <c r="C12" s="6" t="s">
        <v>17</v>
      </c>
      <c r="D12" s="5">
        <v>0</v>
      </c>
      <c r="E12" s="5">
        <v>100</v>
      </c>
      <c r="F12" s="5">
        <v>12</v>
      </c>
      <c r="G12" s="9">
        <v>20</v>
      </c>
      <c r="H12" s="5">
        <f t="shared" si="0"/>
        <v>0</v>
      </c>
      <c r="I12" s="5">
        <f t="shared" si="1"/>
        <v>20</v>
      </c>
      <c r="J12" s="7">
        <f t="shared" si="2"/>
        <v>0</v>
      </c>
      <c r="K12" s="8"/>
      <c r="L12" s="8"/>
      <c r="M12" s="7">
        <f>I12/43560*120*454</f>
        <v>25.013774104683197</v>
      </c>
    </row>
    <row r="13" spans="1:26" ht="15.75" customHeight="1" x14ac:dyDescent="0.2">
      <c r="A13" s="5">
        <v>11</v>
      </c>
      <c r="B13" s="6" t="s">
        <v>18</v>
      </c>
      <c r="C13" s="6" t="s">
        <v>16</v>
      </c>
      <c r="D13" s="5">
        <v>100</v>
      </c>
      <c r="E13" s="5">
        <v>0</v>
      </c>
      <c r="F13" s="9">
        <v>25</v>
      </c>
      <c r="G13" s="5">
        <v>30</v>
      </c>
      <c r="H13" s="5">
        <f t="shared" si="0"/>
        <v>25</v>
      </c>
      <c r="I13" s="5">
        <f t="shared" si="1"/>
        <v>0</v>
      </c>
      <c r="J13" s="8"/>
      <c r="K13" s="7">
        <f t="shared" ref="K13:L17" si="3">H13/43560*120*454</f>
        <v>31.267217630853995</v>
      </c>
      <c r="L13" s="7">
        <f t="shared" si="3"/>
        <v>0</v>
      </c>
      <c r="M13" s="8"/>
    </row>
    <row r="14" spans="1:26" ht="15.75" customHeight="1" x14ac:dyDescent="0.2">
      <c r="A14" s="5">
        <v>12</v>
      </c>
      <c r="B14" s="6" t="s">
        <v>18</v>
      </c>
      <c r="C14" s="6" t="s">
        <v>16</v>
      </c>
      <c r="D14" s="5">
        <v>75</v>
      </c>
      <c r="E14" s="5">
        <v>25</v>
      </c>
      <c r="F14" s="9">
        <v>25</v>
      </c>
      <c r="G14" s="5">
        <v>30</v>
      </c>
      <c r="H14" s="5">
        <f t="shared" si="0"/>
        <v>18.75</v>
      </c>
      <c r="I14" s="5">
        <f t="shared" si="1"/>
        <v>7.5</v>
      </c>
      <c r="J14" s="8"/>
      <c r="K14" s="7">
        <f t="shared" si="3"/>
        <v>23.450413223140497</v>
      </c>
      <c r="L14" s="7">
        <f t="shared" si="3"/>
        <v>9.3801652892561993</v>
      </c>
      <c r="M14" s="8"/>
    </row>
    <row r="15" spans="1:26" ht="15.75" customHeight="1" x14ac:dyDescent="0.2">
      <c r="A15" s="5">
        <v>13</v>
      </c>
      <c r="B15" s="6" t="s">
        <v>18</v>
      </c>
      <c r="C15" s="6" t="s">
        <v>16</v>
      </c>
      <c r="D15" s="5">
        <v>50</v>
      </c>
      <c r="E15" s="5">
        <v>50</v>
      </c>
      <c r="F15" s="9">
        <v>25</v>
      </c>
      <c r="G15" s="5">
        <v>30</v>
      </c>
      <c r="H15" s="5">
        <f t="shared" si="0"/>
        <v>12.5</v>
      </c>
      <c r="I15" s="5">
        <f t="shared" si="1"/>
        <v>15</v>
      </c>
      <c r="J15" s="8"/>
      <c r="K15" s="7">
        <f t="shared" si="3"/>
        <v>15.633608815426998</v>
      </c>
      <c r="L15" s="7">
        <f t="shared" si="3"/>
        <v>18.760330578512399</v>
      </c>
      <c r="M15" s="8"/>
    </row>
    <row r="16" spans="1:26" ht="15.75" customHeight="1" x14ac:dyDescent="0.2">
      <c r="A16" s="5">
        <v>14</v>
      </c>
      <c r="B16" s="6" t="s">
        <v>18</v>
      </c>
      <c r="C16" s="6" t="s">
        <v>16</v>
      </c>
      <c r="D16" s="5">
        <v>25</v>
      </c>
      <c r="E16" s="5">
        <v>75</v>
      </c>
      <c r="F16" s="9">
        <v>25</v>
      </c>
      <c r="G16" s="5">
        <v>30</v>
      </c>
      <c r="H16" s="5">
        <f t="shared" si="0"/>
        <v>6.25</v>
      </c>
      <c r="I16" s="5">
        <f t="shared" si="1"/>
        <v>22.5</v>
      </c>
      <c r="J16" s="8"/>
      <c r="K16" s="7">
        <f t="shared" si="3"/>
        <v>7.8168044077134988</v>
      </c>
      <c r="L16" s="7">
        <f t="shared" si="3"/>
        <v>28.140495867768596</v>
      </c>
      <c r="M16" s="8"/>
    </row>
    <row r="17" spans="1:13" ht="15.75" customHeight="1" x14ac:dyDescent="0.2">
      <c r="A17" s="5">
        <v>15</v>
      </c>
      <c r="B17" s="6" t="s">
        <v>18</v>
      </c>
      <c r="C17" s="6" t="s">
        <v>16</v>
      </c>
      <c r="D17" s="5">
        <v>0</v>
      </c>
      <c r="E17" s="5">
        <v>100</v>
      </c>
      <c r="F17" s="9">
        <v>25</v>
      </c>
      <c r="G17" s="5">
        <v>30</v>
      </c>
      <c r="H17" s="5">
        <f t="shared" si="0"/>
        <v>0</v>
      </c>
      <c r="I17" s="5">
        <f t="shared" si="1"/>
        <v>30</v>
      </c>
      <c r="J17" s="8"/>
      <c r="K17" s="7">
        <f t="shared" si="3"/>
        <v>0</v>
      </c>
      <c r="L17" s="7">
        <f t="shared" si="3"/>
        <v>37.520661157024797</v>
      </c>
      <c r="M17" s="8"/>
    </row>
    <row r="18" spans="1:13" ht="15.75" customHeight="1" x14ac:dyDescent="0.2">
      <c r="A18" s="5">
        <v>16</v>
      </c>
      <c r="B18" s="6" t="s">
        <v>18</v>
      </c>
      <c r="C18" s="6" t="s">
        <v>17</v>
      </c>
      <c r="D18" s="5">
        <v>100</v>
      </c>
      <c r="E18" s="5">
        <v>0</v>
      </c>
      <c r="F18" s="9">
        <v>25</v>
      </c>
      <c r="G18" s="9">
        <v>20</v>
      </c>
      <c r="H18" s="5">
        <f t="shared" si="0"/>
        <v>25</v>
      </c>
      <c r="I18" s="5">
        <f t="shared" si="1"/>
        <v>0</v>
      </c>
      <c r="J18" s="8"/>
      <c r="K18" s="7">
        <f>H18/43560*120*454</f>
        <v>31.267217630853995</v>
      </c>
      <c r="L18" s="8"/>
      <c r="M18" s="7">
        <f>I18/43560*120*454</f>
        <v>0</v>
      </c>
    </row>
    <row r="19" spans="1:13" ht="15.75" customHeight="1" x14ac:dyDescent="0.2">
      <c r="A19" s="5">
        <v>17</v>
      </c>
      <c r="B19" s="6" t="s">
        <v>18</v>
      </c>
      <c r="C19" s="6" t="s">
        <v>17</v>
      </c>
      <c r="D19" s="5">
        <v>75</v>
      </c>
      <c r="E19" s="5">
        <v>25</v>
      </c>
      <c r="F19" s="9">
        <v>25</v>
      </c>
      <c r="G19" s="9">
        <v>20</v>
      </c>
      <c r="H19" s="5">
        <f t="shared" si="0"/>
        <v>18.75</v>
      </c>
      <c r="I19" s="5">
        <f t="shared" si="1"/>
        <v>5</v>
      </c>
      <c r="J19" s="8"/>
      <c r="K19" s="7">
        <f>H19/43560*120*454</f>
        <v>23.450413223140497</v>
      </c>
      <c r="L19" s="8"/>
      <c r="M19" s="7">
        <f>I19/43560*120*454</f>
        <v>6.2534435261707992</v>
      </c>
    </row>
    <row r="20" spans="1:13" ht="15.75" customHeight="1" x14ac:dyDescent="0.2">
      <c r="A20" s="5">
        <v>18</v>
      </c>
      <c r="B20" s="6" t="s">
        <v>18</v>
      </c>
      <c r="C20" s="6" t="s">
        <v>17</v>
      </c>
      <c r="D20" s="5">
        <v>50</v>
      </c>
      <c r="E20" s="5">
        <v>50</v>
      </c>
      <c r="F20" s="9">
        <v>25</v>
      </c>
      <c r="G20" s="9">
        <v>20</v>
      </c>
      <c r="H20" s="5">
        <f t="shared" si="0"/>
        <v>12.5</v>
      </c>
      <c r="I20" s="5">
        <f t="shared" si="1"/>
        <v>10</v>
      </c>
      <c r="J20" s="8"/>
      <c r="K20" s="7">
        <f>H20/43560*120*454</f>
        <v>15.633608815426998</v>
      </c>
      <c r="L20" s="8"/>
      <c r="M20" s="7">
        <f>I20/43560*120*454</f>
        <v>12.506887052341598</v>
      </c>
    </row>
    <row r="21" spans="1:13" ht="15.75" customHeight="1" x14ac:dyDescent="0.2">
      <c r="A21" s="5">
        <v>19</v>
      </c>
      <c r="B21" s="6" t="s">
        <v>18</v>
      </c>
      <c r="C21" s="6" t="s">
        <v>17</v>
      </c>
      <c r="D21" s="5">
        <v>25</v>
      </c>
      <c r="E21" s="5">
        <v>75</v>
      </c>
      <c r="F21" s="9">
        <v>25</v>
      </c>
      <c r="G21" s="9">
        <v>20</v>
      </c>
      <c r="H21" s="5">
        <f t="shared" si="0"/>
        <v>6.25</v>
      </c>
      <c r="I21" s="5">
        <f t="shared" si="1"/>
        <v>15</v>
      </c>
      <c r="J21" s="8"/>
      <c r="K21" s="7">
        <f>H21/43560*120*454</f>
        <v>7.8168044077134988</v>
      </c>
      <c r="L21" s="8"/>
      <c r="M21" s="7">
        <f>I21/43560*120*454</f>
        <v>18.760330578512399</v>
      </c>
    </row>
    <row r="22" spans="1:13" ht="15.75" customHeight="1" x14ac:dyDescent="0.2">
      <c r="A22" s="5">
        <v>20</v>
      </c>
      <c r="B22" s="6" t="s">
        <v>18</v>
      </c>
      <c r="C22" s="6" t="s">
        <v>17</v>
      </c>
      <c r="D22" s="5">
        <v>0</v>
      </c>
      <c r="E22" s="5">
        <v>100</v>
      </c>
      <c r="F22" s="9">
        <v>25</v>
      </c>
      <c r="G22" s="9">
        <v>20</v>
      </c>
      <c r="H22" s="5">
        <f t="shared" si="0"/>
        <v>0</v>
      </c>
      <c r="I22" s="5">
        <f t="shared" si="1"/>
        <v>20</v>
      </c>
      <c r="J22" s="8"/>
      <c r="K22" s="7">
        <f>H22/43560*120*454</f>
        <v>0</v>
      </c>
      <c r="L22" s="8"/>
      <c r="M22" s="7">
        <f>I22/43560*120*454</f>
        <v>25.013774104683197</v>
      </c>
    </row>
    <row r="23" spans="1:13" ht="15.75" customHeight="1" x14ac:dyDescent="0.2"/>
    <row r="24" spans="1:13" ht="15.75" customHeight="1" x14ac:dyDescent="0.2">
      <c r="G24" s="6" t="s">
        <v>19</v>
      </c>
      <c r="J24" s="6">
        <f>SUM(J3:J22)</f>
        <v>75.04132231404958</v>
      </c>
      <c r="K24" s="6">
        <f>SUM(K3:K22)</f>
        <v>156.33608815426999</v>
      </c>
      <c r="L24" s="6">
        <f>SUM(L3:L22)</f>
        <v>187.60330578512398</v>
      </c>
      <c r="M24" s="6">
        <f>SUM(M3:M22)</f>
        <v>125.06887052341598</v>
      </c>
    </row>
    <row r="25" spans="1:13" ht="15.75" customHeight="1" x14ac:dyDescent="0.2">
      <c r="G25" s="6" t="s">
        <v>20</v>
      </c>
      <c r="J25" s="6">
        <f>J24*4</f>
        <v>300.16528925619832</v>
      </c>
      <c r="K25" s="6">
        <f>K24*4</f>
        <v>625.34435261707995</v>
      </c>
      <c r="L25" s="6">
        <f>L24*4</f>
        <v>750.41322314049592</v>
      </c>
      <c r="M25" s="6">
        <f>M24*4</f>
        <v>500.27548209366392</v>
      </c>
    </row>
    <row r="26" spans="1:13" ht="15.75" customHeight="1" x14ac:dyDescent="0.2">
      <c r="G26" s="6" t="s">
        <v>21</v>
      </c>
      <c r="J26" s="6">
        <f>J25*6</f>
        <v>1800.9917355371899</v>
      </c>
      <c r="K26" s="6">
        <f>K25*6</f>
        <v>3752.0661157024797</v>
      </c>
      <c r="L26" s="6">
        <f>L25*6</f>
        <v>4502.4793388429753</v>
      </c>
      <c r="M26" s="6">
        <f>M25*6</f>
        <v>3001.6528925619837</v>
      </c>
    </row>
    <row r="27" spans="1:13" ht="15.75" customHeight="1" x14ac:dyDescent="0.2"/>
    <row r="28" spans="1:13" ht="15.75" customHeight="1" x14ac:dyDescent="0.2">
      <c r="D28" s="6" t="s">
        <v>22</v>
      </c>
    </row>
    <row r="29" spans="1:13" ht="15.75" customHeight="1" x14ac:dyDescent="0.2">
      <c r="E29" s="6" t="s">
        <v>23</v>
      </c>
    </row>
    <row r="30" spans="1:13" ht="15.75" customHeight="1" x14ac:dyDescent="0.2">
      <c r="E30" s="6" t="s">
        <v>24</v>
      </c>
    </row>
    <row r="31" spans="1:13" ht="15.75" customHeight="1" x14ac:dyDescent="0.2">
      <c r="E31" s="6" t="s">
        <v>25</v>
      </c>
    </row>
    <row r="32" spans="1:13" ht="15.75" customHeight="1" x14ac:dyDescent="0.2">
      <c r="E32" s="10" t="s">
        <v>26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" right="0.5" top="0.5" bottom="0.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07A7-BF94-8749-83E4-180EB886C650}">
  <dimension ref="A1:R90"/>
  <sheetViews>
    <sheetView tabSelected="1" topLeftCell="A77" workbookViewId="0">
      <selection activeCell="B91" sqref="B91"/>
    </sheetView>
  </sheetViews>
  <sheetFormatPr baseColWidth="10" defaultRowHeight="16" x14ac:dyDescent="0.2"/>
  <cols>
    <col min="7" max="7" width="1.42578125" style="39" customWidth="1"/>
    <col min="11" max="11" width="1.42578125" style="39" customWidth="1"/>
    <col min="13" max="13" width="1.42578125" style="39" customWidth="1"/>
    <col min="17" max="17" width="1.42578125" style="41" customWidth="1"/>
  </cols>
  <sheetData>
    <row r="1" spans="1:18" x14ac:dyDescent="0.2">
      <c r="A1" s="35" t="s">
        <v>57</v>
      </c>
    </row>
    <row r="2" spans="1:18" x14ac:dyDescent="0.2">
      <c r="A2" s="36" t="s">
        <v>58</v>
      </c>
      <c r="B2" t="s">
        <v>61</v>
      </c>
    </row>
    <row r="3" spans="1:18" x14ac:dyDescent="0.2">
      <c r="A3" s="35" t="s">
        <v>59</v>
      </c>
    </row>
    <row r="4" spans="1:18" ht="32" x14ac:dyDescent="0.2">
      <c r="A4" s="2" t="s">
        <v>41</v>
      </c>
      <c r="B4" s="2" t="s">
        <v>0</v>
      </c>
      <c r="C4" s="3" t="s">
        <v>1</v>
      </c>
      <c r="D4" s="3" t="s">
        <v>2</v>
      </c>
      <c r="E4" s="2" t="s">
        <v>3</v>
      </c>
      <c r="F4" s="2" t="s">
        <v>4</v>
      </c>
      <c r="G4" s="29"/>
      <c r="H4" s="37" t="s">
        <v>53</v>
      </c>
      <c r="I4" s="38"/>
      <c r="J4" s="38"/>
      <c r="K4" s="38"/>
      <c r="L4" s="38"/>
      <c r="N4" s="37" t="s">
        <v>56</v>
      </c>
      <c r="O4" s="38"/>
      <c r="P4" s="38"/>
      <c r="Q4" s="38"/>
      <c r="R4" s="38"/>
    </row>
    <row r="5" spans="1:18" x14ac:dyDescent="0.2">
      <c r="A5" s="2"/>
      <c r="B5" s="2"/>
      <c r="C5" s="3"/>
      <c r="E5" s="2"/>
      <c r="F5" s="2"/>
      <c r="G5" s="26"/>
      <c r="H5" s="27" t="s">
        <v>50</v>
      </c>
      <c r="N5" s="27" t="s">
        <v>50</v>
      </c>
    </row>
    <row r="6" spans="1:18" ht="16" customHeight="1" x14ac:dyDescent="0.2">
      <c r="A6" s="2"/>
      <c r="B6" s="2"/>
      <c r="C6" s="3"/>
      <c r="E6" s="2"/>
      <c r="F6" s="2"/>
      <c r="G6" s="29"/>
      <c r="H6" s="37" t="s">
        <v>54</v>
      </c>
      <c r="I6" s="38"/>
      <c r="J6" s="38"/>
      <c r="K6" s="30"/>
      <c r="L6" s="42" t="s">
        <v>55</v>
      </c>
      <c r="N6" s="37" t="s">
        <v>54</v>
      </c>
      <c r="O6" s="38"/>
      <c r="P6" s="38"/>
      <c r="Q6" s="30"/>
      <c r="R6" s="42" t="s">
        <v>55</v>
      </c>
    </row>
    <row r="7" spans="1:18" x14ac:dyDescent="0.2">
      <c r="A7" s="2"/>
      <c r="B7" s="2"/>
      <c r="C7" s="3"/>
      <c r="E7" s="2"/>
      <c r="F7" s="2"/>
      <c r="G7" s="30"/>
      <c r="H7" s="28" t="s">
        <v>51</v>
      </c>
      <c r="L7" s="28" t="s">
        <v>51</v>
      </c>
      <c r="N7" s="28" t="s">
        <v>51</v>
      </c>
      <c r="R7" s="28" t="s">
        <v>51</v>
      </c>
    </row>
    <row r="8" spans="1:18" x14ac:dyDescent="0.2">
      <c r="A8" s="2"/>
      <c r="B8" s="2"/>
      <c r="C8" s="3"/>
      <c r="E8" s="2"/>
      <c r="F8" s="2"/>
      <c r="G8" s="30"/>
      <c r="H8" s="28" t="s">
        <v>52</v>
      </c>
      <c r="I8" s="28" t="s">
        <v>2</v>
      </c>
      <c r="J8" s="28" t="s">
        <v>42</v>
      </c>
      <c r="K8" s="28"/>
      <c r="L8" s="28"/>
      <c r="N8" s="28" t="s">
        <v>52</v>
      </c>
      <c r="O8" s="28" t="s">
        <v>2</v>
      </c>
      <c r="P8" s="28" t="s">
        <v>42</v>
      </c>
      <c r="Q8" s="28"/>
      <c r="R8" s="28"/>
    </row>
    <row r="9" spans="1:18" x14ac:dyDescent="0.2">
      <c r="A9" s="31">
        <v>1</v>
      </c>
      <c r="B9" s="31">
        <v>1</v>
      </c>
      <c r="C9" s="32" t="s">
        <v>15</v>
      </c>
      <c r="D9" s="32" t="s">
        <v>16</v>
      </c>
      <c r="E9" s="31">
        <v>100</v>
      </c>
      <c r="F9" s="31">
        <v>0</v>
      </c>
      <c r="G9" s="40"/>
      <c r="H9" s="33"/>
      <c r="I9" s="34"/>
      <c r="J9" s="33"/>
      <c r="L9" s="34"/>
      <c r="N9" s="33"/>
      <c r="O9" s="34"/>
      <c r="P9" s="33"/>
      <c r="R9" s="34"/>
    </row>
    <row r="10" spans="1:18" x14ac:dyDescent="0.2">
      <c r="A10" s="5">
        <v>1</v>
      </c>
      <c r="B10" s="5">
        <v>2</v>
      </c>
      <c r="C10" s="6" t="s">
        <v>15</v>
      </c>
      <c r="D10" s="6" t="s">
        <v>16</v>
      </c>
      <c r="E10" s="5">
        <v>75</v>
      </c>
      <c r="F10" s="5">
        <v>25</v>
      </c>
      <c r="G10" s="40"/>
    </row>
    <row r="11" spans="1:18" x14ac:dyDescent="0.2">
      <c r="A11" s="31">
        <v>1</v>
      </c>
      <c r="B11" s="31">
        <v>3</v>
      </c>
      <c r="C11" s="32" t="s">
        <v>15</v>
      </c>
      <c r="D11" s="32" t="s">
        <v>16</v>
      </c>
      <c r="E11" s="31">
        <v>50</v>
      </c>
      <c r="F11" s="31">
        <v>50</v>
      </c>
      <c r="G11" s="40"/>
      <c r="H11" s="33"/>
      <c r="I11" s="33"/>
      <c r="J11" s="33"/>
      <c r="L11" s="33"/>
      <c r="N11" s="33"/>
      <c r="O11" s="33"/>
      <c r="P11" s="33"/>
      <c r="R11" s="33"/>
    </row>
    <row r="12" spans="1:18" x14ac:dyDescent="0.2">
      <c r="A12" s="5">
        <v>1</v>
      </c>
      <c r="B12" s="5">
        <v>4</v>
      </c>
      <c r="C12" s="6" t="s">
        <v>15</v>
      </c>
      <c r="D12" s="6" t="s">
        <v>16</v>
      </c>
      <c r="E12" s="5">
        <v>25</v>
      </c>
      <c r="F12" s="5">
        <v>75</v>
      </c>
      <c r="G12" s="40"/>
    </row>
    <row r="13" spans="1:18" x14ac:dyDescent="0.2">
      <c r="A13" s="31">
        <v>1</v>
      </c>
      <c r="B13" s="31">
        <v>5</v>
      </c>
      <c r="C13" s="32" t="s">
        <v>15</v>
      </c>
      <c r="D13" s="32" t="s">
        <v>16</v>
      </c>
      <c r="E13" s="31">
        <v>0</v>
      </c>
      <c r="F13" s="31">
        <v>100</v>
      </c>
      <c r="G13" s="40"/>
      <c r="H13" s="34"/>
      <c r="I13" s="33"/>
      <c r="J13" s="33"/>
      <c r="L13" s="33"/>
      <c r="N13" s="34"/>
      <c r="O13" s="33"/>
      <c r="P13" s="33"/>
      <c r="R13" s="33"/>
    </row>
    <row r="14" spans="1:18" x14ac:dyDescent="0.2">
      <c r="A14" s="5">
        <v>1</v>
      </c>
      <c r="B14" s="5">
        <v>6</v>
      </c>
      <c r="C14" s="6" t="s">
        <v>15</v>
      </c>
      <c r="D14" s="6" t="s">
        <v>17</v>
      </c>
      <c r="E14" s="5">
        <v>100</v>
      </c>
      <c r="F14" s="5">
        <v>0</v>
      </c>
      <c r="G14" s="40"/>
      <c r="I14" s="34"/>
      <c r="L14" s="34"/>
      <c r="O14" s="34"/>
      <c r="R14" s="34"/>
    </row>
    <row r="15" spans="1:18" x14ac:dyDescent="0.2">
      <c r="A15" s="31">
        <v>1</v>
      </c>
      <c r="B15" s="31">
        <v>7</v>
      </c>
      <c r="C15" s="32" t="s">
        <v>15</v>
      </c>
      <c r="D15" s="32" t="s">
        <v>17</v>
      </c>
      <c r="E15" s="31">
        <v>75</v>
      </c>
      <c r="F15" s="31">
        <v>25</v>
      </c>
      <c r="G15" s="40"/>
      <c r="H15" s="33"/>
      <c r="I15" s="33"/>
      <c r="J15" s="33"/>
      <c r="L15" s="33"/>
      <c r="N15" s="33"/>
      <c r="O15" s="33"/>
      <c r="P15" s="33"/>
      <c r="R15" s="33"/>
    </row>
    <row r="16" spans="1:18" x14ac:dyDescent="0.2">
      <c r="A16" s="5">
        <v>1</v>
      </c>
      <c r="B16" s="5">
        <v>8</v>
      </c>
      <c r="C16" s="6" t="s">
        <v>15</v>
      </c>
      <c r="D16" s="6" t="s">
        <v>17</v>
      </c>
      <c r="E16" s="5">
        <v>50</v>
      </c>
      <c r="F16" s="5">
        <v>50</v>
      </c>
      <c r="G16" s="40"/>
    </row>
    <row r="17" spans="1:18" x14ac:dyDescent="0.2">
      <c r="A17" s="31">
        <v>1</v>
      </c>
      <c r="B17" s="31">
        <v>9</v>
      </c>
      <c r="C17" s="32" t="s">
        <v>15</v>
      </c>
      <c r="D17" s="32" t="s">
        <v>17</v>
      </c>
      <c r="E17" s="31">
        <v>25</v>
      </c>
      <c r="F17" s="31">
        <v>75</v>
      </c>
      <c r="G17" s="40"/>
      <c r="H17" s="33"/>
      <c r="I17" s="33"/>
      <c r="J17" s="33"/>
      <c r="L17" s="33"/>
      <c r="N17" s="33"/>
      <c r="O17" s="33"/>
      <c r="P17" s="33"/>
      <c r="R17" s="33"/>
    </row>
    <row r="18" spans="1:18" x14ac:dyDescent="0.2">
      <c r="A18" s="5">
        <v>1</v>
      </c>
      <c r="B18" s="5">
        <v>10</v>
      </c>
      <c r="C18" s="6" t="s">
        <v>15</v>
      </c>
      <c r="D18" s="6" t="s">
        <v>17</v>
      </c>
      <c r="E18" s="5">
        <v>0</v>
      </c>
      <c r="F18" s="5">
        <v>100</v>
      </c>
      <c r="G18" s="40"/>
      <c r="H18" s="34"/>
      <c r="N18" s="34"/>
    </row>
    <row r="19" spans="1:18" x14ac:dyDescent="0.2">
      <c r="A19" s="31">
        <v>1</v>
      </c>
      <c r="B19" s="31">
        <v>11</v>
      </c>
      <c r="C19" s="32" t="s">
        <v>18</v>
      </c>
      <c r="D19" s="32" t="s">
        <v>16</v>
      </c>
      <c r="E19" s="31">
        <v>100</v>
      </c>
      <c r="F19" s="31">
        <v>0</v>
      </c>
      <c r="G19" s="40"/>
      <c r="H19" s="33"/>
      <c r="I19" s="34"/>
      <c r="J19" s="33"/>
      <c r="L19" s="34"/>
      <c r="N19" s="33"/>
      <c r="O19" s="34"/>
      <c r="P19" s="33"/>
      <c r="R19" s="34"/>
    </row>
    <row r="20" spans="1:18" x14ac:dyDescent="0.2">
      <c r="A20" s="5">
        <v>1</v>
      </c>
      <c r="B20" s="5">
        <v>12</v>
      </c>
      <c r="C20" s="6" t="s">
        <v>18</v>
      </c>
      <c r="D20" s="6" t="s">
        <v>16</v>
      </c>
      <c r="E20" s="5">
        <v>75</v>
      </c>
      <c r="F20" s="5">
        <v>25</v>
      </c>
      <c r="G20" s="40"/>
    </row>
    <row r="21" spans="1:18" x14ac:dyDescent="0.2">
      <c r="A21" s="31">
        <v>1</v>
      </c>
      <c r="B21" s="31">
        <v>13</v>
      </c>
      <c r="C21" s="32" t="s">
        <v>18</v>
      </c>
      <c r="D21" s="32" t="s">
        <v>16</v>
      </c>
      <c r="E21" s="31">
        <v>50</v>
      </c>
      <c r="F21" s="31">
        <v>50</v>
      </c>
      <c r="G21" s="40"/>
      <c r="H21" s="33"/>
      <c r="I21" s="33"/>
      <c r="J21" s="33"/>
      <c r="L21" s="33"/>
      <c r="N21" s="33"/>
      <c r="O21" s="33"/>
      <c r="P21" s="33"/>
      <c r="R21" s="33"/>
    </row>
    <row r="22" spans="1:18" x14ac:dyDescent="0.2">
      <c r="A22" s="5">
        <v>1</v>
      </c>
      <c r="B22" s="5">
        <v>14</v>
      </c>
      <c r="C22" s="6" t="s">
        <v>18</v>
      </c>
      <c r="D22" s="6" t="s">
        <v>16</v>
      </c>
      <c r="E22" s="5">
        <v>25</v>
      </c>
      <c r="F22" s="5">
        <v>75</v>
      </c>
      <c r="G22" s="40"/>
    </row>
    <row r="23" spans="1:18" x14ac:dyDescent="0.2">
      <c r="A23" s="31">
        <v>1</v>
      </c>
      <c r="B23" s="31">
        <v>15</v>
      </c>
      <c r="C23" s="32" t="s">
        <v>18</v>
      </c>
      <c r="D23" s="32" t="s">
        <v>16</v>
      </c>
      <c r="E23" s="31">
        <v>0</v>
      </c>
      <c r="F23" s="31">
        <v>100</v>
      </c>
      <c r="G23" s="40"/>
      <c r="H23" s="34"/>
      <c r="I23" s="33"/>
      <c r="J23" s="33"/>
      <c r="L23" s="33"/>
      <c r="N23" s="34"/>
      <c r="O23" s="33"/>
      <c r="P23" s="33"/>
      <c r="R23" s="33"/>
    </row>
    <row r="24" spans="1:18" x14ac:dyDescent="0.2">
      <c r="A24" s="5">
        <v>1</v>
      </c>
      <c r="B24" s="5">
        <v>16</v>
      </c>
      <c r="C24" s="6" t="s">
        <v>18</v>
      </c>
      <c r="D24" s="6" t="s">
        <v>17</v>
      </c>
      <c r="E24" s="5">
        <v>100</v>
      </c>
      <c r="F24" s="5">
        <v>0</v>
      </c>
      <c r="G24" s="40"/>
      <c r="I24" s="34"/>
      <c r="L24" s="34"/>
      <c r="O24" s="34"/>
      <c r="R24" s="34"/>
    </row>
    <row r="25" spans="1:18" x14ac:dyDescent="0.2">
      <c r="A25" s="31">
        <v>1</v>
      </c>
      <c r="B25" s="31">
        <v>17</v>
      </c>
      <c r="C25" s="32" t="s">
        <v>18</v>
      </c>
      <c r="D25" s="32" t="s">
        <v>17</v>
      </c>
      <c r="E25" s="31">
        <v>75</v>
      </c>
      <c r="F25" s="31">
        <v>25</v>
      </c>
      <c r="G25" s="40"/>
      <c r="H25" s="33"/>
      <c r="I25" s="33"/>
      <c r="J25" s="33"/>
      <c r="L25" s="33"/>
      <c r="N25" s="33"/>
      <c r="O25" s="33"/>
      <c r="P25" s="33"/>
      <c r="R25" s="33"/>
    </row>
    <row r="26" spans="1:18" x14ac:dyDescent="0.2">
      <c r="A26" s="5">
        <v>1</v>
      </c>
      <c r="B26" s="5">
        <v>18</v>
      </c>
      <c r="C26" s="6" t="s">
        <v>18</v>
      </c>
      <c r="D26" s="6" t="s">
        <v>17</v>
      </c>
      <c r="E26" s="5">
        <v>50</v>
      </c>
      <c r="F26" s="5">
        <v>50</v>
      </c>
      <c r="G26" s="40"/>
    </row>
    <row r="27" spans="1:18" x14ac:dyDescent="0.2">
      <c r="A27" s="31">
        <v>1</v>
      </c>
      <c r="B27" s="31">
        <v>19</v>
      </c>
      <c r="C27" s="32" t="s">
        <v>18</v>
      </c>
      <c r="D27" s="32" t="s">
        <v>17</v>
      </c>
      <c r="E27" s="31">
        <v>25</v>
      </c>
      <c r="F27" s="31">
        <v>75</v>
      </c>
      <c r="G27" s="40"/>
      <c r="H27" s="33"/>
      <c r="I27" s="33"/>
      <c r="J27" s="33"/>
      <c r="L27" s="33"/>
      <c r="N27" s="33"/>
      <c r="O27" s="33"/>
      <c r="P27" s="33"/>
      <c r="R27" s="33"/>
    </row>
    <row r="28" spans="1:18" x14ac:dyDescent="0.2">
      <c r="A28" s="5">
        <v>1</v>
      </c>
      <c r="B28" s="5">
        <v>20</v>
      </c>
      <c r="C28" s="6" t="s">
        <v>18</v>
      </c>
      <c r="D28" s="6" t="s">
        <v>17</v>
      </c>
      <c r="E28" s="5">
        <v>0</v>
      </c>
      <c r="F28" s="5">
        <v>100</v>
      </c>
      <c r="G28" s="40"/>
      <c r="H28" s="34"/>
      <c r="N28" s="34"/>
    </row>
    <row r="29" spans="1:18" x14ac:dyDescent="0.2">
      <c r="A29" s="31">
        <v>2</v>
      </c>
      <c r="B29" s="31">
        <v>1</v>
      </c>
      <c r="C29" s="32" t="s">
        <v>15</v>
      </c>
      <c r="D29" s="32" t="s">
        <v>16</v>
      </c>
      <c r="E29" s="31">
        <v>100</v>
      </c>
      <c r="F29" s="31">
        <v>0</v>
      </c>
      <c r="G29" s="40"/>
      <c r="H29" s="33"/>
      <c r="I29" s="34"/>
      <c r="J29" s="33"/>
      <c r="L29" s="34"/>
      <c r="N29" s="33"/>
      <c r="O29" s="34"/>
      <c r="P29" s="33"/>
      <c r="R29" s="34"/>
    </row>
    <row r="30" spans="1:18" x14ac:dyDescent="0.2">
      <c r="A30" s="5">
        <v>2</v>
      </c>
      <c r="B30" s="5">
        <v>2</v>
      </c>
      <c r="C30" s="6" t="s">
        <v>15</v>
      </c>
      <c r="D30" s="6" t="s">
        <v>16</v>
      </c>
      <c r="E30" s="5">
        <v>75</v>
      </c>
      <c r="F30" s="5">
        <v>25</v>
      </c>
      <c r="G30" s="40"/>
    </row>
    <row r="31" spans="1:18" x14ac:dyDescent="0.2">
      <c r="A31" s="31">
        <v>2</v>
      </c>
      <c r="B31" s="31">
        <v>3</v>
      </c>
      <c r="C31" s="32" t="s">
        <v>15</v>
      </c>
      <c r="D31" s="32" t="s">
        <v>16</v>
      </c>
      <c r="E31" s="31">
        <v>50</v>
      </c>
      <c r="F31" s="31">
        <v>50</v>
      </c>
      <c r="G31" s="40"/>
      <c r="H31" s="33"/>
      <c r="I31" s="33"/>
      <c r="J31" s="33"/>
      <c r="L31" s="33"/>
      <c r="N31" s="33"/>
      <c r="O31" s="33"/>
      <c r="P31" s="33"/>
      <c r="R31" s="33"/>
    </row>
    <row r="32" spans="1:18" x14ac:dyDescent="0.2">
      <c r="A32" s="5">
        <v>2</v>
      </c>
      <c r="B32" s="5">
        <v>4</v>
      </c>
      <c r="C32" s="6" t="s">
        <v>15</v>
      </c>
      <c r="D32" s="6" t="s">
        <v>16</v>
      </c>
      <c r="E32" s="5">
        <v>25</v>
      </c>
      <c r="F32" s="5">
        <v>75</v>
      </c>
      <c r="G32" s="40"/>
    </row>
    <row r="33" spans="1:18" x14ac:dyDescent="0.2">
      <c r="A33" s="31">
        <v>2</v>
      </c>
      <c r="B33" s="31">
        <v>5</v>
      </c>
      <c r="C33" s="32" t="s">
        <v>15</v>
      </c>
      <c r="D33" s="32" t="s">
        <v>16</v>
      </c>
      <c r="E33" s="31">
        <v>0</v>
      </c>
      <c r="F33" s="31">
        <v>100</v>
      </c>
      <c r="G33" s="40"/>
      <c r="H33" s="34"/>
      <c r="I33" s="33"/>
      <c r="J33" s="33"/>
      <c r="L33" s="33"/>
      <c r="N33" s="34"/>
      <c r="O33" s="33"/>
      <c r="P33" s="33"/>
      <c r="R33" s="33"/>
    </row>
    <row r="34" spans="1:18" x14ac:dyDescent="0.2">
      <c r="A34" s="5">
        <v>2</v>
      </c>
      <c r="B34" s="5">
        <v>6</v>
      </c>
      <c r="C34" s="6" t="s">
        <v>15</v>
      </c>
      <c r="D34" s="6" t="s">
        <v>17</v>
      </c>
      <c r="E34" s="5">
        <v>100</v>
      </c>
      <c r="F34" s="5">
        <v>0</v>
      </c>
      <c r="G34" s="40"/>
      <c r="I34" s="34"/>
      <c r="L34" s="34"/>
      <c r="O34" s="34"/>
      <c r="R34" s="34"/>
    </row>
    <row r="35" spans="1:18" x14ac:dyDescent="0.2">
      <c r="A35" s="31">
        <v>2</v>
      </c>
      <c r="B35" s="31">
        <v>7</v>
      </c>
      <c r="C35" s="32" t="s">
        <v>15</v>
      </c>
      <c r="D35" s="32" t="s">
        <v>17</v>
      </c>
      <c r="E35" s="31">
        <v>75</v>
      </c>
      <c r="F35" s="31">
        <v>25</v>
      </c>
      <c r="G35" s="40"/>
      <c r="H35" s="33"/>
      <c r="I35" s="33"/>
      <c r="J35" s="33"/>
      <c r="L35" s="33"/>
      <c r="N35" s="33"/>
      <c r="O35" s="33"/>
      <c r="P35" s="33"/>
      <c r="R35" s="33"/>
    </row>
    <row r="36" spans="1:18" x14ac:dyDescent="0.2">
      <c r="A36" s="5">
        <v>2</v>
      </c>
      <c r="B36" s="5">
        <v>8</v>
      </c>
      <c r="C36" s="6" t="s">
        <v>15</v>
      </c>
      <c r="D36" s="6" t="s">
        <v>17</v>
      </c>
      <c r="E36" s="5">
        <v>50</v>
      </c>
      <c r="F36" s="5">
        <v>50</v>
      </c>
      <c r="G36" s="40"/>
    </row>
    <row r="37" spans="1:18" x14ac:dyDescent="0.2">
      <c r="A37" s="31">
        <v>2</v>
      </c>
      <c r="B37" s="31">
        <v>9</v>
      </c>
      <c r="C37" s="32" t="s">
        <v>15</v>
      </c>
      <c r="D37" s="32" t="s">
        <v>17</v>
      </c>
      <c r="E37" s="31">
        <v>25</v>
      </c>
      <c r="F37" s="31">
        <v>75</v>
      </c>
      <c r="G37" s="40"/>
      <c r="H37" s="33"/>
      <c r="I37" s="33"/>
      <c r="J37" s="33"/>
      <c r="L37" s="33"/>
      <c r="N37" s="33"/>
      <c r="O37" s="33"/>
      <c r="P37" s="33"/>
      <c r="R37" s="33"/>
    </row>
    <row r="38" spans="1:18" x14ac:dyDescent="0.2">
      <c r="A38" s="5">
        <v>2</v>
      </c>
      <c r="B38" s="5">
        <v>10</v>
      </c>
      <c r="C38" s="6" t="s">
        <v>15</v>
      </c>
      <c r="D38" s="6" t="s">
        <v>17</v>
      </c>
      <c r="E38" s="5">
        <v>0</v>
      </c>
      <c r="F38" s="5">
        <v>100</v>
      </c>
      <c r="G38" s="40"/>
      <c r="H38" s="34"/>
      <c r="N38" s="34"/>
    </row>
    <row r="39" spans="1:18" x14ac:dyDescent="0.2">
      <c r="A39" s="31">
        <v>2</v>
      </c>
      <c r="B39" s="31">
        <v>11</v>
      </c>
      <c r="C39" s="32" t="s">
        <v>18</v>
      </c>
      <c r="D39" s="32" t="s">
        <v>16</v>
      </c>
      <c r="E39" s="31">
        <v>100</v>
      </c>
      <c r="F39" s="31">
        <v>0</v>
      </c>
      <c r="G39" s="40"/>
      <c r="H39" s="33"/>
      <c r="I39" s="34"/>
      <c r="J39" s="33"/>
      <c r="L39" s="34"/>
      <c r="N39" s="33"/>
      <c r="O39" s="34"/>
      <c r="P39" s="33"/>
      <c r="R39" s="34"/>
    </row>
    <row r="40" spans="1:18" x14ac:dyDescent="0.2">
      <c r="A40" s="5">
        <v>2</v>
      </c>
      <c r="B40" s="5">
        <v>12</v>
      </c>
      <c r="C40" s="6" t="s">
        <v>18</v>
      </c>
      <c r="D40" s="6" t="s">
        <v>16</v>
      </c>
      <c r="E40" s="5">
        <v>75</v>
      </c>
      <c r="F40" s="5">
        <v>25</v>
      </c>
      <c r="G40" s="40"/>
    </row>
    <row r="41" spans="1:18" x14ac:dyDescent="0.2">
      <c r="A41" s="31">
        <v>2</v>
      </c>
      <c r="B41" s="31">
        <v>13</v>
      </c>
      <c r="C41" s="32" t="s">
        <v>18</v>
      </c>
      <c r="D41" s="32" t="s">
        <v>16</v>
      </c>
      <c r="E41" s="31">
        <v>50</v>
      </c>
      <c r="F41" s="31">
        <v>50</v>
      </c>
      <c r="G41" s="40"/>
      <c r="H41" s="33"/>
      <c r="I41" s="33"/>
      <c r="J41" s="33"/>
      <c r="L41" s="33"/>
      <c r="N41" s="33"/>
      <c r="O41" s="33"/>
      <c r="P41" s="33"/>
      <c r="R41" s="33"/>
    </row>
    <row r="42" spans="1:18" x14ac:dyDescent="0.2">
      <c r="A42" s="5">
        <v>2</v>
      </c>
      <c r="B42" s="5">
        <v>14</v>
      </c>
      <c r="C42" s="6" t="s">
        <v>18</v>
      </c>
      <c r="D42" s="6" t="s">
        <v>16</v>
      </c>
      <c r="E42" s="5">
        <v>25</v>
      </c>
      <c r="F42" s="5">
        <v>75</v>
      </c>
      <c r="G42" s="40"/>
    </row>
    <row r="43" spans="1:18" x14ac:dyDescent="0.2">
      <c r="A43" s="31">
        <v>2</v>
      </c>
      <c r="B43" s="31">
        <v>15</v>
      </c>
      <c r="C43" s="32" t="s">
        <v>18</v>
      </c>
      <c r="D43" s="32" t="s">
        <v>16</v>
      </c>
      <c r="E43" s="31">
        <v>0</v>
      </c>
      <c r="F43" s="31">
        <v>100</v>
      </c>
      <c r="G43" s="40"/>
      <c r="H43" s="34"/>
      <c r="I43" s="33"/>
      <c r="J43" s="33"/>
      <c r="L43" s="33"/>
      <c r="N43" s="34"/>
      <c r="O43" s="33"/>
      <c r="P43" s="33"/>
      <c r="R43" s="33"/>
    </row>
    <row r="44" spans="1:18" x14ac:dyDescent="0.2">
      <c r="A44" s="5">
        <v>2</v>
      </c>
      <c r="B44" s="5">
        <v>16</v>
      </c>
      <c r="C44" s="6" t="s">
        <v>18</v>
      </c>
      <c r="D44" s="6" t="s">
        <v>17</v>
      </c>
      <c r="E44" s="5">
        <v>100</v>
      </c>
      <c r="F44" s="5">
        <v>0</v>
      </c>
      <c r="G44" s="40"/>
      <c r="I44" s="34"/>
      <c r="L44" s="34"/>
      <c r="O44" s="34"/>
      <c r="R44" s="34"/>
    </row>
    <row r="45" spans="1:18" x14ac:dyDescent="0.2">
      <c r="A45" s="31">
        <v>2</v>
      </c>
      <c r="B45" s="31">
        <v>17</v>
      </c>
      <c r="C45" s="32" t="s">
        <v>18</v>
      </c>
      <c r="D45" s="32" t="s">
        <v>17</v>
      </c>
      <c r="E45" s="31">
        <v>75</v>
      </c>
      <c r="F45" s="31">
        <v>25</v>
      </c>
      <c r="G45" s="40"/>
      <c r="H45" s="33"/>
      <c r="I45" s="33"/>
      <c r="J45" s="33"/>
      <c r="L45" s="33"/>
      <c r="N45" s="33"/>
      <c r="O45" s="33"/>
      <c r="P45" s="33"/>
      <c r="R45" s="33"/>
    </row>
    <row r="46" spans="1:18" x14ac:dyDescent="0.2">
      <c r="A46" s="5">
        <v>2</v>
      </c>
      <c r="B46" s="5">
        <v>18</v>
      </c>
      <c r="C46" s="6" t="s">
        <v>18</v>
      </c>
      <c r="D46" s="6" t="s">
        <v>17</v>
      </c>
      <c r="E46" s="5">
        <v>50</v>
      </c>
      <c r="F46" s="5">
        <v>50</v>
      </c>
      <c r="G46" s="40"/>
    </row>
    <row r="47" spans="1:18" x14ac:dyDescent="0.2">
      <c r="A47" s="31">
        <v>2</v>
      </c>
      <c r="B47" s="31">
        <v>19</v>
      </c>
      <c r="C47" s="32" t="s">
        <v>18</v>
      </c>
      <c r="D47" s="32" t="s">
        <v>17</v>
      </c>
      <c r="E47" s="31">
        <v>25</v>
      </c>
      <c r="F47" s="31">
        <v>75</v>
      </c>
      <c r="G47" s="40"/>
      <c r="H47" s="33"/>
      <c r="I47" s="33"/>
      <c r="J47" s="33"/>
      <c r="L47" s="33"/>
      <c r="N47" s="33"/>
      <c r="O47" s="33"/>
      <c r="P47" s="33"/>
      <c r="R47" s="33"/>
    </row>
    <row r="48" spans="1:18" x14ac:dyDescent="0.2">
      <c r="A48" s="5">
        <v>2</v>
      </c>
      <c r="B48" s="5">
        <v>20</v>
      </c>
      <c r="C48" s="6" t="s">
        <v>18</v>
      </c>
      <c r="D48" s="6" t="s">
        <v>17</v>
      </c>
      <c r="E48" s="5">
        <v>0</v>
      </c>
      <c r="F48" s="5">
        <v>100</v>
      </c>
      <c r="G48" s="40"/>
      <c r="H48" s="34"/>
      <c r="N48" s="34"/>
    </row>
    <row r="49" spans="1:18" x14ac:dyDescent="0.2">
      <c r="A49" s="31">
        <v>3</v>
      </c>
      <c r="B49" s="31">
        <v>1</v>
      </c>
      <c r="C49" s="32" t="s">
        <v>15</v>
      </c>
      <c r="D49" s="32" t="s">
        <v>16</v>
      </c>
      <c r="E49" s="31">
        <v>100</v>
      </c>
      <c r="F49" s="31">
        <v>0</v>
      </c>
      <c r="G49" s="40"/>
      <c r="H49" s="33"/>
      <c r="I49" s="34"/>
      <c r="J49" s="33"/>
      <c r="L49" s="34"/>
      <c r="N49" s="33"/>
      <c r="O49" s="34"/>
      <c r="P49" s="33"/>
      <c r="R49" s="34"/>
    </row>
    <row r="50" spans="1:18" x14ac:dyDescent="0.2">
      <c r="A50" s="5">
        <v>3</v>
      </c>
      <c r="B50" s="5">
        <v>2</v>
      </c>
      <c r="C50" s="6" t="s">
        <v>15</v>
      </c>
      <c r="D50" s="6" t="s">
        <v>16</v>
      </c>
      <c r="E50" s="5">
        <v>75</v>
      </c>
      <c r="F50" s="5">
        <v>25</v>
      </c>
      <c r="G50" s="40"/>
    </row>
    <row r="51" spans="1:18" x14ac:dyDescent="0.2">
      <c r="A51" s="31">
        <v>3</v>
      </c>
      <c r="B51" s="31">
        <v>3</v>
      </c>
      <c r="C51" s="32" t="s">
        <v>15</v>
      </c>
      <c r="D51" s="32" t="s">
        <v>16</v>
      </c>
      <c r="E51" s="31">
        <v>50</v>
      </c>
      <c r="F51" s="31">
        <v>50</v>
      </c>
      <c r="G51" s="40"/>
      <c r="H51" s="33"/>
      <c r="I51" s="33"/>
      <c r="J51" s="33"/>
      <c r="L51" s="33"/>
      <c r="N51" s="33"/>
      <c r="O51" s="33"/>
      <c r="P51" s="33"/>
      <c r="R51" s="33"/>
    </row>
    <row r="52" spans="1:18" x14ac:dyDescent="0.2">
      <c r="A52" s="5">
        <v>3</v>
      </c>
      <c r="B52" s="5">
        <v>4</v>
      </c>
      <c r="C52" s="6" t="s">
        <v>15</v>
      </c>
      <c r="D52" s="6" t="s">
        <v>16</v>
      </c>
      <c r="E52" s="5">
        <v>25</v>
      </c>
      <c r="F52" s="5">
        <v>75</v>
      </c>
      <c r="G52" s="40"/>
    </row>
    <row r="53" spans="1:18" x14ac:dyDescent="0.2">
      <c r="A53" s="31">
        <v>3</v>
      </c>
      <c r="B53" s="31">
        <v>5</v>
      </c>
      <c r="C53" s="32" t="s">
        <v>15</v>
      </c>
      <c r="D53" s="32" t="s">
        <v>16</v>
      </c>
      <c r="E53" s="31">
        <v>0</v>
      </c>
      <c r="F53" s="31">
        <v>100</v>
      </c>
      <c r="G53" s="40"/>
      <c r="H53" s="34"/>
      <c r="I53" s="33"/>
      <c r="J53" s="33"/>
      <c r="L53" s="33"/>
      <c r="N53" s="34"/>
      <c r="O53" s="33"/>
      <c r="P53" s="33"/>
      <c r="R53" s="33"/>
    </row>
    <row r="54" spans="1:18" x14ac:dyDescent="0.2">
      <c r="A54" s="5">
        <v>3</v>
      </c>
      <c r="B54" s="5">
        <v>6</v>
      </c>
      <c r="C54" s="6" t="s">
        <v>15</v>
      </c>
      <c r="D54" s="6" t="s">
        <v>17</v>
      </c>
      <c r="E54" s="5">
        <v>100</v>
      </c>
      <c r="F54" s="5">
        <v>0</v>
      </c>
      <c r="G54" s="40"/>
      <c r="I54" s="34"/>
      <c r="L54" s="34"/>
      <c r="O54" s="34"/>
      <c r="R54" s="34"/>
    </row>
    <row r="55" spans="1:18" x14ac:dyDescent="0.2">
      <c r="A55" s="31">
        <v>3</v>
      </c>
      <c r="B55" s="31">
        <v>7</v>
      </c>
      <c r="C55" s="32" t="s">
        <v>15</v>
      </c>
      <c r="D55" s="32" t="s">
        <v>17</v>
      </c>
      <c r="E55" s="31">
        <v>75</v>
      </c>
      <c r="F55" s="31">
        <v>25</v>
      </c>
      <c r="G55" s="40"/>
      <c r="H55" s="33"/>
      <c r="I55" s="33"/>
      <c r="J55" s="33"/>
      <c r="L55" s="33"/>
      <c r="N55" s="33"/>
      <c r="O55" s="33"/>
      <c r="P55" s="33"/>
      <c r="R55" s="33"/>
    </row>
    <row r="56" spans="1:18" x14ac:dyDescent="0.2">
      <c r="A56" s="5">
        <v>3</v>
      </c>
      <c r="B56" s="5">
        <v>8</v>
      </c>
      <c r="C56" s="6" t="s">
        <v>15</v>
      </c>
      <c r="D56" s="6" t="s">
        <v>17</v>
      </c>
      <c r="E56" s="5">
        <v>50</v>
      </c>
      <c r="F56" s="5">
        <v>50</v>
      </c>
      <c r="G56" s="40"/>
    </row>
    <row r="57" spans="1:18" x14ac:dyDescent="0.2">
      <c r="A57" s="31">
        <v>3</v>
      </c>
      <c r="B57" s="31">
        <v>9</v>
      </c>
      <c r="C57" s="32" t="s">
        <v>15</v>
      </c>
      <c r="D57" s="32" t="s">
        <v>17</v>
      </c>
      <c r="E57" s="31">
        <v>25</v>
      </c>
      <c r="F57" s="31">
        <v>75</v>
      </c>
      <c r="G57" s="40"/>
      <c r="H57" s="33"/>
      <c r="I57" s="33"/>
      <c r="J57" s="33"/>
      <c r="L57" s="33"/>
      <c r="N57" s="33"/>
      <c r="O57" s="33"/>
      <c r="P57" s="33"/>
      <c r="R57" s="33"/>
    </row>
    <row r="58" spans="1:18" x14ac:dyDescent="0.2">
      <c r="A58" s="5">
        <v>3</v>
      </c>
      <c r="B58" s="5">
        <v>10</v>
      </c>
      <c r="C58" s="6" t="s">
        <v>15</v>
      </c>
      <c r="D58" s="6" t="s">
        <v>17</v>
      </c>
      <c r="E58" s="5">
        <v>0</v>
      </c>
      <c r="F58" s="5">
        <v>100</v>
      </c>
      <c r="G58" s="40"/>
      <c r="H58" s="34"/>
      <c r="N58" s="34"/>
    </row>
    <row r="59" spans="1:18" x14ac:dyDescent="0.2">
      <c r="A59" s="31">
        <v>3</v>
      </c>
      <c r="B59" s="31">
        <v>11</v>
      </c>
      <c r="C59" s="32" t="s">
        <v>18</v>
      </c>
      <c r="D59" s="32" t="s">
        <v>16</v>
      </c>
      <c r="E59" s="31">
        <v>100</v>
      </c>
      <c r="F59" s="31">
        <v>0</v>
      </c>
      <c r="G59" s="40"/>
      <c r="H59" s="33"/>
      <c r="I59" s="34"/>
      <c r="J59" s="33"/>
      <c r="L59" s="34"/>
      <c r="N59" s="33"/>
      <c r="O59" s="34"/>
      <c r="P59" s="33"/>
      <c r="R59" s="34"/>
    </row>
    <row r="60" spans="1:18" x14ac:dyDescent="0.2">
      <c r="A60" s="5">
        <v>3</v>
      </c>
      <c r="B60" s="5">
        <v>12</v>
      </c>
      <c r="C60" s="6" t="s">
        <v>18</v>
      </c>
      <c r="D60" s="6" t="s">
        <v>16</v>
      </c>
      <c r="E60" s="5">
        <v>75</v>
      </c>
      <c r="F60" s="5">
        <v>25</v>
      </c>
      <c r="G60" s="40"/>
    </row>
    <row r="61" spans="1:18" x14ac:dyDescent="0.2">
      <c r="A61" s="31">
        <v>3</v>
      </c>
      <c r="B61" s="31">
        <v>13</v>
      </c>
      <c r="C61" s="32" t="s">
        <v>18</v>
      </c>
      <c r="D61" s="32" t="s">
        <v>16</v>
      </c>
      <c r="E61" s="31">
        <v>50</v>
      </c>
      <c r="F61" s="31">
        <v>50</v>
      </c>
      <c r="G61" s="40"/>
      <c r="H61" s="33"/>
      <c r="I61" s="33"/>
      <c r="J61" s="33"/>
      <c r="L61" s="33"/>
      <c r="N61" s="33"/>
      <c r="O61" s="33"/>
      <c r="P61" s="33"/>
      <c r="R61" s="33"/>
    </row>
    <row r="62" spans="1:18" x14ac:dyDescent="0.2">
      <c r="A62" s="5">
        <v>3</v>
      </c>
      <c r="B62" s="5">
        <v>14</v>
      </c>
      <c r="C62" s="6" t="s">
        <v>18</v>
      </c>
      <c r="D62" s="6" t="s">
        <v>16</v>
      </c>
      <c r="E62" s="5">
        <v>25</v>
      </c>
      <c r="F62" s="5">
        <v>75</v>
      </c>
      <c r="G62" s="40"/>
    </row>
    <row r="63" spans="1:18" x14ac:dyDescent="0.2">
      <c r="A63" s="31">
        <v>3</v>
      </c>
      <c r="B63" s="31">
        <v>15</v>
      </c>
      <c r="C63" s="32" t="s">
        <v>18</v>
      </c>
      <c r="D63" s="32" t="s">
        <v>16</v>
      </c>
      <c r="E63" s="31">
        <v>0</v>
      </c>
      <c r="F63" s="31">
        <v>100</v>
      </c>
      <c r="G63" s="40"/>
      <c r="H63" s="34"/>
      <c r="I63" s="33"/>
      <c r="J63" s="33"/>
      <c r="L63" s="33"/>
      <c r="N63" s="34"/>
      <c r="O63" s="33"/>
      <c r="P63" s="33"/>
      <c r="R63" s="33"/>
    </row>
    <row r="64" spans="1:18" x14ac:dyDescent="0.2">
      <c r="A64" s="5">
        <v>3</v>
      </c>
      <c r="B64" s="5">
        <v>16</v>
      </c>
      <c r="C64" s="6" t="s">
        <v>18</v>
      </c>
      <c r="D64" s="6" t="s">
        <v>17</v>
      </c>
      <c r="E64" s="5">
        <v>100</v>
      </c>
      <c r="F64" s="5">
        <v>0</v>
      </c>
      <c r="G64" s="40"/>
      <c r="I64" s="34"/>
      <c r="L64" s="34"/>
      <c r="O64" s="34"/>
      <c r="R64" s="34"/>
    </row>
    <row r="65" spans="1:18" x14ac:dyDescent="0.2">
      <c r="A65" s="31">
        <v>3</v>
      </c>
      <c r="B65" s="31">
        <v>17</v>
      </c>
      <c r="C65" s="32" t="s">
        <v>18</v>
      </c>
      <c r="D65" s="32" t="s">
        <v>17</v>
      </c>
      <c r="E65" s="31">
        <v>75</v>
      </c>
      <c r="F65" s="31">
        <v>25</v>
      </c>
      <c r="G65" s="40"/>
      <c r="H65" s="33"/>
      <c r="I65" s="33"/>
      <c r="J65" s="33"/>
      <c r="L65" s="33"/>
      <c r="N65" s="33"/>
      <c r="O65" s="33"/>
      <c r="P65" s="33"/>
      <c r="R65" s="33"/>
    </row>
    <row r="66" spans="1:18" x14ac:dyDescent="0.2">
      <c r="A66" s="5">
        <v>3</v>
      </c>
      <c r="B66" s="5">
        <v>18</v>
      </c>
      <c r="C66" s="6" t="s">
        <v>18</v>
      </c>
      <c r="D66" s="6" t="s">
        <v>17</v>
      </c>
      <c r="E66" s="5">
        <v>50</v>
      </c>
      <c r="F66" s="5">
        <v>50</v>
      </c>
      <c r="G66" s="40"/>
    </row>
    <row r="67" spans="1:18" x14ac:dyDescent="0.2">
      <c r="A67" s="31">
        <v>3</v>
      </c>
      <c r="B67" s="31">
        <v>19</v>
      </c>
      <c r="C67" s="32" t="s">
        <v>18</v>
      </c>
      <c r="D67" s="32" t="s">
        <v>17</v>
      </c>
      <c r="E67" s="31">
        <v>25</v>
      </c>
      <c r="F67" s="31">
        <v>75</v>
      </c>
      <c r="G67" s="40"/>
      <c r="H67" s="33"/>
      <c r="I67" s="33"/>
      <c r="J67" s="33"/>
      <c r="L67" s="33"/>
      <c r="N67" s="33"/>
      <c r="O67" s="33"/>
      <c r="P67" s="33"/>
      <c r="R67" s="33"/>
    </row>
    <row r="68" spans="1:18" x14ac:dyDescent="0.2">
      <c r="A68" s="5">
        <v>3</v>
      </c>
      <c r="B68" s="5">
        <v>20</v>
      </c>
      <c r="C68" s="6" t="s">
        <v>18</v>
      </c>
      <c r="D68" s="6" t="s">
        <v>17</v>
      </c>
      <c r="E68" s="5">
        <v>0</v>
      </c>
      <c r="F68" s="5">
        <v>100</v>
      </c>
      <c r="G68" s="40"/>
      <c r="H68" s="34"/>
      <c r="N68" s="34"/>
    </row>
    <row r="69" spans="1:18" x14ac:dyDescent="0.2">
      <c r="A69" s="31">
        <v>4</v>
      </c>
      <c r="B69" s="31">
        <v>1</v>
      </c>
      <c r="C69" s="32" t="s">
        <v>15</v>
      </c>
      <c r="D69" s="32" t="s">
        <v>16</v>
      </c>
      <c r="E69" s="31">
        <v>100</v>
      </c>
      <c r="F69" s="31">
        <v>0</v>
      </c>
      <c r="G69" s="40"/>
      <c r="H69" s="33"/>
      <c r="I69" s="34"/>
      <c r="J69" s="33"/>
      <c r="L69" s="34"/>
      <c r="N69" s="33"/>
      <c r="O69" s="34"/>
      <c r="P69" s="33"/>
      <c r="R69" s="34"/>
    </row>
    <row r="70" spans="1:18" x14ac:dyDescent="0.2">
      <c r="A70" s="5">
        <v>4</v>
      </c>
      <c r="B70" s="5">
        <v>2</v>
      </c>
      <c r="C70" s="6" t="s">
        <v>15</v>
      </c>
      <c r="D70" s="6" t="s">
        <v>16</v>
      </c>
      <c r="E70" s="5">
        <v>75</v>
      </c>
      <c r="F70" s="5">
        <v>25</v>
      </c>
      <c r="G70" s="40"/>
    </row>
    <row r="71" spans="1:18" x14ac:dyDescent="0.2">
      <c r="A71" s="31">
        <v>4</v>
      </c>
      <c r="B71" s="31">
        <v>3</v>
      </c>
      <c r="C71" s="32" t="s">
        <v>15</v>
      </c>
      <c r="D71" s="32" t="s">
        <v>16</v>
      </c>
      <c r="E71" s="31">
        <v>50</v>
      </c>
      <c r="F71" s="31">
        <v>50</v>
      </c>
      <c r="G71" s="40"/>
      <c r="H71" s="33"/>
      <c r="I71" s="33"/>
      <c r="J71" s="33"/>
      <c r="L71" s="33"/>
      <c r="N71" s="33"/>
      <c r="O71" s="33"/>
      <c r="P71" s="33"/>
      <c r="R71" s="33"/>
    </row>
    <row r="72" spans="1:18" x14ac:dyDescent="0.2">
      <c r="A72" s="5">
        <v>4</v>
      </c>
      <c r="B72" s="5">
        <v>4</v>
      </c>
      <c r="C72" s="6" t="s">
        <v>15</v>
      </c>
      <c r="D72" s="6" t="s">
        <v>16</v>
      </c>
      <c r="E72" s="5">
        <v>25</v>
      </c>
      <c r="F72" s="5">
        <v>75</v>
      </c>
      <c r="G72" s="40"/>
    </row>
    <row r="73" spans="1:18" x14ac:dyDescent="0.2">
      <c r="A73" s="31">
        <v>4</v>
      </c>
      <c r="B73" s="31">
        <v>5</v>
      </c>
      <c r="C73" s="32" t="s">
        <v>15</v>
      </c>
      <c r="D73" s="32" t="s">
        <v>16</v>
      </c>
      <c r="E73" s="31">
        <v>0</v>
      </c>
      <c r="F73" s="31">
        <v>100</v>
      </c>
      <c r="G73" s="40"/>
      <c r="H73" s="34"/>
      <c r="I73" s="33"/>
      <c r="J73" s="33"/>
      <c r="L73" s="33"/>
      <c r="N73" s="34"/>
      <c r="O73" s="33"/>
      <c r="P73" s="33"/>
      <c r="R73" s="33"/>
    </row>
    <row r="74" spans="1:18" x14ac:dyDescent="0.2">
      <c r="A74" s="5">
        <v>4</v>
      </c>
      <c r="B74" s="5">
        <v>6</v>
      </c>
      <c r="C74" s="6" t="s">
        <v>15</v>
      </c>
      <c r="D74" s="6" t="s">
        <v>17</v>
      </c>
      <c r="E74" s="5">
        <v>100</v>
      </c>
      <c r="F74" s="5">
        <v>0</v>
      </c>
      <c r="G74" s="40"/>
      <c r="I74" s="34"/>
      <c r="L74" s="34"/>
      <c r="O74" s="34"/>
      <c r="R74" s="34"/>
    </row>
    <row r="75" spans="1:18" x14ac:dyDescent="0.2">
      <c r="A75" s="31">
        <v>4</v>
      </c>
      <c r="B75" s="31">
        <v>7</v>
      </c>
      <c r="C75" s="32" t="s">
        <v>15</v>
      </c>
      <c r="D75" s="32" t="s">
        <v>17</v>
      </c>
      <c r="E75" s="31">
        <v>75</v>
      </c>
      <c r="F75" s="31">
        <v>25</v>
      </c>
      <c r="G75" s="40"/>
      <c r="H75" s="33"/>
      <c r="I75" s="33"/>
      <c r="J75" s="33"/>
      <c r="L75" s="33"/>
      <c r="N75" s="33"/>
      <c r="O75" s="33"/>
      <c r="P75" s="33"/>
      <c r="R75" s="33"/>
    </row>
    <row r="76" spans="1:18" x14ac:dyDescent="0.2">
      <c r="A76" s="5">
        <v>4</v>
      </c>
      <c r="B76" s="5">
        <v>8</v>
      </c>
      <c r="C76" s="6" t="s">
        <v>15</v>
      </c>
      <c r="D76" s="6" t="s">
        <v>17</v>
      </c>
      <c r="E76" s="5">
        <v>50</v>
      </c>
      <c r="F76" s="5">
        <v>50</v>
      </c>
      <c r="G76" s="40"/>
    </row>
    <row r="77" spans="1:18" x14ac:dyDescent="0.2">
      <c r="A77" s="31">
        <v>4</v>
      </c>
      <c r="B77" s="31">
        <v>9</v>
      </c>
      <c r="C77" s="32" t="s">
        <v>15</v>
      </c>
      <c r="D77" s="32" t="s">
        <v>17</v>
      </c>
      <c r="E77" s="31">
        <v>25</v>
      </c>
      <c r="F77" s="31">
        <v>75</v>
      </c>
      <c r="G77" s="40"/>
      <c r="H77" s="33"/>
      <c r="I77" s="33"/>
      <c r="J77" s="33"/>
      <c r="L77" s="33"/>
      <c r="N77" s="33"/>
      <c r="O77" s="33"/>
      <c r="P77" s="33"/>
      <c r="R77" s="33"/>
    </row>
    <row r="78" spans="1:18" x14ac:dyDescent="0.2">
      <c r="A78" s="5">
        <v>4</v>
      </c>
      <c r="B78" s="5">
        <v>10</v>
      </c>
      <c r="C78" s="6" t="s">
        <v>15</v>
      </c>
      <c r="D78" s="6" t="s">
        <v>17</v>
      </c>
      <c r="E78" s="5">
        <v>0</v>
      </c>
      <c r="F78" s="5">
        <v>100</v>
      </c>
      <c r="G78" s="40"/>
      <c r="H78" s="34"/>
      <c r="N78" s="34"/>
    </row>
    <row r="79" spans="1:18" x14ac:dyDescent="0.2">
      <c r="A79" s="31">
        <v>4</v>
      </c>
      <c r="B79" s="31">
        <v>11</v>
      </c>
      <c r="C79" s="32" t="s">
        <v>18</v>
      </c>
      <c r="D79" s="32" t="s">
        <v>16</v>
      </c>
      <c r="E79" s="31">
        <v>100</v>
      </c>
      <c r="F79" s="31">
        <v>0</v>
      </c>
      <c r="G79" s="40"/>
      <c r="H79" s="33"/>
      <c r="I79" s="34"/>
      <c r="J79" s="33"/>
      <c r="L79" s="34"/>
      <c r="N79" s="33"/>
      <c r="O79" s="34"/>
      <c r="P79" s="33"/>
      <c r="R79" s="34"/>
    </row>
    <row r="80" spans="1:18" x14ac:dyDescent="0.2">
      <c r="A80" s="5">
        <v>4</v>
      </c>
      <c r="B80" s="5">
        <v>12</v>
      </c>
      <c r="C80" s="6" t="s">
        <v>18</v>
      </c>
      <c r="D80" s="6" t="s">
        <v>16</v>
      </c>
      <c r="E80" s="5">
        <v>75</v>
      </c>
      <c r="F80" s="5">
        <v>25</v>
      </c>
      <c r="G80" s="40"/>
    </row>
    <row r="81" spans="1:18" x14ac:dyDescent="0.2">
      <c r="A81" s="31">
        <v>4</v>
      </c>
      <c r="B81" s="31">
        <v>13</v>
      </c>
      <c r="C81" s="32" t="s">
        <v>18</v>
      </c>
      <c r="D81" s="32" t="s">
        <v>16</v>
      </c>
      <c r="E81" s="31">
        <v>50</v>
      </c>
      <c r="F81" s="31">
        <v>50</v>
      </c>
      <c r="G81" s="40"/>
      <c r="H81" s="33"/>
      <c r="I81" s="33"/>
      <c r="J81" s="33"/>
      <c r="L81" s="33"/>
      <c r="N81" s="33"/>
      <c r="O81" s="33"/>
      <c r="P81" s="33"/>
      <c r="R81" s="33"/>
    </row>
    <row r="82" spans="1:18" x14ac:dyDescent="0.2">
      <c r="A82" s="5">
        <v>4</v>
      </c>
      <c r="B82" s="5">
        <v>14</v>
      </c>
      <c r="C82" s="6" t="s">
        <v>18</v>
      </c>
      <c r="D82" s="6" t="s">
        <v>16</v>
      </c>
      <c r="E82" s="5">
        <v>25</v>
      </c>
      <c r="F82" s="5">
        <v>75</v>
      </c>
      <c r="G82" s="40"/>
    </row>
    <row r="83" spans="1:18" x14ac:dyDescent="0.2">
      <c r="A83" s="31">
        <v>4</v>
      </c>
      <c r="B83" s="31">
        <v>15</v>
      </c>
      <c r="C83" s="32" t="s">
        <v>18</v>
      </c>
      <c r="D83" s="32" t="s">
        <v>16</v>
      </c>
      <c r="E83" s="31">
        <v>0</v>
      </c>
      <c r="F83" s="31">
        <v>100</v>
      </c>
      <c r="G83" s="40"/>
      <c r="H83" s="34"/>
      <c r="I83" s="33"/>
      <c r="J83" s="33"/>
      <c r="L83" s="33"/>
      <c r="N83" s="34"/>
      <c r="O83" s="33"/>
      <c r="P83" s="33"/>
      <c r="R83" s="33"/>
    </row>
    <row r="84" spans="1:18" x14ac:dyDescent="0.2">
      <c r="A84" s="5">
        <v>4</v>
      </c>
      <c r="B84" s="5">
        <v>16</v>
      </c>
      <c r="C84" s="6" t="s">
        <v>18</v>
      </c>
      <c r="D84" s="6" t="s">
        <v>17</v>
      </c>
      <c r="E84" s="5">
        <v>100</v>
      </c>
      <c r="F84" s="5">
        <v>0</v>
      </c>
      <c r="G84" s="40"/>
      <c r="I84" s="34"/>
      <c r="L84" s="34"/>
      <c r="O84" s="34"/>
      <c r="R84" s="34"/>
    </row>
    <row r="85" spans="1:18" x14ac:dyDescent="0.2">
      <c r="A85" s="31">
        <v>4</v>
      </c>
      <c r="B85" s="31">
        <v>17</v>
      </c>
      <c r="C85" s="32" t="s">
        <v>18</v>
      </c>
      <c r="D85" s="32" t="s">
        <v>17</v>
      </c>
      <c r="E85" s="31">
        <v>75</v>
      </c>
      <c r="F85" s="31">
        <v>25</v>
      </c>
      <c r="G85" s="40"/>
      <c r="H85" s="33"/>
      <c r="I85" s="33"/>
      <c r="J85" s="33"/>
      <c r="L85" s="33"/>
      <c r="N85" s="33"/>
      <c r="O85" s="33"/>
      <c r="P85" s="33"/>
      <c r="R85" s="33"/>
    </row>
    <row r="86" spans="1:18" x14ac:dyDescent="0.2">
      <c r="A86" s="5">
        <v>4</v>
      </c>
      <c r="B86" s="5">
        <v>18</v>
      </c>
      <c r="C86" s="6" t="s">
        <v>18</v>
      </c>
      <c r="D86" s="6" t="s">
        <v>17</v>
      </c>
      <c r="E86" s="5">
        <v>50</v>
      </c>
      <c r="F86" s="5">
        <v>50</v>
      </c>
      <c r="G86" s="40"/>
    </row>
    <row r="87" spans="1:18" x14ac:dyDescent="0.2">
      <c r="A87" s="31">
        <v>4</v>
      </c>
      <c r="B87" s="31">
        <v>19</v>
      </c>
      <c r="C87" s="32" t="s">
        <v>18</v>
      </c>
      <c r="D87" s="32" t="s">
        <v>17</v>
      </c>
      <c r="E87" s="31">
        <v>25</v>
      </c>
      <c r="F87" s="31">
        <v>75</v>
      </c>
      <c r="G87" s="40"/>
      <c r="H87" s="33"/>
      <c r="I87" s="33"/>
      <c r="J87" s="33"/>
      <c r="L87" s="33"/>
      <c r="N87" s="33"/>
      <c r="O87" s="33"/>
      <c r="P87" s="33"/>
      <c r="R87" s="33"/>
    </row>
    <row r="88" spans="1:18" x14ac:dyDescent="0.2">
      <c r="A88" s="5">
        <v>4</v>
      </c>
      <c r="B88" s="5">
        <v>20</v>
      </c>
      <c r="C88" s="6" t="s">
        <v>18</v>
      </c>
      <c r="D88" s="6" t="s">
        <v>17</v>
      </c>
      <c r="E88" s="5">
        <v>0</v>
      </c>
      <c r="F88" s="5">
        <v>100</v>
      </c>
      <c r="G88" s="40"/>
      <c r="H88" s="34"/>
      <c r="N88" s="34"/>
    </row>
    <row r="90" spans="1:18" x14ac:dyDescent="0.2">
      <c r="A90" s="5" t="s">
        <v>60</v>
      </c>
      <c r="B90" s="17" t="s">
        <v>62</v>
      </c>
    </row>
  </sheetData>
  <mergeCells count="4">
    <mergeCell ref="H4:L4"/>
    <mergeCell ref="H6:J6"/>
    <mergeCell ref="N4:R4"/>
    <mergeCell ref="N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"/>
  <sheetViews>
    <sheetView zoomScale="84" zoomScaleNormal="84" workbookViewId="0">
      <selection activeCell="P9" sqref="P9"/>
    </sheetView>
  </sheetViews>
  <sheetFormatPr baseColWidth="10" defaultColWidth="9.7109375" defaultRowHeight="16" x14ac:dyDescent="0.2"/>
  <cols>
    <col min="1" max="19" width="4.42578125" customWidth="1"/>
  </cols>
  <sheetData>
    <row r="1" spans="1:19" ht="12.75" customHeight="1" x14ac:dyDescent="0.2">
      <c r="A1" s="11"/>
      <c r="B1" s="11"/>
      <c r="C1" s="11"/>
      <c r="D1" s="11"/>
      <c r="F1" s="11"/>
      <c r="G1" s="11"/>
      <c r="H1" s="11"/>
      <c r="I1" s="11"/>
      <c r="K1" s="11"/>
      <c r="L1" s="11"/>
      <c r="M1" s="11"/>
      <c r="N1" s="11"/>
      <c r="P1" s="11"/>
      <c r="Q1" s="11"/>
      <c r="R1" s="11"/>
      <c r="S1" s="11"/>
    </row>
    <row r="2" spans="1:19" ht="43.25" customHeight="1" x14ac:dyDescent="0.2">
      <c r="A2" s="12">
        <v>14</v>
      </c>
      <c r="B2" s="12">
        <v>16</v>
      </c>
      <c r="C2" s="12">
        <v>18</v>
      </c>
      <c r="D2" s="12">
        <v>2</v>
      </c>
      <c r="F2" s="13">
        <v>16</v>
      </c>
      <c r="G2" s="13">
        <v>12</v>
      </c>
      <c r="H2" s="13">
        <v>4</v>
      </c>
      <c r="I2" s="13">
        <v>18</v>
      </c>
      <c r="K2" s="14">
        <v>2</v>
      </c>
      <c r="L2" s="14">
        <v>1</v>
      </c>
      <c r="M2" s="14">
        <v>8</v>
      </c>
      <c r="N2" s="14">
        <v>5</v>
      </c>
      <c r="P2" s="15">
        <v>6</v>
      </c>
      <c r="Q2" s="15">
        <v>9</v>
      </c>
      <c r="R2" s="15">
        <v>17</v>
      </c>
      <c r="S2" s="15">
        <v>1</v>
      </c>
    </row>
    <row r="3" spans="1:19" ht="43.25" customHeight="1" x14ac:dyDescent="0.2">
      <c r="A3" s="12">
        <v>3</v>
      </c>
      <c r="B3" s="12">
        <v>6</v>
      </c>
      <c r="C3" s="12">
        <v>5</v>
      </c>
      <c r="D3" s="12">
        <v>9</v>
      </c>
      <c r="F3" s="13">
        <v>2</v>
      </c>
      <c r="G3" s="13">
        <v>17</v>
      </c>
      <c r="H3" s="13">
        <v>5</v>
      </c>
      <c r="I3" s="13">
        <v>15</v>
      </c>
      <c r="K3" s="14">
        <v>16</v>
      </c>
      <c r="L3" s="14">
        <v>14</v>
      </c>
      <c r="M3" s="14">
        <v>6</v>
      </c>
      <c r="N3" s="14">
        <v>3</v>
      </c>
      <c r="P3" s="15">
        <v>13</v>
      </c>
      <c r="Q3" s="15">
        <v>8</v>
      </c>
      <c r="R3" s="15">
        <v>5</v>
      </c>
      <c r="S3" s="15">
        <v>11</v>
      </c>
    </row>
    <row r="4" spans="1:19" ht="43.25" customHeight="1" x14ac:dyDescent="0.2">
      <c r="A4" s="12">
        <v>10</v>
      </c>
      <c r="B4" s="12">
        <v>1</v>
      </c>
      <c r="C4" s="12">
        <v>17</v>
      </c>
      <c r="D4" s="12">
        <v>15</v>
      </c>
      <c r="F4" s="13">
        <v>1</v>
      </c>
      <c r="G4" s="13">
        <v>19</v>
      </c>
      <c r="H4" s="13">
        <v>6</v>
      </c>
      <c r="I4" s="13">
        <v>9</v>
      </c>
      <c r="K4" s="14">
        <v>18</v>
      </c>
      <c r="L4" s="14">
        <v>10</v>
      </c>
      <c r="M4" s="14">
        <v>12</v>
      </c>
      <c r="N4" s="14">
        <v>11</v>
      </c>
      <c r="P4" s="15">
        <v>7</v>
      </c>
      <c r="Q4" s="15">
        <v>3</v>
      </c>
      <c r="R4" s="15">
        <v>20</v>
      </c>
      <c r="S4" s="15">
        <v>19</v>
      </c>
    </row>
    <row r="5" spans="1:19" ht="43.25" customHeight="1" x14ac:dyDescent="0.2">
      <c r="A5" s="12">
        <v>11</v>
      </c>
      <c r="B5" s="12">
        <v>7</v>
      </c>
      <c r="C5" s="12">
        <v>20</v>
      </c>
      <c r="D5" s="12">
        <v>19</v>
      </c>
      <c r="F5" s="13">
        <v>7</v>
      </c>
      <c r="G5" s="13">
        <v>13</v>
      </c>
      <c r="H5" s="13">
        <v>11</v>
      </c>
      <c r="I5" s="13">
        <v>3</v>
      </c>
      <c r="K5" s="14">
        <v>7</v>
      </c>
      <c r="L5" s="14">
        <v>19</v>
      </c>
      <c r="M5" s="14">
        <v>9</v>
      </c>
      <c r="N5" s="14">
        <v>17</v>
      </c>
      <c r="P5" s="15">
        <v>15</v>
      </c>
      <c r="Q5" s="15">
        <v>10</v>
      </c>
      <c r="R5" s="15">
        <v>18</v>
      </c>
      <c r="S5" s="15">
        <v>12</v>
      </c>
    </row>
    <row r="6" spans="1:19" ht="43.25" customHeight="1" x14ac:dyDescent="0.2">
      <c r="A6" s="12">
        <v>12</v>
      </c>
      <c r="B6" s="12">
        <v>8</v>
      </c>
      <c r="C6" s="12">
        <v>13</v>
      </c>
      <c r="D6" s="12">
        <v>4</v>
      </c>
      <c r="F6" s="13">
        <v>8</v>
      </c>
      <c r="G6" s="13">
        <v>14</v>
      </c>
      <c r="H6" s="13">
        <v>10</v>
      </c>
      <c r="I6" s="13">
        <v>20</v>
      </c>
      <c r="K6" s="14">
        <v>15</v>
      </c>
      <c r="L6" s="14">
        <v>13</v>
      </c>
      <c r="M6" s="14">
        <v>4</v>
      </c>
      <c r="N6" s="14">
        <v>20</v>
      </c>
      <c r="P6" s="15">
        <v>4</v>
      </c>
      <c r="Q6" s="15">
        <v>16</v>
      </c>
      <c r="R6" s="15">
        <v>2</v>
      </c>
      <c r="S6" s="15">
        <v>14</v>
      </c>
    </row>
    <row r="8" spans="1:19" x14ac:dyDescent="0.2">
      <c r="B8" t="s">
        <v>27</v>
      </c>
      <c r="G8" t="s">
        <v>28</v>
      </c>
      <c r="L8" t="s">
        <v>29</v>
      </c>
      <c r="Q8" t="s">
        <v>30</v>
      </c>
    </row>
    <row r="10" spans="1:19" x14ac:dyDescent="0.2">
      <c r="B10" t="s">
        <v>31</v>
      </c>
      <c r="G10" t="s">
        <v>32</v>
      </c>
      <c r="Q10" s="16" t="s">
        <v>33</v>
      </c>
    </row>
    <row r="12" spans="1:19" x14ac:dyDescent="0.2">
      <c r="B12" t="s">
        <v>34</v>
      </c>
    </row>
    <row r="14" spans="1:19" x14ac:dyDescent="0.2">
      <c r="B14" t="s">
        <v>35</v>
      </c>
    </row>
    <row r="15" spans="1:19" x14ac:dyDescent="0.2">
      <c r="B15" t="s">
        <v>36</v>
      </c>
    </row>
    <row r="16" spans="1:19" x14ac:dyDescent="0.2">
      <c r="B16" t="s">
        <v>37</v>
      </c>
    </row>
    <row r="18" spans="2:2" x14ac:dyDescent="0.2">
      <c r="B18" t="s">
        <v>38</v>
      </c>
    </row>
  </sheetData>
  <pageMargins left="0.5" right="0.5" top="0.5" bottom="0.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1"/>
  <sheetViews>
    <sheetView zoomScale="71" zoomScaleNormal="71" workbookViewId="0">
      <selection activeCell="D31" sqref="D31"/>
    </sheetView>
  </sheetViews>
  <sheetFormatPr baseColWidth="10" defaultColWidth="23.42578125" defaultRowHeight="16" x14ac:dyDescent="0.2"/>
  <cols>
    <col min="1" max="2" width="23.42578125" style="17"/>
    <col min="3" max="3" width="14.85546875" style="17" customWidth="1"/>
    <col min="4" max="4" width="13.5703125" style="17" customWidth="1"/>
    <col min="5" max="1024" width="23.42578125" style="17"/>
  </cols>
  <sheetData>
    <row r="1" spans="1:5" x14ac:dyDescent="0.2">
      <c r="A1" s="18" t="s">
        <v>39</v>
      </c>
      <c r="B1" s="19" t="s">
        <v>40</v>
      </c>
      <c r="C1" s="20"/>
      <c r="D1" s="20"/>
      <c r="E1" s="18"/>
    </row>
    <row r="2" spans="1:5" x14ac:dyDescent="0.2">
      <c r="A2" s="18"/>
      <c r="B2" s="19"/>
      <c r="C2" s="20"/>
      <c r="D2" s="20"/>
      <c r="E2" s="18"/>
    </row>
    <row r="3" spans="1:5" x14ac:dyDescent="0.2">
      <c r="A3" s="18" t="s">
        <v>41</v>
      </c>
      <c r="B3" s="19" t="s">
        <v>0</v>
      </c>
      <c r="C3" s="20" t="s">
        <v>1</v>
      </c>
      <c r="D3" s="20" t="s">
        <v>2</v>
      </c>
      <c r="E3" s="18" t="s">
        <v>42</v>
      </c>
    </row>
    <row r="4" spans="1:5" x14ac:dyDescent="0.2">
      <c r="A4" s="18"/>
      <c r="B4" s="19"/>
      <c r="C4" s="20"/>
      <c r="D4" s="18"/>
      <c r="E4" s="18"/>
    </row>
    <row r="5" spans="1:5" x14ac:dyDescent="0.2">
      <c r="A5" s="18" t="s">
        <v>43</v>
      </c>
      <c r="B5" s="21">
        <v>1</v>
      </c>
      <c r="C5" s="22" t="s">
        <v>44</v>
      </c>
      <c r="D5" s="22"/>
      <c r="E5" s="18" t="s">
        <v>42</v>
      </c>
    </row>
    <row r="6" spans="1:5" x14ac:dyDescent="0.2">
      <c r="A6" s="18" t="s">
        <v>43</v>
      </c>
      <c r="B6" s="21">
        <v>2</v>
      </c>
      <c r="C6" s="22" t="s">
        <v>44</v>
      </c>
      <c r="D6" s="22" t="s">
        <v>45</v>
      </c>
      <c r="E6" s="18" t="s">
        <v>42</v>
      </c>
    </row>
    <row r="7" spans="1:5" x14ac:dyDescent="0.2">
      <c r="A7" s="18" t="s">
        <v>43</v>
      </c>
      <c r="B7" s="21">
        <v>3</v>
      </c>
      <c r="C7" s="22" t="s">
        <v>44</v>
      </c>
      <c r="D7" s="22" t="s">
        <v>45</v>
      </c>
      <c r="E7" s="18" t="s">
        <v>42</v>
      </c>
    </row>
    <row r="8" spans="1:5" x14ac:dyDescent="0.2">
      <c r="A8" s="18" t="s">
        <v>43</v>
      </c>
      <c r="B8" s="21">
        <v>4</v>
      </c>
      <c r="C8" s="22" t="s">
        <v>44</v>
      </c>
      <c r="D8" s="22" t="s">
        <v>45</v>
      </c>
      <c r="E8" s="18" t="s">
        <v>42</v>
      </c>
    </row>
    <row r="9" spans="1:5" x14ac:dyDescent="0.2">
      <c r="A9" s="18" t="s">
        <v>43</v>
      </c>
      <c r="B9" s="21">
        <v>5</v>
      </c>
      <c r="C9" s="22"/>
      <c r="D9" s="22" t="s">
        <v>45</v>
      </c>
      <c r="E9" s="18" t="s">
        <v>42</v>
      </c>
    </row>
    <row r="10" spans="1:5" x14ac:dyDescent="0.2">
      <c r="A10" s="18" t="s">
        <v>43</v>
      </c>
      <c r="B10" s="21">
        <v>6</v>
      </c>
      <c r="C10" s="22" t="s">
        <v>44</v>
      </c>
      <c r="D10" s="22"/>
      <c r="E10" s="18" t="s">
        <v>42</v>
      </c>
    </row>
    <row r="11" spans="1:5" x14ac:dyDescent="0.2">
      <c r="A11" s="18" t="s">
        <v>43</v>
      </c>
      <c r="B11" s="21">
        <v>7</v>
      </c>
      <c r="C11" s="22" t="s">
        <v>44</v>
      </c>
      <c r="D11" s="22" t="s">
        <v>17</v>
      </c>
      <c r="E11" s="18" t="s">
        <v>42</v>
      </c>
    </row>
    <row r="12" spans="1:5" x14ac:dyDescent="0.2">
      <c r="A12" s="18" t="s">
        <v>43</v>
      </c>
      <c r="B12" s="21">
        <v>8</v>
      </c>
      <c r="C12" s="22" t="s">
        <v>44</v>
      </c>
      <c r="D12" s="22" t="s">
        <v>17</v>
      </c>
      <c r="E12" s="18" t="s">
        <v>42</v>
      </c>
    </row>
    <row r="13" spans="1:5" x14ac:dyDescent="0.2">
      <c r="A13" s="18" t="s">
        <v>43</v>
      </c>
      <c r="B13" s="21">
        <v>9</v>
      </c>
      <c r="C13" s="22" t="s">
        <v>44</v>
      </c>
      <c r="D13" s="22" t="s">
        <v>17</v>
      </c>
      <c r="E13" s="18" t="s">
        <v>42</v>
      </c>
    </row>
    <row r="14" spans="1:5" x14ac:dyDescent="0.2">
      <c r="A14" s="18" t="s">
        <v>43</v>
      </c>
      <c r="B14" s="21">
        <v>10</v>
      </c>
      <c r="C14" s="22"/>
      <c r="D14" s="22" t="s">
        <v>17</v>
      </c>
      <c r="E14" s="18" t="s">
        <v>42</v>
      </c>
    </row>
    <row r="15" spans="1:5" x14ac:dyDescent="0.2">
      <c r="A15" s="18" t="s">
        <v>43</v>
      </c>
      <c r="B15" s="21">
        <v>11</v>
      </c>
      <c r="C15" s="22" t="s">
        <v>18</v>
      </c>
      <c r="D15" s="22"/>
      <c r="E15" s="18" t="s">
        <v>42</v>
      </c>
    </row>
    <row r="16" spans="1:5" x14ac:dyDescent="0.2">
      <c r="A16" s="18" t="s">
        <v>43</v>
      </c>
      <c r="B16" s="21">
        <v>12</v>
      </c>
      <c r="C16" s="22" t="s">
        <v>18</v>
      </c>
      <c r="D16" s="22" t="s">
        <v>45</v>
      </c>
      <c r="E16" s="18" t="s">
        <v>42</v>
      </c>
    </row>
    <row r="17" spans="1:5" x14ac:dyDescent="0.2">
      <c r="A17" s="18" t="s">
        <v>43</v>
      </c>
      <c r="B17" s="21">
        <v>13</v>
      </c>
      <c r="C17" s="22" t="s">
        <v>18</v>
      </c>
      <c r="D17" s="22" t="s">
        <v>45</v>
      </c>
      <c r="E17" s="18" t="s">
        <v>42</v>
      </c>
    </row>
    <row r="18" spans="1:5" x14ac:dyDescent="0.2">
      <c r="A18" s="18" t="s">
        <v>43</v>
      </c>
      <c r="B18" s="21">
        <v>14</v>
      </c>
      <c r="C18" s="22" t="s">
        <v>18</v>
      </c>
      <c r="D18" s="22" t="s">
        <v>45</v>
      </c>
      <c r="E18" s="18" t="s">
        <v>42</v>
      </c>
    </row>
    <row r="19" spans="1:5" x14ac:dyDescent="0.2">
      <c r="A19" s="18" t="s">
        <v>43</v>
      </c>
      <c r="B19" s="21">
        <v>15</v>
      </c>
      <c r="C19" s="22"/>
      <c r="D19" s="22" t="s">
        <v>45</v>
      </c>
      <c r="E19" s="18" t="s">
        <v>42</v>
      </c>
    </row>
    <row r="20" spans="1:5" x14ac:dyDescent="0.2">
      <c r="A20" s="18" t="s">
        <v>43</v>
      </c>
      <c r="B20" s="21">
        <v>16</v>
      </c>
      <c r="C20" s="22" t="s">
        <v>18</v>
      </c>
      <c r="D20" s="22"/>
      <c r="E20" s="18" t="s">
        <v>42</v>
      </c>
    </row>
    <row r="21" spans="1:5" x14ac:dyDescent="0.2">
      <c r="A21" s="18" t="s">
        <v>43</v>
      </c>
      <c r="B21" s="21">
        <v>17</v>
      </c>
      <c r="C21" s="22" t="s">
        <v>18</v>
      </c>
      <c r="D21" s="22" t="s">
        <v>17</v>
      </c>
      <c r="E21" s="18" t="s">
        <v>42</v>
      </c>
    </row>
    <row r="22" spans="1:5" x14ac:dyDescent="0.2">
      <c r="A22" s="18" t="s">
        <v>43</v>
      </c>
      <c r="B22" s="21">
        <v>18</v>
      </c>
      <c r="C22" s="22" t="s">
        <v>18</v>
      </c>
      <c r="D22" s="22" t="s">
        <v>17</v>
      </c>
      <c r="E22" s="18" t="s">
        <v>42</v>
      </c>
    </row>
    <row r="23" spans="1:5" x14ac:dyDescent="0.2">
      <c r="A23" s="18" t="s">
        <v>43</v>
      </c>
      <c r="B23" s="21">
        <v>19</v>
      </c>
      <c r="C23" s="22" t="s">
        <v>18</v>
      </c>
      <c r="D23" s="22" t="s">
        <v>17</v>
      </c>
      <c r="E23" s="18" t="s">
        <v>42</v>
      </c>
    </row>
    <row r="24" spans="1:5" x14ac:dyDescent="0.2">
      <c r="A24" s="18" t="s">
        <v>43</v>
      </c>
      <c r="B24" s="21">
        <v>20</v>
      </c>
      <c r="C24" s="22"/>
      <c r="D24" s="22" t="s">
        <v>17</v>
      </c>
      <c r="E24" s="18" t="s">
        <v>42</v>
      </c>
    </row>
    <row r="27" spans="1:5" x14ac:dyDescent="0.2">
      <c r="A27" s="17" t="s">
        <v>46</v>
      </c>
    </row>
    <row r="29" spans="1:5" x14ac:dyDescent="0.2">
      <c r="A29" s="23" t="s">
        <v>47</v>
      </c>
      <c r="B29" s="23" t="s">
        <v>47</v>
      </c>
    </row>
    <row r="30" spans="1:5" x14ac:dyDescent="0.2">
      <c r="A30" s="24" t="s">
        <v>48</v>
      </c>
      <c r="B30" s="24" t="s">
        <v>49</v>
      </c>
    </row>
    <row r="31" spans="1:5" x14ac:dyDescent="0.2">
      <c r="A31" s="25" t="s">
        <v>18</v>
      </c>
      <c r="B31" s="25" t="s">
        <v>42</v>
      </c>
    </row>
  </sheetData>
  <pageMargins left="0.78749999999999998" right="0.78749999999999998" top="0.78749999999999998" bottom="0.78749999999999998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5489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seed calc</vt:lpstr>
      <vt:lpstr>forage quality yield</vt:lpstr>
      <vt:lpstr>map 2021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Microsoft Office User</cp:lastModifiedBy>
  <cp:revision>9</cp:revision>
  <cp:lastPrinted>2021-07-14T07:04:49Z</cp:lastPrinted>
  <dcterms:created xsi:type="dcterms:W3CDTF">2021-05-05T22:38:20Z</dcterms:created>
  <dcterms:modified xsi:type="dcterms:W3CDTF">2021-09-10T08:44:28Z</dcterms:modified>
  <dc:language>en-US</dc:language>
</cp:coreProperties>
</file>