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filterPrivacy="1" autoCompressPictures="0"/>
  <bookViews>
    <workbookView xWindow="240" yWindow="100" windowWidth="18720" windowHeight="147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F29" i="1"/>
  <c r="F27" i="1"/>
  <c r="F28" i="1"/>
  <c r="F26" i="1"/>
  <c r="D29" i="1"/>
  <c r="E29" i="1"/>
  <c r="E27" i="1"/>
  <c r="E28" i="1"/>
  <c r="D27" i="1"/>
  <c r="D28" i="1"/>
  <c r="D26" i="1"/>
  <c r="E26" i="1"/>
  <c r="C29" i="1"/>
  <c r="C27" i="1"/>
  <c r="C28" i="1"/>
  <c r="C26" i="1"/>
  <c r="G21" i="1"/>
  <c r="G22" i="1"/>
  <c r="G23" i="1"/>
  <c r="D24" i="1"/>
  <c r="E24" i="1"/>
  <c r="F24" i="1"/>
  <c r="G15" i="1"/>
  <c r="G16" i="1"/>
  <c r="G17" i="1"/>
  <c r="G18" i="1"/>
  <c r="D19" i="1"/>
  <c r="E19" i="1"/>
  <c r="G19" i="1"/>
  <c r="G9" i="1"/>
  <c r="G10" i="1"/>
  <c r="G11" i="1"/>
  <c r="G12" i="1"/>
  <c r="F13" i="1"/>
  <c r="E13" i="1"/>
  <c r="D13" i="1"/>
  <c r="G4" i="1"/>
  <c r="G5" i="1"/>
  <c r="G6" i="1"/>
  <c r="G3" i="1"/>
  <c r="F7" i="1"/>
  <c r="E7" i="1"/>
  <c r="D7" i="1"/>
  <c r="C24" i="1"/>
  <c r="C19" i="1"/>
  <c r="C13" i="1"/>
  <c r="C7" i="1"/>
  <c r="G7" i="1"/>
  <c r="G24" i="1"/>
  <c r="C31" i="1"/>
  <c r="D31" i="1"/>
  <c r="E31" i="1"/>
  <c r="G13" i="1"/>
  <c r="F31" i="1"/>
  <c r="G31" i="1"/>
</calcChain>
</file>

<file path=xl/sharedStrings.xml><?xml version="1.0" encoding="utf-8"?>
<sst xmlns="http://schemas.openxmlformats.org/spreadsheetml/2006/main" count="17" uniqueCount="17">
  <si>
    <t>State</t>
  </si>
  <si>
    <t>Project Year</t>
  </si>
  <si>
    <t># Sheep Visited</t>
  </si>
  <si>
    <t># Goats Visited</t>
  </si>
  <si>
    <t xml:space="preserve"># Unspecificed or other (i.e. llama) </t>
  </si>
  <si>
    <t>Project Totals</t>
  </si>
  <si>
    <t>Total Animals Visited</t>
  </si>
  <si>
    <t># Producer Farms</t>
  </si>
  <si>
    <t>Project Year Totals</t>
  </si>
  <si>
    <t>Connecticut</t>
  </si>
  <si>
    <t>Massachusetts</t>
  </si>
  <si>
    <t>Rhode Island</t>
  </si>
  <si>
    <t>Vermont</t>
  </si>
  <si>
    <t>CT Totals</t>
  </si>
  <si>
    <t>MA Totals</t>
  </si>
  <si>
    <t>RI Totals</t>
  </si>
  <si>
    <t>VT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</si>
</sst>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topLeftCell="A2" workbookViewId="0">
      <selection activeCell="A31" sqref="A31"/>
    </sheetView>
  </sheetViews>
  <sheetFormatPr baseColWidth="10" defaultColWidth="9.1640625" defaultRowHeight="14" x14ac:dyDescent="0"/>
  <cols>
    <col min="1" max="6" width="15.6640625" style="3" customWidth="1"/>
    <col min="7" max="8" width="10.6640625" style="3" customWidth="1"/>
  </cols>
  <sheetData>
    <row r="1" spans="1:8" s="1" customFormat="1" ht="42">
      <c r="A1" s="2" t="s">
        <v>0</v>
      </c>
      <c r="B1" s="2" t="s">
        <v>1</v>
      </c>
      <c r="C1" s="2" t="s">
        <v>7</v>
      </c>
      <c r="D1" s="2" t="s">
        <v>2</v>
      </c>
      <c r="E1" s="2" t="s">
        <v>3</v>
      </c>
      <c r="F1" s="2" t="s">
        <v>4</v>
      </c>
      <c r="G1" s="2" t="s">
        <v>6</v>
      </c>
      <c r="H1" s="2"/>
    </row>
    <row r="3" spans="1:8">
      <c r="A3" s="4" t="s">
        <v>9</v>
      </c>
      <c r="B3" s="3">
        <v>2010</v>
      </c>
      <c r="C3" s="3">
        <v>11</v>
      </c>
      <c r="D3" s="3">
        <v>32</v>
      </c>
      <c r="E3" s="3">
        <v>94</v>
      </c>
      <c r="G3" s="3">
        <f>SUM(D3:F3)</f>
        <v>126</v>
      </c>
    </row>
    <row r="4" spans="1:8">
      <c r="B4" s="3">
        <v>2011</v>
      </c>
      <c r="C4" s="3">
        <v>11</v>
      </c>
      <c r="D4" s="3">
        <v>266</v>
      </c>
      <c r="E4" s="3">
        <v>74</v>
      </c>
      <c r="F4" s="3">
        <v>2</v>
      </c>
      <c r="G4" s="3">
        <f t="shared" ref="G4:G18" si="0">SUM(D4:F4)</f>
        <v>342</v>
      </c>
    </row>
    <row r="5" spans="1:8">
      <c r="B5" s="3">
        <v>2012</v>
      </c>
      <c r="C5" s="3">
        <v>10</v>
      </c>
      <c r="D5" s="3">
        <v>80</v>
      </c>
      <c r="E5" s="3">
        <v>37</v>
      </c>
      <c r="F5" s="3">
        <v>1</v>
      </c>
      <c r="G5" s="3">
        <f t="shared" si="0"/>
        <v>118</v>
      </c>
    </row>
    <row r="6" spans="1:8">
      <c r="B6" s="3">
        <v>2013</v>
      </c>
      <c r="C6" s="3">
        <v>4</v>
      </c>
      <c r="D6" s="3">
        <v>47</v>
      </c>
      <c r="E6" s="3">
        <v>47</v>
      </c>
      <c r="F6" s="3">
        <v>1</v>
      </c>
      <c r="G6" s="3">
        <f t="shared" si="0"/>
        <v>95</v>
      </c>
    </row>
    <row r="7" spans="1:8">
      <c r="B7" s="4" t="s">
        <v>13</v>
      </c>
      <c r="C7" s="4">
        <f>SUM(C3:C6)</f>
        <v>36</v>
      </c>
      <c r="D7" s="4">
        <f>SUM(D3:D6)</f>
        <v>425</v>
      </c>
      <c r="E7" s="4">
        <f>SUM(E3:E6)</f>
        <v>252</v>
      </c>
      <c r="F7" s="4">
        <f>SUM(F3:F6)</f>
        <v>4</v>
      </c>
      <c r="G7" s="4">
        <f t="shared" si="0"/>
        <v>681</v>
      </c>
    </row>
    <row r="8" spans="1:8">
      <c r="G8" s="4"/>
    </row>
    <row r="9" spans="1:8">
      <c r="A9" s="4" t="s">
        <v>10</v>
      </c>
      <c r="B9" s="3">
        <v>2010</v>
      </c>
      <c r="C9" s="3">
        <v>1</v>
      </c>
      <c r="D9" s="3">
        <v>59</v>
      </c>
      <c r="E9" s="3">
        <v>33</v>
      </c>
      <c r="G9" s="5">
        <f t="shared" si="0"/>
        <v>92</v>
      </c>
    </row>
    <row r="10" spans="1:8">
      <c r="B10" s="3">
        <v>2011</v>
      </c>
      <c r="C10" s="3">
        <v>9</v>
      </c>
      <c r="D10" s="3">
        <v>199</v>
      </c>
      <c r="E10" s="3">
        <v>132</v>
      </c>
      <c r="F10" s="3">
        <v>12</v>
      </c>
      <c r="G10" s="5">
        <f t="shared" si="0"/>
        <v>343</v>
      </c>
    </row>
    <row r="11" spans="1:8">
      <c r="B11" s="3">
        <v>2012</v>
      </c>
      <c r="C11" s="3">
        <v>10</v>
      </c>
      <c r="D11" s="3">
        <v>176</v>
      </c>
      <c r="E11" s="3">
        <v>32</v>
      </c>
      <c r="G11" s="5">
        <f t="shared" si="0"/>
        <v>208</v>
      </c>
    </row>
    <row r="12" spans="1:8">
      <c r="B12" s="3">
        <v>2013</v>
      </c>
      <c r="C12" s="3">
        <v>1</v>
      </c>
      <c r="D12" s="3">
        <v>14</v>
      </c>
      <c r="G12" s="5">
        <f t="shared" si="0"/>
        <v>14</v>
      </c>
    </row>
    <row r="13" spans="1:8">
      <c r="B13" s="4" t="s">
        <v>14</v>
      </c>
      <c r="C13" s="4">
        <f>SUM(C9:C12)</f>
        <v>21</v>
      </c>
      <c r="D13" s="4">
        <f>SUM(D9:D12)</f>
        <v>448</v>
      </c>
      <c r="E13" s="4">
        <f>SUM(E9:E12)</f>
        <v>197</v>
      </c>
      <c r="F13" s="4">
        <f>SUM(F9:F12)</f>
        <v>12</v>
      </c>
      <c r="G13" s="4">
        <f t="shared" si="0"/>
        <v>657</v>
      </c>
    </row>
    <row r="14" spans="1:8">
      <c r="G14" s="4"/>
    </row>
    <row r="15" spans="1:8">
      <c r="A15" s="4" t="s">
        <v>11</v>
      </c>
      <c r="B15" s="3">
        <v>2010</v>
      </c>
      <c r="C15" s="3">
        <v>8</v>
      </c>
      <c r="D15" s="3">
        <v>116</v>
      </c>
      <c r="E15" s="3">
        <v>68</v>
      </c>
      <c r="G15" s="5">
        <f t="shared" si="0"/>
        <v>184</v>
      </c>
    </row>
    <row r="16" spans="1:8">
      <c r="B16" s="3">
        <v>2011</v>
      </c>
      <c r="C16" s="3">
        <v>5</v>
      </c>
      <c r="D16" s="3">
        <v>75</v>
      </c>
      <c r="E16" s="3">
        <v>45</v>
      </c>
      <c r="G16" s="5">
        <f t="shared" si="0"/>
        <v>120</v>
      </c>
    </row>
    <row r="17" spans="1:7">
      <c r="B17" s="3">
        <v>2012</v>
      </c>
      <c r="C17" s="3">
        <v>3</v>
      </c>
      <c r="D17" s="3">
        <v>20</v>
      </c>
      <c r="E17" s="3">
        <v>23</v>
      </c>
      <c r="G17" s="5">
        <f t="shared" si="0"/>
        <v>43</v>
      </c>
    </row>
    <row r="18" spans="1:7">
      <c r="B18" s="3">
        <v>2013</v>
      </c>
      <c r="C18" s="3">
        <v>1</v>
      </c>
      <c r="E18" s="3">
        <v>16</v>
      </c>
      <c r="G18" s="5">
        <f t="shared" si="0"/>
        <v>16</v>
      </c>
    </row>
    <row r="19" spans="1:7">
      <c r="B19" s="4" t="s">
        <v>15</v>
      </c>
      <c r="C19" s="4">
        <f>SUM(C15:C18)</f>
        <v>17</v>
      </c>
      <c r="D19" s="4">
        <f t="shared" ref="D19:E19" si="1">SUM(D15:D18)</f>
        <v>211</v>
      </c>
      <c r="E19" s="4">
        <f t="shared" si="1"/>
        <v>152</v>
      </c>
      <c r="F19" s="4"/>
      <c r="G19" s="4">
        <f>SUM(D19:F19)</f>
        <v>363</v>
      </c>
    </row>
    <row r="20" spans="1:7">
      <c r="G20" s="4"/>
    </row>
    <row r="21" spans="1:7">
      <c r="A21" s="4" t="s">
        <v>12</v>
      </c>
      <c r="B21" s="3">
        <v>2010</v>
      </c>
      <c r="C21" s="3">
        <v>22</v>
      </c>
      <c r="D21" s="3">
        <v>747</v>
      </c>
      <c r="E21" s="3">
        <v>167</v>
      </c>
      <c r="F21" s="3">
        <v>8</v>
      </c>
      <c r="G21" s="5">
        <f t="shared" ref="G21:G24" si="2">SUM(D21:F21)</f>
        <v>922</v>
      </c>
    </row>
    <row r="22" spans="1:7">
      <c r="B22" s="3">
        <v>2011</v>
      </c>
      <c r="C22" s="3">
        <v>18</v>
      </c>
      <c r="D22" s="3">
        <v>484</v>
      </c>
      <c r="E22" s="3">
        <v>52</v>
      </c>
      <c r="F22" s="3">
        <v>1</v>
      </c>
      <c r="G22" s="5">
        <f t="shared" si="2"/>
        <v>537</v>
      </c>
    </row>
    <row r="23" spans="1:7">
      <c r="B23" s="3">
        <v>2012</v>
      </c>
      <c r="C23" s="3">
        <v>21</v>
      </c>
      <c r="D23" s="3">
        <v>228</v>
      </c>
      <c r="E23" s="3">
        <v>201</v>
      </c>
      <c r="G23" s="5">
        <f t="shared" si="2"/>
        <v>429</v>
      </c>
    </row>
    <row r="24" spans="1:7">
      <c r="B24" s="4" t="s">
        <v>16</v>
      </c>
      <c r="C24" s="4">
        <f>SUM(C21:C23)</f>
        <v>61</v>
      </c>
      <c r="D24" s="4">
        <f t="shared" ref="D24:F24" si="3">SUM(D21:D23)</f>
        <v>1459</v>
      </c>
      <c r="E24" s="4">
        <f t="shared" si="3"/>
        <v>420</v>
      </c>
      <c r="F24" s="4">
        <f t="shared" si="3"/>
        <v>9</v>
      </c>
      <c r="G24" s="4">
        <f t="shared" si="2"/>
        <v>1888</v>
      </c>
    </row>
    <row r="26" spans="1:7">
      <c r="A26" s="4" t="s">
        <v>8</v>
      </c>
      <c r="B26" s="3">
        <v>2010</v>
      </c>
      <c r="C26" s="3">
        <f>SUM(C3,C9,C15,C21)</f>
        <v>42</v>
      </c>
      <c r="D26" s="3">
        <f t="shared" ref="D26:F26" si="4">SUM(D3,D9,D15,D21)</f>
        <v>954</v>
      </c>
      <c r="E26" s="3">
        <f t="shared" si="4"/>
        <v>362</v>
      </c>
      <c r="F26" s="3">
        <f>SUM(F3+F9+F15+F21)</f>
        <v>8</v>
      </c>
      <c r="G26" s="5">
        <f t="shared" ref="G26:G29" si="5">SUM(D26:F26)</f>
        <v>1324</v>
      </c>
    </row>
    <row r="27" spans="1:7">
      <c r="B27" s="3">
        <v>2011</v>
      </c>
      <c r="C27" s="3">
        <f>SUM(C4,C10,C16,C22)</f>
        <v>43</v>
      </c>
      <c r="D27" s="3">
        <f t="shared" ref="D27:F28" si="6">SUM(D4,D10,D16,D22)</f>
        <v>1024</v>
      </c>
      <c r="E27" s="3">
        <f t="shared" si="6"/>
        <v>303</v>
      </c>
      <c r="F27" s="3">
        <f t="shared" ref="F27:F29" si="7">SUM(F4+F10+F16+F22)</f>
        <v>15</v>
      </c>
      <c r="G27" s="5">
        <f t="shared" si="5"/>
        <v>1342</v>
      </c>
    </row>
    <row r="28" spans="1:7">
      <c r="B28" s="3">
        <v>2012</v>
      </c>
      <c r="C28" s="3">
        <f>SUM(C5,C11,C17,C23)</f>
        <v>44</v>
      </c>
      <c r="D28" s="3">
        <f t="shared" si="6"/>
        <v>504</v>
      </c>
      <c r="E28" s="3">
        <f t="shared" si="6"/>
        <v>293</v>
      </c>
      <c r="F28" s="3">
        <f t="shared" si="7"/>
        <v>1</v>
      </c>
      <c r="G28" s="5">
        <f t="shared" si="5"/>
        <v>798</v>
      </c>
    </row>
    <row r="29" spans="1:7">
      <c r="B29" s="3">
        <v>2013</v>
      </c>
      <c r="C29" s="3">
        <f>SUM(C6,C12,C18,)</f>
        <v>6</v>
      </c>
      <c r="D29" s="3">
        <f>SUM(D6,D12,D18,)</f>
        <v>61</v>
      </c>
      <c r="E29" s="3">
        <f>SUM(E6,E12,E18,)</f>
        <v>63</v>
      </c>
      <c r="F29" s="3">
        <f>SUM(F6+F12+F18)</f>
        <v>1</v>
      </c>
      <c r="G29" s="5">
        <f t="shared" si="5"/>
        <v>125</v>
      </c>
    </row>
    <row r="31" spans="1:7">
      <c r="A31" s="4" t="s">
        <v>5</v>
      </c>
      <c r="C31" s="6">
        <f>SUM(C26:C29)</f>
        <v>135</v>
      </c>
      <c r="D31" s="6">
        <f t="shared" ref="D31:F31" si="8">SUM(D26:D29)</f>
        <v>2543</v>
      </c>
      <c r="E31" s="6">
        <f t="shared" si="8"/>
        <v>1021</v>
      </c>
      <c r="F31" s="6">
        <f t="shared" si="8"/>
        <v>25</v>
      </c>
      <c r="G31" s="6">
        <f>SUM(D31:F31)</f>
        <v>3589</v>
      </c>
    </row>
  </sheetData>
  <phoneticPr fontId="2" type="noConversion"/>
  <printOptions gridLines="1"/>
  <pageMargins left="0.7" right="0.7" top="0.75" bottom="0.75" header="0.3" footer="0.3"/>
  <pageSetup orientation="landscape" horizontalDpi="4294967292" verticalDpi="4294967292"/>
  <headerFooter>
    <oddHeader>&amp;CTable 1.  Producer Farms and Animals Visited
Improving Small Ruminant Parasite Control in New England - NE SARE LNE10-300 Final Report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2014-12-16T11:53:22Z</cp:lastPrinted>
  <dcterms:created xsi:type="dcterms:W3CDTF">2006-09-16T00:00:00Z</dcterms:created>
  <dcterms:modified xsi:type="dcterms:W3CDTF">2014-12-16T12:30:45Z</dcterms:modified>
</cp:coreProperties>
</file>