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40" yWindow="-160" windowWidth="16480" windowHeight="11400" tabRatio="500" activeTab="1"/>
  </bookViews>
  <sheets>
    <sheet name="Timeline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47" i="2"/>
  <c r="B49"/>
  <c r="B47"/>
</calcChain>
</file>

<file path=xl/sharedStrings.xml><?xml version="1.0" encoding="utf-8"?>
<sst xmlns="http://schemas.openxmlformats.org/spreadsheetml/2006/main" count="140" uniqueCount="95">
  <si>
    <t>Revenue</t>
    <phoneticPr fontId="3" type="noConversion"/>
  </si>
  <si>
    <t>Costs</t>
    <phoneticPr fontId="3" type="noConversion"/>
  </si>
  <si>
    <t>Bagging</t>
    <phoneticPr fontId="3" type="noConversion"/>
  </si>
  <si>
    <t>Electricity</t>
    <phoneticPr fontId="3" type="noConversion"/>
  </si>
  <si>
    <t xml:space="preserve"> $16/hr</t>
    <phoneticPr fontId="3" type="noConversion"/>
  </si>
  <si>
    <t>cost equivalent at $16/hr</t>
    <phoneticPr fontId="3" type="noConversion"/>
  </si>
  <si>
    <t>Break Even Analysis</t>
    <phoneticPr fontId="3" type="noConversion"/>
  </si>
  <si>
    <t xml:space="preserve">$72/ year </t>
    <phoneticPr fontId="3" type="noConversion"/>
  </si>
  <si>
    <t>$6/mo</t>
    <phoneticPr fontId="3" type="noConversion"/>
  </si>
  <si>
    <t>on the hour</t>
    <phoneticPr fontId="3" type="noConversion"/>
  </si>
  <si>
    <t>Operating Costs</t>
    <phoneticPr fontId="3" type="noConversion"/>
  </si>
  <si>
    <t>Labor</t>
    <phoneticPr fontId="3" type="noConversion"/>
  </si>
  <si>
    <t>Curing Area</t>
    <phoneticPr fontId="3" type="noConversion"/>
  </si>
  <si>
    <t>Batches/year</t>
    <phoneticPr fontId="3" type="noConversion"/>
  </si>
  <si>
    <t>recipe by volume</t>
    <phoneticPr fontId="3" type="noConversion"/>
  </si>
  <si>
    <t>Feedstock by month</t>
    <phoneticPr fontId="3" type="noConversion"/>
  </si>
  <si>
    <t>pepco = $0.0823/kWh</t>
    <phoneticPr fontId="3" type="noConversion"/>
  </si>
  <si>
    <t>.6kW</t>
    <phoneticPr fontId="3" type="noConversion"/>
  </si>
  <si>
    <t>876kWh</t>
    <phoneticPr fontId="3" type="noConversion"/>
  </si>
  <si>
    <t>Finished Product</t>
    <phoneticPr fontId="3" type="noConversion"/>
  </si>
  <si>
    <t>~50 cy /year</t>
    <phoneticPr fontId="3" type="noConversion"/>
  </si>
  <si>
    <t>~4 cy /mo</t>
    <phoneticPr fontId="3" type="noConversion"/>
  </si>
  <si>
    <t>Compost per year</t>
    <phoneticPr fontId="3" type="noConversion"/>
  </si>
  <si>
    <t>Cost to purchase</t>
    <phoneticPr fontId="3" type="noConversion"/>
  </si>
  <si>
    <t>50 cy</t>
    <phoneticPr fontId="3" type="noConversion"/>
  </si>
  <si>
    <t>$30 / cy</t>
    <phoneticPr fontId="3" type="noConversion"/>
  </si>
  <si>
    <t>Savings per year</t>
    <phoneticPr fontId="3" type="noConversion"/>
  </si>
  <si>
    <t xml:space="preserve">On Farm use </t>
    <phoneticPr fontId="3" type="noConversion"/>
  </si>
  <si>
    <t>Value added use</t>
    <phoneticPr fontId="3" type="noConversion"/>
  </si>
  <si>
    <t>use 50% on farm</t>
    <phoneticPr fontId="3" type="noConversion"/>
  </si>
  <si>
    <t>25 cy</t>
    <phoneticPr fontId="3" type="noConversion"/>
  </si>
  <si>
    <t>$750 worth</t>
    <phoneticPr fontId="3" type="noConversion"/>
  </si>
  <si>
    <t>Sell 50% off-farm</t>
    <phoneticPr fontId="3" type="noConversion"/>
  </si>
  <si>
    <t>one cubic foot bags</t>
    <phoneticPr fontId="3" type="noConversion"/>
  </si>
  <si>
    <t xml:space="preserve">~ 600 bags </t>
    <phoneticPr fontId="3" type="noConversion"/>
  </si>
  <si>
    <t>sell for $5 ea</t>
    <phoneticPr fontId="3" type="noConversion"/>
  </si>
  <si>
    <t>minus cost per bag ~ $.5</t>
    <phoneticPr fontId="3" type="noConversion"/>
  </si>
  <si>
    <t>Minus Labor =  0.04hrs/bag</t>
    <phoneticPr fontId="3" type="noConversion"/>
  </si>
  <si>
    <t>Actual Profit</t>
    <phoneticPr fontId="3" type="noConversion"/>
  </si>
  <si>
    <t>On farm compost</t>
    <phoneticPr fontId="3" type="noConversion"/>
  </si>
  <si>
    <t>Compost Sales</t>
    <phoneticPr fontId="3" type="noConversion"/>
  </si>
  <si>
    <t>storage area for 6 to 10 cubic yards or roughly 8'Wx12'Lx4'H windrow</t>
    <phoneticPr fontId="3" type="noConversion"/>
  </si>
  <si>
    <t xml:space="preserve">Overs </t>
    <phoneticPr fontId="3" type="noConversion"/>
  </si>
  <si>
    <t>0.5 cy of overs per month from screening</t>
    <phoneticPr fontId="3" type="noConversion"/>
  </si>
  <si>
    <t>2.0 cy greens</t>
    <phoneticPr fontId="3" type="noConversion"/>
  </si>
  <si>
    <t>0.5 cy overs</t>
    <phoneticPr fontId="3" type="noConversion"/>
  </si>
  <si>
    <t>Savings</t>
    <phoneticPr fontId="3" type="noConversion"/>
  </si>
  <si>
    <t>screening</t>
    <phoneticPr fontId="3" type="noConversion"/>
  </si>
  <si>
    <t>loading</t>
    <phoneticPr fontId="3" type="noConversion"/>
  </si>
  <si>
    <t>feedstock procurement</t>
    <phoneticPr fontId="3" type="noConversion"/>
  </si>
  <si>
    <t>3hrs</t>
    <phoneticPr fontId="3" type="noConversion"/>
  </si>
  <si>
    <t>1.5hrs</t>
    <phoneticPr fontId="3" type="noConversion"/>
  </si>
  <si>
    <t>1hrs/wk</t>
    <phoneticPr fontId="3" type="noConversion"/>
  </si>
  <si>
    <t>13hrs</t>
    <phoneticPr fontId="3" type="noConversion"/>
  </si>
  <si>
    <t>Total yearly</t>
    <phoneticPr fontId="3" type="noConversion"/>
  </si>
  <si>
    <t>Total Weekly</t>
    <phoneticPr fontId="3" type="noConversion"/>
  </si>
  <si>
    <t>Total Monthly</t>
    <phoneticPr fontId="3" type="noConversion"/>
  </si>
  <si>
    <t>156hrs</t>
    <phoneticPr fontId="3" type="noConversion"/>
  </si>
  <si>
    <t>2.5 to 4hrs</t>
    <phoneticPr fontId="3" type="noConversion"/>
  </si>
  <si>
    <t xml:space="preserve">Screen or load every week. </t>
    <phoneticPr fontId="3" type="noConversion"/>
  </si>
  <si>
    <t>Electricity</t>
    <phoneticPr fontId="3" type="noConversion"/>
  </si>
  <si>
    <t>1/3HP</t>
    <phoneticPr fontId="3" type="noConversion"/>
  </si>
  <si>
    <t>operating 10 min every hour on the hour</t>
    <phoneticPr fontId="3" type="noConversion"/>
  </si>
  <si>
    <t>1460hrs/year</t>
    <phoneticPr fontId="3" type="noConversion"/>
  </si>
  <si>
    <t>Week</t>
    <phoneticPr fontId="3" type="noConversion"/>
  </si>
  <si>
    <t>Bay 1</t>
    <phoneticPr fontId="3" type="noConversion"/>
  </si>
  <si>
    <t>Bay 2</t>
    <phoneticPr fontId="3" type="noConversion"/>
  </si>
  <si>
    <t>Bay 3</t>
    <phoneticPr fontId="3" type="noConversion"/>
  </si>
  <si>
    <t>Load</t>
  </si>
  <si>
    <t>Load</t>
    <phoneticPr fontId="3" type="noConversion"/>
  </si>
  <si>
    <t>aerate</t>
  </si>
  <si>
    <t>aerate</t>
    <phoneticPr fontId="3" type="noConversion"/>
  </si>
  <si>
    <t>screen</t>
  </si>
  <si>
    <t>screen</t>
    <phoneticPr fontId="3" type="noConversion"/>
  </si>
  <si>
    <t>screen</t>
    <phoneticPr fontId="3" type="noConversion"/>
  </si>
  <si>
    <t>aerate</t>
    <phoneticPr fontId="3" type="noConversion"/>
  </si>
  <si>
    <t>Load</t>
    <phoneticPr fontId="3" type="noConversion"/>
  </si>
  <si>
    <t>Load</t>
    <phoneticPr fontId="3" type="noConversion"/>
  </si>
  <si>
    <t>Bay size</t>
    <phoneticPr fontId="3" type="noConversion"/>
  </si>
  <si>
    <t>4'hx6'wx4'd</t>
    <phoneticPr fontId="3" type="noConversion"/>
  </si>
  <si>
    <t>3.5 cy</t>
    <phoneticPr fontId="3" type="noConversion"/>
  </si>
  <si>
    <t>91 cy</t>
    <phoneticPr fontId="3" type="noConversion"/>
  </si>
  <si>
    <t>2 to 1</t>
    <phoneticPr fontId="3" type="noConversion"/>
  </si>
  <si>
    <t>60 cy browns</t>
    <phoneticPr fontId="3" type="noConversion"/>
  </si>
  <si>
    <t>30 cy greens</t>
    <phoneticPr fontId="3" type="noConversion"/>
  </si>
  <si>
    <t>5 cy browns</t>
    <phoneticPr fontId="3" type="noConversion"/>
  </si>
  <si>
    <t xml:space="preserve">volume reduction </t>
    <phoneticPr fontId="3" type="noConversion"/>
  </si>
  <si>
    <t>30% aeration</t>
    <phoneticPr fontId="3" type="noConversion"/>
  </si>
  <si>
    <t>10% screening</t>
    <phoneticPr fontId="3" type="noConversion"/>
  </si>
  <si>
    <t>10% curing</t>
    <phoneticPr fontId="3" type="noConversion"/>
  </si>
  <si>
    <t>63 cy</t>
    <phoneticPr fontId="3" type="noConversion"/>
  </si>
  <si>
    <t>57 cy</t>
    <phoneticPr fontId="3" type="noConversion"/>
  </si>
  <si>
    <t>51 cy</t>
    <phoneticPr fontId="3" type="noConversion"/>
  </si>
  <si>
    <t>6 week curing period</t>
    <phoneticPr fontId="3" type="noConversion"/>
  </si>
  <si>
    <t>screening 2 cy every other week</t>
    <phoneticPr fontId="3" type="noConversion"/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</si>
</sst>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sz val="10"/>
      <color indexed="10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9" fontId="0" fillId="0" borderId="0" xfId="0" applyNumberFormat="1"/>
    <xf numFmtId="0" fontId="2" fillId="0" borderId="0" xfId="0" applyFont="1"/>
    <xf numFmtId="6" fontId="0" fillId="0" borderId="0" xfId="0" applyNumberFormat="1"/>
    <xf numFmtId="0" fontId="0" fillId="4" borderId="0" xfId="0" applyFill="1"/>
    <xf numFmtId="16" fontId="0" fillId="0" borderId="0" xfId="0" applyNumberFormat="1" applyAlignment="1">
      <alignment horizontal="center"/>
    </xf>
    <xf numFmtId="6" fontId="0" fillId="4" borderId="0" xfId="0" applyNumberFormat="1" applyFill="1"/>
    <xf numFmtId="6" fontId="0" fillId="0" borderId="0" xfId="0" applyNumberFormat="1" applyFill="1"/>
    <xf numFmtId="6" fontId="4" fillId="4" borderId="0" xfId="0" applyNumberFormat="1" applyFont="1" applyFill="1"/>
    <xf numFmtId="6" fontId="4" fillId="0" borderId="0" xfId="0" applyNumberFormat="1" applyFont="1"/>
    <xf numFmtId="0" fontId="4" fillId="4" borderId="0" xfId="0" applyFon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19"/>
  <sheetViews>
    <sheetView view="pageLayout" workbookViewId="0">
      <selection activeCell="C4" sqref="C4"/>
    </sheetView>
  </sheetViews>
  <sheetFormatPr baseColWidth="10" defaultRowHeight="13"/>
  <sheetData>
    <row r="1" spans="1:4">
      <c r="A1" s="7" t="s">
        <v>64</v>
      </c>
      <c r="B1" s="7" t="s">
        <v>65</v>
      </c>
      <c r="C1" s="7" t="s">
        <v>66</v>
      </c>
      <c r="D1" s="7" t="s">
        <v>67</v>
      </c>
    </row>
    <row r="2" spans="1:4">
      <c r="A2" s="3">
        <v>1</v>
      </c>
      <c r="B2" s="4" t="s">
        <v>76</v>
      </c>
      <c r="C2" s="5" t="s">
        <v>75</v>
      </c>
      <c r="D2" s="5" t="s">
        <v>70</v>
      </c>
    </row>
    <row r="3" spans="1:4">
      <c r="A3" s="3">
        <v>2</v>
      </c>
      <c r="B3" s="5" t="s">
        <v>71</v>
      </c>
      <c r="C3" s="6" t="s">
        <v>74</v>
      </c>
      <c r="D3" s="5" t="s">
        <v>70</v>
      </c>
    </row>
    <row r="4" spans="1:4">
      <c r="A4" s="3">
        <v>3</v>
      </c>
      <c r="B4" s="5" t="s">
        <v>71</v>
      </c>
      <c r="C4" s="4" t="s">
        <v>77</v>
      </c>
      <c r="D4" s="5" t="s">
        <v>70</v>
      </c>
    </row>
    <row r="5" spans="1:4">
      <c r="A5" s="3">
        <v>4</v>
      </c>
      <c r="B5" s="5" t="s">
        <v>70</v>
      </c>
      <c r="C5" s="5" t="s">
        <v>70</v>
      </c>
      <c r="D5" s="6" t="s">
        <v>74</v>
      </c>
    </row>
    <row r="6" spans="1:4">
      <c r="A6" s="3">
        <v>5</v>
      </c>
      <c r="B6" s="5" t="s">
        <v>70</v>
      </c>
      <c r="C6" s="5" t="s">
        <v>70</v>
      </c>
      <c r="D6" s="4" t="s">
        <v>68</v>
      </c>
    </row>
    <row r="7" spans="1:4">
      <c r="A7" s="3">
        <v>6</v>
      </c>
      <c r="B7" s="6" t="s">
        <v>73</v>
      </c>
      <c r="C7" s="5" t="s">
        <v>70</v>
      </c>
      <c r="D7" s="5" t="s">
        <v>70</v>
      </c>
    </row>
    <row r="8" spans="1:4">
      <c r="A8" s="3">
        <v>7</v>
      </c>
      <c r="B8" s="4" t="s">
        <v>69</v>
      </c>
      <c r="C8" s="5" t="s">
        <v>70</v>
      </c>
      <c r="D8" s="5" t="s">
        <v>70</v>
      </c>
    </row>
    <row r="9" spans="1:4">
      <c r="A9" s="3">
        <v>8</v>
      </c>
      <c r="B9" s="5" t="s">
        <v>71</v>
      </c>
      <c r="C9" s="6" t="s">
        <v>72</v>
      </c>
      <c r="D9" s="5" t="s">
        <v>70</v>
      </c>
    </row>
    <row r="10" spans="1:4">
      <c r="A10" s="3">
        <v>9</v>
      </c>
      <c r="B10" s="5" t="s">
        <v>71</v>
      </c>
      <c r="C10" s="4" t="s">
        <v>68</v>
      </c>
      <c r="D10" s="5" t="s">
        <v>70</v>
      </c>
    </row>
    <row r="11" spans="1:4">
      <c r="A11" s="3">
        <v>10</v>
      </c>
      <c r="B11" s="5" t="s">
        <v>70</v>
      </c>
      <c r="C11" s="5" t="s">
        <v>70</v>
      </c>
      <c r="D11" s="6" t="s">
        <v>72</v>
      </c>
    </row>
    <row r="12" spans="1:4">
      <c r="A12" s="3">
        <v>11</v>
      </c>
      <c r="B12" s="5" t="s">
        <v>70</v>
      </c>
      <c r="C12" s="5" t="s">
        <v>70</v>
      </c>
      <c r="D12" s="4" t="s">
        <v>68</v>
      </c>
    </row>
    <row r="13" spans="1:4">
      <c r="A13" s="3">
        <v>12</v>
      </c>
      <c r="B13" s="6" t="s">
        <v>73</v>
      </c>
      <c r="C13" s="5" t="s">
        <v>70</v>
      </c>
      <c r="D13" s="5" t="s">
        <v>70</v>
      </c>
    </row>
    <row r="14" spans="1:4">
      <c r="A14" s="3">
        <v>13</v>
      </c>
      <c r="B14" s="4" t="s">
        <v>69</v>
      </c>
      <c r="C14" s="5" t="s">
        <v>70</v>
      </c>
      <c r="D14" s="5" t="s">
        <v>70</v>
      </c>
    </row>
    <row r="15" spans="1:4">
      <c r="A15" s="3">
        <v>14</v>
      </c>
      <c r="B15" s="5" t="s">
        <v>71</v>
      </c>
      <c r="C15" s="6" t="s">
        <v>72</v>
      </c>
      <c r="D15" s="5" t="s">
        <v>70</v>
      </c>
    </row>
    <row r="16" spans="1:4">
      <c r="A16" s="3">
        <v>15</v>
      </c>
      <c r="B16" s="5" t="s">
        <v>71</v>
      </c>
      <c r="C16" s="4" t="s">
        <v>68</v>
      </c>
      <c r="D16" s="5" t="s">
        <v>70</v>
      </c>
    </row>
    <row r="17" spans="1:4">
      <c r="A17" s="3">
        <v>16</v>
      </c>
      <c r="B17" s="5" t="s">
        <v>70</v>
      </c>
      <c r="C17" s="5" t="s">
        <v>70</v>
      </c>
      <c r="D17" s="6" t="s">
        <v>72</v>
      </c>
    </row>
    <row r="18" spans="1:4">
      <c r="A18" s="3">
        <v>17</v>
      </c>
      <c r="B18" s="5" t="s">
        <v>70</v>
      </c>
      <c r="C18" s="5" t="s">
        <v>70</v>
      </c>
      <c r="D18" s="4" t="s">
        <v>68</v>
      </c>
    </row>
    <row r="19" spans="1:4">
      <c r="A19" s="3">
        <v>18</v>
      </c>
      <c r="B19" s="6" t="s">
        <v>73</v>
      </c>
      <c r="C19" s="5" t="s">
        <v>70</v>
      </c>
      <c r="D19" s="5" t="s">
        <v>70</v>
      </c>
    </row>
  </sheetData>
  <sheetCalcPr fullCalcOnLoad="1"/>
  <phoneticPr fontId="3" type="noConversion"/>
  <pageMargins left="0.75" right="0.75" top="1" bottom="1" header="0.5" footer="0.5"/>
  <pageSetup orientation="portrait" horizontalDpi="4294967292" verticalDpi="4294967292"/>
  <headerFooter>
    <oddHeader>&amp;C&amp;"Verdana,Bold"&amp;12Process/Flow Timeline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49"/>
  <sheetViews>
    <sheetView tabSelected="1" view="pageLayout" topLeftCell="A22" workbookViewId="0">
      <selection activeCell="D49" sqref="D49"/>
    </sheetView>
  </sheetViews>
  <sheetFormatPr baseColWidth="10" defaultRowHeight="13"/>
  <cols>
    <col min="1" max="1" width="15.28515625" customWidth="1"/>
  </cols>
  <sheetData>
    <row r="1" spans="1:5">
      <c r="A1" s="2" t="s">
        <v>78</v>
      </c>
      <c r="B1" t="s">
        <v>79</v>
      </c>
      <c r="C1" t="s">
        <v>80</v>
      </c>
    </row>
    <row r="2" spans="1:5">
      <c r="A2" s="2" t="s">
        <v>13</v>
      </c>
      <c r="B2" s="1">
        <v>26</v>
      </c>
      <c r="C2" t="s">
        <v>81</v>
      </c>
    </row>
    <row r="3" spans="1:5">
      <c r="A3" s="2" t="s">
        <v>14</v>
      </c>
      <c r="B3" s="12" t="s">
        <v>82</v>
      </c>
      <c r="C3" t="s">
        <v>84</v>
      </c>
      <c r="D3" t="s">
        <v>83</v>
      </c>
    </row>
    <row r="4" spans="1:5">
      <c r="A4" s="2" t="s">
        <v>15</v>
      </c>
      <c r="C4" s="11" t="s">
        <v>44</v>
      </c>
      <c r="D4" s="11" t="s">
        <v>85</v>
      </c>
      <c r="E4" s="11" t="s">
        <v>45</v>
      </c>
    </row>
    <row r="6" spans="1:5">
      <c r="A6" s="2" t="s">
        <v>86</v>
      </c>
      <c r="B6" t="s">
        <v>87</v>
      </c>
      <c r="C6" t="s">
        <v>90</v>
      </c>
      <c r="D6" t="s">
        <v>19</v>
      </c>
    </row>
    <row r="7" spans="1:5">
      <c r="B7" s="8" t="s">
        <v>88</v>
      </c>
      <c r="C7" t="s">
        <v>91</v>
      </c>
      <c r="D7" s="11" t="s">
        <v>20</v>
      </c>
    </row>
    <row r="8" spans="1:5">
      <c r="B8" t="s">
        <v>89</v>
      </c>
      <c r="C8" t="s">
        <v>92</v>
      </c>
      <c r="D8" s="11" t="s">
        <v>21</v>
      </c>
    </row>
    <row r="10" spans="1:5">
      <c r="A10" s="2" t="s">
        <v>12</v>
      </c>
      <c r="B10" t="s">
        <v>93</v>
      </c>
    </row>
    <row r="11" spans="1:5">
      <c r="B11" t="s">
        <v>94</v>
      </c>
    </row>
    <row r="12" spans="1:5">
      <c r="B12" t="s">
        <v>41</v>
      </c>
    </row>
    <row r="14" spans="1:5">
      <c r="A14" s="2" t="s">
        <v>42</v>
      </c>
      <c r="B14" t="s">
        <v>43</v>
      </c>
    </row>
    <row r="16" spans="1:5">
      <c r="A16" s="2" t="s">
        <v>11</v>
      </c>
      <c r="B16" s="9" t="s">
        <v>59</v>
      </c>
      <c r="C16" s="9"/>
    </row>
    <row r="17" spans="1:6">
      <c r="B17" t="s">
        <v>47</v>
      </c>
      <c r="D17" t="s">
        <v>50</v>
      </c>
    </row>
    <row r="18" spans="1:6">
      <c r="B18" t="s">
        <v>48</v>
      </c>
      <c r="D18" t="s">
        <v>51</v>
      </c>
    </row>
    <row r="19" spans="1:6">
      <c r="B19" t="s">
        <v>49</v>
      </c>
      <c r="D19" t="s">
        <v>52</v>
      </c>
    </row>
    <row r="20" spans="1:6">
      <c r="C20" s="11" t="s">
        <v>55</v>
      </c>
      <c r="D20" s="11" t="s">
        <v>58</v>
      </c>
    </row>
    <row r="21" spans="1:6">
      <c r="C21" s="11" t="s">
        <v>56</v>
      </c>
      <c r="D21" s="11" t="s">
        <v>53</v>
      </c>
      <c r="E21" t="s">
        <v>5</v>
      </c>
    </row>
    <row r="22" spans="1:6">
      <c r="C22" s="11" t="s">
        <v>54</v>
      </c>
      <c r="D22" s="11" t="s">
        <v>57</v>
      </c>
      <c r="E22" s="15">
        <v>2496</v>
      </c>
    </row>
    <row r="24" spans="1:6">
      <c r="A24" s="2" t="s">
        <v>10</v>
      </c>
      <c r="B24" t="s">
        <v>60</v>
      </c>
      <c r="C24" t="s">
        <v>61</v>
      </c>
      <c r="D24" t="s">
        <v>62</v>
      </c>
      <c r="F24" t="s">
        <v>9</v>
      </c>
    </row>
    <row r="25" spans="1:6">
      <c r="B25" t="s">
        <v>63</v>
      </c>
      <c r="C25" t="s">
        <v>17</v>
      </c>
    </row>
    <row r="26" spans="1:6">
      <c r="B26" t="s">
        <v>18</v>
      </c>
    </row>
    <row r="27" spans="1:6">
      <c r="B27" t="s">
        <v>16</v>
      </c>
    </row>
    <row r="28" spans="1:6">
      <c r="B28" s="17" t="s">
        <v>7</v>
      </c>
    </row>
    <row r="29" spans="1:6">
      <c r="B29" s="17" t="s">
        <v>8</v>
      </c>
    </row>
    <row r="31" spans="1:6">
      <c r="A31" s="2" t="s">
        <v>46</v>
      </c>
    </row>
    <row r="32" spans="1:6">
      <c r="A32" t="s">
        <v>22</v>
      </c>
      <c r="B32" t="s">
        <v>24</v>
      </c>
    </row>
    <row r="33" spans="1:6">
      <c r="A33" t="s">
        <v>23</v>
      </c>
      <c r="B33" t="s">
        <v>25</v>
      </c>
    </row>
    <row r="34" spans="1:6">
      <c r="A34" t="s">
        <v>26</v>
      </c>
      <c r="B34" s="13">
        <v>1500</v>
      </c>
    </row>
    <row r="36" spans="1:6">
      <c r="A36" s="2" t="s">
        <v>27</v>
      </c>
    </row>
    <row r="37" spans="1:6">
      <c r="A37" t="s">
        <v>29</v>
      </c>
      <c r="B37" t="s">
        <v>30</v>
      </c>
      <c r="C37" t="s">
        <v>31</v>
      </c>
    </row>
    <row r="39" spans="1:6">
      <c r="A39" s="2" t="s">
        <v>28</v>
      </c>
    </row>
    <row r="40" spans="1:6">
      <c r="A40" t="s">
        <v>32</v>
      </c>
      <c r="B40" t="s">
        <v>33</v>
      </c>
    </row>
    <row r="41" spans="1:6">
      <c r="B41" t="s">
        <v>34</v>
      </c>
      <c r="C41" s="10" t="s">
        <v>35</v>
      </c>
    </row>
    <row r="42" spans="1:6">
      <c r="B42" s="13">
        <v>3000</v>
      </c>
      <c r="C42" t="s">
        <v>36</v>
      </c>
      <c r="F42" s="16">
        <v>300</v>
      </c>
    </row>
    <row r="43" spans="1:6">
      <c r="C43" s="10" t="s">
        <v>37</v>
      </c>
      <c r="E43" s="11" t="s">
        <v>4</v>
      </c>
      <c r="F43" s="16">
        <v>384</v>
      </c>
    </row>
    <row r="44" spans="1:6">
      <c r="A44" s="2" t="s">
        <v>38</v>
      </c>
      <c r="B44" t="s">
        <v>0</v>
      </c>
      <c r="C44" s="2" t="s">
        <v>1</v>
      </c>
      <c r="D44" t="s">
        <v>11</v>
      </c>
      <c r="E44" s="14">
        <v>2496</v>
      </c>
    </row>
    <row r="45" spans="1:6">
      <c r="A45" t="s">
        <v>39</v>
      </c>
      <c r="B45" s="10">
        <v>750</v>
      </c>
      <c r="D45" t="s">
        <v>2</v>
      </c>
      <c r="E45" s="10">
        <v>684</v>
      </c>
    </row>
    <row r="46" spans="1:6">
      <c r="A46" t="s">
        <v>40</v>
      </c>
      <c r="B46" s="10">
        <v>3000</v>
      </c>
      <c r="D46" t="s">
        <v>3</v>
      </c>
      <c r="E46" s="10">
        <v>72</v>
      </c>
    </row>
    <row r="47" spans="1:6">
      <c r="B47" s="13">
        <f>B45+B46</f>
        <v>3750</v>
      </c>
      <c r="E47" s="15">
        <f>E44+E45+E46</f>
        <v>3252</v>
      </c>
    </row>
    <row r="48" spans="1:6">
      <c r="B48" s="10"/>
    </row>
    <row r="49" spans="1:2">
      <c r="A49" s="2" t="s">
        <v>6</v>
      </c>
      <c r="B49" s="13">
        <f>B47-E47</f>
        <v>498</v>
      </c>
    </row>
  </sheetData>
  <sheetCalcPr fullCalcOnLoad="1"/>
  <phoneticPr fontId="3" type="noConversion"/>
  <pageMargins left="0.75" right="0.75" top="1" bottom="1" header="0.5" footer="0.5"/>
  <pageSetup orientation="portrait" horizontalDpi="4294967292" verticalDpi="4294967292"/>
  <headerFooter>
    <oddHeader>&amp;C&amp;"Verdana,Bold"&amp;12Assumptions&amp;Rcy = cubic yards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Timeline</vt:lpstr>
      <vt:lpstr>Sheet2</vt:lpstr>
    </vt:vector>
  </TitlesOfParts>
  <Company>UMCP Engaged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Morgan-Hubbard</dc:creator>
  <cp:lastModifiedBy>Margarita Morgan-Hubbard</cp:lastModifiedBy>
  <dcterms:created xsi:type="dcterms:W3CDTF">2014-03-17T14:18:18Z</dcterms:created>
  <dcterms:modified xsi:type="dcterms:W3CDTF">2014-03-17T18:58:58Z</dcterms:modified>
</cp:coreProperties>
</file>