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7620" windowHeight="45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B47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B43" i="1"/>
  <c r="C39" i="1"/>
  <c r="D39" i="1"/>
  <c r="E39" i="1"/>
  <c r="F39" i="1"/>
  <c r="G39" i="1"/>
  <c r="H39" i="1"/>
  <c r="I39" i="1"/>
  <c r="J39" i="1"/>
  <c r="K39" i="1"/>
  <c r="L39" i="1"/>
  <c r="N39" i="1"/>
  <c r="O39" i="1"/>
  <c r="Q39" i="1"/>
  <c r="B39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0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5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B20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5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0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<sst xmlns="http://schemas.openxmlformats.org/spreadsheetml/2006/main" count="55" uniqueCount="45">
  <si>
    <t>pH</t>
  </si>
  <si>
    <t>% Organic Matter</t>
  </si>
  <si>
    <t>P</t>
  </si>
  <si>
    <t>K</t>
  </si>
  <si>
    <t>Mg</t>
  </si>
  <si>
    <t>Ca</t>
  </si>
  <si>
    <t>CEC</t>
  </si>
  <si>
    <t>%K</t>
  </si>
  <si>
    <t>%Mg</t>
  </si>
  <si>
    <t>%Ca</t>
  </si>
  <si>
    <t>S</t>
  </si>
  <si>
    <t>B</t>
  </si>
  <si>
    <t>Zn</t>
  </si>
  <si>
    <t>Fe</t>
  </si>
  <si>
    <t>Cu</t>
  </si>
  <si>
    <t>Mn</t>
  </si>
  <si>
    <t>Base Saturation</t>
  </si>
  <si>
    <t>Mehlich-3 PPM and Rating</t>
  </si>
  <si>
    <t>1A INITAIL</t>
  </si>
  <si>
    <t>1A FINAL</t>
  </si>
  <si>
    <t>INCREASE</t>
  </si>
  <si>
    <t>2A FINAL</t>
  </si>
  <si>
    <t>2A INITIAL</t>
  </si>
  <si>
    <t>1B INITIAL</t>
  </si>
  <si>
    <t>1B FINAL</t>
  </si>
  <si>
    <t>2B INITIAL</t>
  </si>
  <si>
    <t>2B FINAL</t>
  </si>
  <si>
    <t>1C INITIAL</t>
  </si>
  <si>
    <t>1C FINAL</t>
  </si>
  <si>
    <t>2C INITIAL</t>
  </si>
  <si>
    <t>2C FINAL</t>
  </si>
  <si>
    <t>1A INCREASE</t>
  </si>
  <si>
    <t>1C INCREASE</t>
  </si>
  <si>
    <t>DIFFERENCE</t>
  </si>
  <si>
    <t>1B INCREASE</t>
  </si>
  <si>
    <t>2A INCREASE</t>
  </si>
  <si>
    <t>2C INCREASE</t>
  </si>
  <si>
    <t>2B INCREASE</t>
  </si>
  <si>
    <t>1A: Comfrey, stinging nettle, white clover</t>
  </si>
  <si>
    <t>2A: Terrace plot mulched with 1A</t>
  </si>
  <si>
    <t>1B: Comfrey, yarrow, goumi</t>
  </si>
  <si>
    <t>2B: Terrace mulched with 1B</t>
  </si>
  <si>
    <t>1C: Control of weeds (blackberry, goldenrod, etc.)</t>
  </si>
  <si>
    <t>2C: Terrace mulched with 1C</t>
  </si>
  <si>
    <t>Comparisons of change in nutrient levels of test plots to control plots.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</si>
</sst>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51" zoomScale="85" zoomScaleNormal="85" workbookViewId="0">
      <selection activeCell="A56" sqref="A56"/>
    </sheetView>
  </sheetViews>
  <sheetFormatPr defaultRowHeight="14.4" x14ac:dyDescent="0.3"/>
  <cols>
    <col min="1" max="1" width="36.33203125" customWidth="1"/>
    <col min="3" max="3" width="14.77734375" customWidth="1"/>
    <col min="16" max="16" width="13" bestFit="1" customWidth="1"/>
  </cols>
  <sheetData>
    <row r="1" spans="1:17" x14ac:dyDescent="0.3">
      <c r="I1" t="s">
        <v>16</v>
      </c>
      <c r="L1" t="s">
        <v>17</v>
      </c>
    </row>
    <row r="2" spans="1:17" x14ac:dyDescent="0.3">
      <c r="A2" t="s">
        <v>38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</row>
    <row r="3" spans="1:17" x14ac:dyDescent="0.3">
      <c r="A3" t="s">
        <v>18</v>
      </c>
      <c r="B3">
        <v>5.8</v>
      </c>
      <c r="C3">
        <v>2.4</v>
      </c>
      <c r="D3">
        <v>30</v>
      </c>
      <c r="E3">
        <v>93</v>
      </c>
      <c r="F3">
        <v>101</v>
      </c>
      <c r="G3">
        <v>750</v>
      </c>
      <c r="H3">
        <v>6.2</v>
      </c>
      <c r="I3">
        <v>3.3</v>
      </c>
      <c r="J3">
        <v>12</v>
      </c>
      <c r="K3">
        <v>45.7</v>
      </c>
      <c r="L3">
        <v>13</v>
      </c>
      <c r="M3">
        <v>0.3</v>
      </c>
      <c r="N3">
        <v>268</v>
      </c>
      <c r="O3">
        <v>45</v>
      </c>
      <c r="P3">
        <v>146.19999999999999</v>
      </c>
      <c r="Q3">
        <v>58</v>
      </c>
    </row>
    <row r="4" spans="1:17" x14ac:dyDescent="0.3">
      <c r="A4" t="s">
        <v>19</v>
      </c>
      <c r="B4">
        <v>5.4</v>
      </c>
      <c r="C4">
        <v>1.7</v>
      </c>
      <c r="D4">
        <v>41</v>
      </c>
      <c r="E4">
        <v>102</v>
      </c>
      <c r="F4">
        <v>118</v>
      </c>
      <c r="G4">
        <v>585</v>
      </c>
      <c r="H4">
        <v>5.7</v>
      </c>
      <c r="I4">
        <v>3.9</v>
      </c>
      <c r="J4">
        <v>15.2</v>
      </c>
      <c r="K4">
        <v>38.6</v>
      </c>
      <c r="L4">
        <v>13</v>
      </c>
      <c r="M4">
        <v>0.3</v>
      </c>
      <c r="N4">
        <v>114</v>
      </c>
      <c r="O4">
        <v>140</v>
      </c>
      <c r="P4">
        <v>100</v>
      </c>
      <c r="Q4">
        <v>63</v>
      </c>
    </row>
    <row r="5" spans="1:17" x14ac:dyDescent="0.3">
      <c r="A5" t="s">
        <v>20</v>
      </c>
      <c r="B5">
        <f>(B4-B3)</f>
        <v>-0.39999999999999947</v>
      </c>
      <c r="C5">
        <f t="shared" ref="C5:Q5" si="0">(C4-C3)</f>
        <v>-0.7</v>
      </c>
      <c r="D5">
        <f t="shared" si="0"/>
        <v>11</v>
      </c>
      <c r="E5">
        <f t="shared" si="0"/>
        <v>9</v>
      </c>
      <c r="F5">
        <f t="shared" si="0"/>
        <v>17</v>
      </c>
      <c r="G5">
        <f t="shared" si="0"/>
        <v>-165</v>
      </c>
      <c r="H5">
        <f t="shared" si="0"/>
        <v>-0.5</v>
      </c>
      <c r="I5">
        <f t="shared" si="0"/>
        <v>0.60000000000000009</v>
      </c>
      <c r="J5">
        <f t="shared" si="0"/>
        <v>3.1999999999999993</v>
      </c>
      <c r="K5">
        <f t="shared" si="0"/>
        <v>-7.1000000000000014</v>
      </c>
      <c r="L5">
        <f t="shared" si="0"/>
        <v>0</v>
      </c>
      <c r="M5">
        <f t="shared" si="0"/>
        <v>0</v>
      </c>
      <c r="N5">
        <f t="shared" si="0"/>
        <v>-154</v>
      </c>
      <c r="O5">
        <f t="shared" si="0"/>
        <v>95</v>
      </c>
      <c r="P5">
        <f t="shared" si="0"/>
        <v>-46.199999999999989</v>
      </c>
      <c r="Q5">
        <f t="shared" si="0"/>
        <v>5</v>
      </c>
    </row>
    <row r="7" spans="1:17" x14ac:dyDescent="0.3">
      <c r="A7" t="s">
        <v>39</v>
      </c>
    </row>
    <row r="8" spans="1:17" x14ac:dyDescent="0.3">
      <c r="A8" t="s">
        <v>22</v>
      </c>
      <c r="B8">
        <v>5.4</v>
      </c>
      <c r="C8">
        <v>1.2</v>
      </c>
      <c r="D8">
        <v>27</v>
      </c>
      <c r="E8">
        <v>100</v>
      </c>
      <c r="F8">
        <v>52</v>
      </c>
      <c r="G8">
        <v>239</v>
      </c>
      <c r="H8">
        <v>3.9</v>
      </c>
      <c r="I8">
        <v>5.5</v>
      </c>
      <c r="J8">
        <v>9.8000000000000007</v>
      </c>
      <c r="K8">
        <v>23</v>
      </c>
      <c r="L8">
        <v>15</v>
      </c>
      <c r="M8">
        <v>0.2</v>
      </c>
      <c r="N8">
        <v>20.3</v>
      </c>
      <c r="O8">
        <v>96</v>
      </c>
      <c r="P8">
        <v>3.2</v>
      </c>
      <c r="Q8">
        <v>65</v>
      </c>
    </row>
    <row r="9" spans="1:17" x14ac:dyDescent="0.3">
      <c r="A9" t="s">
        <v>21</v>
      </c>
      <c r="B9">
        <v>6.5</v>
      </c>
      <c r="C9">
        <v>1.9</v>
      </c>
      <c r="D9">
        <v>63</v>
      </c>
      <c r="E9">
        <v>338</v>
      </c>
      <c r="F9">
        <v>125</v>
      </c>
      <c r="G9">
        <v>856</v>
      </c>
      <c r="H9">
        <v>6.2</v>
      </c>
      <c r="I9">
        <v>11.7</v>
      </c>
      <c r="J9">
        <v>14.8</v>
      </c>
      <c r="K9">
        <v>51.7</v>
      </c>
      <c r="L9">
        <v>16</v>
      </c>
      <c r="M9">
        <v>0.4</v>
      </c>
      <c r="N9">
        <v>9.8000000000000007</v>
      </c>
      <c r="O9">
        <v>125</v>
      </c>
      <c r="P9">
        <v>5.6</v>
      </c>
      <c r="Q9">
        <v>60</v>
      </c>
    </row>
    <row r="10" spans="1:17" x14ac:dyDescent="0.3">
      <c r="A10" t="s">
        <v>20</v>
      </c>
      <c r="B10">
        <f>(B9-B8)</f>
        <v>1.0999999999999996</v>
      </c>
      <c r="C10">
        <f t="shared" ref="C10:Q10" si="1">(C9-C8)</f>
        <v>0.7</v>
      </c>
      <c r="D10">
        <f t="shared" si="1"/>
        <v>36</v>
      </c>
      <c r="E10">
        <f t="shared" si="1"/>
        <v>238</v>
      </c>
      <c r="F10">
        <f t="shared" si="1"/>
        <v>73</v>
      </c>
      <c r="G10">
        <f t="shared" si="1"/>
        <v>617</v>
      </c>
      <c r="H10">
        <f t="shared" si="1"/>
        <v>2.3000000000000003</v>
      </c>
      <c r="I10">
        <f t="shared" si="1"/>
        <v>6.1999999999999993</v>
      </c>
      <c r="J10">
        <f t="shared" si="1"/>
        <v>5</v>
      </c>
      <c r="K10">
        <f t="shared" si="1"/>
        <v>28.700000000000003</v>
      </c>
      <c r="L10">
        <f t="shared" si="1"/>
        <v>1</v>
      </c>
      <c r="M10">
        <f t="shared" si="1"/>
        <v>0.2</v>
      </c>
      <c r="N10">
        <f t="shared" si="1"/>
        <v>-10.5</v>
      </c>
      <c r="O10">
        <f t="shared" si="1"/>
        <v>29</v>
      </c>
      <c r="P10">
        <f t="shared" si="1"/>
        <v>2.3999999999999995</v>
      </c>
      <c r="Q10">
        <f t="shared" si="1"/>
        <v>-5</v>
      </c>
    </row>
    <row r="12" spans="1:17" x14ac:dyDescent="0.3">
      <c r="A12" t="s">
        <v>40</v>
      </c>
    </row>
    <row r="13" spans="1:17" x14ac:dyDescent="0.3">
      <c r="A13" t="s">
        <v>23</v>
      </c>
      <c r="B13">
        <v>5.6</v>
      </c>
      <c r="C13">
        <v>2.5</v>
      </c>
      <c r="D13">
        <v>61</v>
      </c>
      <c r="E13">
        <v>147</v>
      </c>
      <c r="F13">
        <v>133</v>
      </c>
      <c r="G13">
        <v>610</v>
      </c>
      <c r="H13">
        <v>7.2</v>
      </c>
      <c r="I13">
        <v>4.4000000000000004</v>
      </c>
      <c r="J13">
        <v>13.6</v>
      </c>
      <c r="K13">
        <v>31.9</v>
      </c>
      <c r="L13">
        <v>16</v>
      </c>
      <c r="M13">
        <v>0.4</v>
      </c>
      <c r="N13">
        <v>14.8</v>
      </c>
      <c r="O13">
        <v>127</v>
      </c>
      <c r="P13">
        <v>1.6</v>
      </c>
      <c r="Q13">
        <v>28</v>
      </c>
    </row>
    <row r="14" spans="1:17" x14ac:dyDescent="0.3">
      <c r="A14" t="s">
        <v>24</v>
      </c>
      <c r="B14">
        <v>5.2</v>
      </c>
      <c r="C14">
        <v>1.8</v>
      </c>
      <c r="D14">
        <v>56</v>
      </c>
      <c r="E14">
        <v>96</v>
      </c>
      <c r="F14">
        <v>93</v>
      </c>
      <c r="G14">
        <v>455</v>
      </c>
      <c r="H14">
        <v>7.4</v>
      </c>
      <c r="I14">
        <v>2.8</v>
      </c>
      <c r="J14">
        <v>9.1999999999999993</v>
      </c>
      <c r="K14">
        <v>23.1</v>
      </c>
      <c r="L14">
        <v>13</v>
      </c>
      <c r="M14">
        <v>0.3</v>
      </c>
      <c r="N14">
        <v>16.899999999999999</v>
      </c>
      <c r="O14">
        <v>156</v>
      </c>
      <c r="P14">
        <v>1.2</v>
      </c>
      <c r="Q14">
        <v>44</v>
      </c>
    </row>
    <row r="15" spans="1:17" x14ac:dyDescent="0.3">
      <c r="A15" t="s">
        <v>20</v>
      </c>
      <c r="B15">
        <f>(B14-B13)</f>
        <v>-0.39999999999999947</v>
      </c>
      <c r="C15">
        <f t="shared" ref="C15:Q15" si="2">(C14-C13)</f>
        <v>-0.7</v>
      </c>
      <c r="D15">
        <f t="shared" si="2"/>
        <v>-5</v>
      </c>
      <c r="E15">
        <f t="shared" si="2"/>
        <v>-51</v>
      </c>
      <c r="F15">
        <f t="shared" si="2"/>
        <v>-40</v>
      </c>
      <c r="G15">
        <f t="shared" si="2"/>
        <v>-155</v>
      </c>
      <c r="H15">
        <f t="shared" si="2"/>
        <v>0.20000000000000018</v>
      </c>
      <c r="I15">
        <f t="shared" si="2"/>
        <v>-1.6000000000000005</v>
      </c>
      <c r="J15">
        <f t="shared" si="2"/>
        <v>-4.4000000000000004</v>
      </c>
      <c r="K15">
        <f t="shared" si="2"/>
        <v>-8.7999999999999972</v>
      </c>
      <c r="L15">
        <f t="shared" si="2"/>
        <v>-3</v>
      </c>
      <c r="M15">
        <f t="shared" si="2"/>
        <v>-0.10000000000000003</v>
      </c>
      <c r="N15">
        <f t="shared" si="2"/>
        <v>2.0999999999999979</v>
      </c>
      <c r="O15">
        <f t="shared" si="2"/>
        <v>29</v>
      </c>
      <c r="P15">
        <f t="shared" si="2"/>
        <v>-0.40000000000000013</v>
      </c>
      <c r="Q15">
        <f t="shared" si="2"/>
        <v>16</v>
      </c>
    </row>
    <row r="17" spans="1:17" x14ac:dyDescent="0.3">
      <c r="A17" t="s">
        <v>41</v>
      </c>
    </row>
    <row r="18" spans="1:17" x14ac:dyDescent="0.3">
      <c r="A18" t="s">
        <v>25</v>
      </c>
      <c r="B18">
        <v>5.9</v>
      </c>
      <c r="C18">
        <v>0.9</v>
      </c>
      <c r="D18">
        <v>55</v>
      </c>
      <c r="E18">
        <v>198</v>
      </c>
      <c r="F18">
        <v>99</v>
      </c>
      <c r="G18">
        <v>360</v>
      </c>
      <c r="H18">
        <v>2.5</v>
      </c>
      <c r="I18">
        <v>17</v>
      </c>
      <c r="J18">
        <v>29</v>
      </c>
      <c r="K18">
        <v>53.9</v>
      </c>
      <c r="L18">
        <v>14</v>
      </c>
      <c r="M18">
        <v>0.3</v>
      </c>
      <c r="N18">
        <v>4.7</v>
      </c>
      <c r="O18">
        <v>84</v>
      </c>
      <c r="P18">
        <v>2.2999999999999998</v>
      </c>
      <c r="Q18">
        <v>60</v>
      </c>
    </row>
    <row r="19" spans="1:17" x14ac:dyDescent="0.3">
      <c r="A19" t="s">
        <v>26</v>
      </c>
      <c r="B19">
        <v>7</v>
      </c>
      <c r="C19">
        <v>1.4</v>
      </c>
      <c r="D19">
        <v>89</v>
      </c>
      <c r="E19">
        <v>273</v>
      </c>
      <c r="F19">
        <v>152</v>
      </c>
      <c r="G19">
        <v>1060</v>
      </c>
      <c r="H19">
        <v>6.5</v>
      </c>
      <c r="I19">
        <v>9</v>
      </c>
      <c r="J19">
        <v>17.100000000000001</v>
      </c>
      <c r="K19">
        <v>60.9</v>
      </c>
      <c r="L19">
        <v>12</v>
      </c>
      <c r="M19">
        <v>0.4</v>
      </c>
      <c r="N19">
        <v>7.7</v>
      </c>
      <c r="O19">
        <v>134</v>
      </c>
      <c r="P19">
        <v>1.2</v>
      </c>
      <c r="Q19">
        <v>64</v>
      </c>
    </row>
    <row r="20" spans="1:17" x14ac:dyDescent="0.3">
      <c r="A20" t="s">
        <v>20</v>
      </c>
      <c r="B20">
        <f>(B19-B18)</f>
        <v>1.0999999999999996</v>
      </c>
      <c r="C20">
        <f t="shared" ref="C20:Q20" si="3">(C19-C18)</f>
        <v>0.49999999999999989</v>
      </c>
      <c r="D20">
        <f t="shared" si="3"/>
        <v>34</v>
      </c>
      <c r="E20">
        <f t="shared" si="3"/>
        <v>75</v>
      </c>
      <c r="F20">
        <f t="shared" si="3"/>
        <v>53</v>
      </c>
      <c r="G20">
        <f t="shared" si="3"/>
        <v>700</v>
      </c>
      <c r="H20">
        <f t="shared" si="3"/>
        <v>4</v>
      </c>
      <c r="I20">
        <f t="shared" si="3"/>
        <v>-8</v>
      </c>
      <c r="J20">
        <f t="shared" si="3"/>
        <v>-11.899999999999999</v>
      </c>
      <c r="K20">
        <f t="shared" si="3"/>
        <v>7</v>
      </c>
      <c r="L20">
        <f t="shared" si="3"/>
        <v>-2</v>
      </c>
      <c r="M20">
        <f t="shared" si="3"/>
        <v>0.10000000000000003</v>
      </c>
      <c r="N20">
        <f t="shared" si="3"/>
        <v>3</v>
      </c>
      <c r="O20">
        <f t="shared" si="3"/>
        <v>50</v>
      </c>
      <c r="P20">
        <f t="shared" si="3"/>
        <v>-1.0999999999999999</v>
      </c>
      <c r="Q20">
        <f t="shared" si="3"/>
        <v>4</v>
      </c>
    </row>
    <row r="22" spans="1:17" x14ac:dyDescent="0.3">
      <c r="A22" t="s">
        <v>42</v>
      </c>
    </row>
    <row r="23" spans="1:17" x14ac:dyDescent="0.3">
      <c r="A23" t="s">
        <v>27</v>
      </c>
      <c r="B23">
        <v>5.3</v>
      </c>
      <c r="C23">
        <v>1.4</v>
      </c>
      <c r="D23">
        <v>25</v>
      </c>
      <c r="E23">
        <v>66</v>
      </c>
      <c r="F23">
        <v>71</v>
      </c>
      <c r="G23">
        <v>400</v>
      </c>
      <c r="H23">
        <v>5.8</v>
      </c>
      <c r="I23">
        <v>2.5</v>
      </c>
      <c r="J23">
        <v>9</v>
      </c>
      <c r="K23">
        <v>26</v>
      </c>
      <c r="L23">
        <v>15</v>
      </c>
      <c r="M23">
        <v>0.3</v>
      </c>
      <c r="N23">
        <v>4.3</v>
      </c>
      <c r="O23">
        <v>146</v>
      </c>
      <c r="P23">
        <v>1.3</v>
      </c>
      <c r="Q23">
        <v>41</v>
      </c>
    </row>
    <row r="24" spans="1:17" x14ac:dyDescent="0.3">
      <c r="A24" t="s">
        <v>28</v>
      </c>
      <c r="B24">
        <v>5.2</v>
      </c>
      <c r="C24">
        <v>1.4</v>
      </c>
      <c r="D24">
        <v>28</v>
      </c>
      <c r="E24">
        <v>69</v>
      </c>
      <c r="F24">
        <v>87</v>
      </c>
      <c r="G24">
        <v>479</v>
      </c>
      <c r="H24">
        <v>6.2</v>
      </c>
      <c r="I24">
        <v>2.4</v>
      </c>
      <c r="J24">
        <v>10.3</v>
      </c>
      <c r="K24">
        <v>29.1</v>
      </c>
      <c r="L24">
        <v>12</v>
      </c>
      <c r="M24">
        <v>0.2</v>
      </c>
      <c r="N24">
        <v>4.4000000000000004</v>
      </c>
      <c r="O24">
        <v>151</v>
      </c>
      <c r="P24">
        <v>0.9</v>
      </c>
      <c r="Q24">
        <v>41</v>
      </c>
    </row>
    <row r="25" spans="1:17" x14ac:dyDescent="0.3">
      <c r="A25" t="s">
        <v>20</v>
      </c>
      <c r="B25">
        <f>(B24-B23)</f>
        <v>-9.9999999999999645E-2</v>
      </c>
      <c r="C25">
        <f t="shared" ref="C25:Q25" si="4">(C24-C23)</f>
        <v>0</v>
      </c>
      <c r="D25">
        <f t="shared" si="4"/>
        <v>3</v>
      </c>
      <c r="E25">
        <f t="shared" si="4"/>
        <v>3</v>
      </c>
      <c r="F25">
        <f t="shared" si="4"/>
        <v>16</v>
      </c>
      <c r="G25">
        <f t="shared" si="4"/>
        <v>79</v>
      </c>
      <c r="H25">
        <f t="shared" si="4"/>
        <v>0.40000000000000036</v>
      </c>
      <c r="I25">
        <f t="shared" si="4"/>
        <v>-0.10000000000000009</v>
      </c>
      <c r="J25">
        <f t="shared" si="4"/>
        <v>1.3000000000000007</v>
      </c>
      <c r="K25">
        <f t="shared" si="4"/>
        <v>3.1000000000000014</v>
      </c>
      <c r="L25">
        <f t="shared" si="4"/>
        <v>-3</v>
      </c>
      <c r="M25">
        <f t="shared" si="4"/>
        <v>-9.9999999999999978E-2</v>
      </c>
      <c r="N25">
        <f t="shared" si="4"/>
        <v>0.10000000000000053</v>
      </c>
      <c r="O25">
        <f t="shared" si="4"/>
        <v>5</v>
      </c>
      <c r="P25">
        <f t="shared" si="4"/>
        <v>-0.4</v>
      </c>
      <c r="Q25">
        <f t="shared" si="4"/>
        <v>0</v>
      </c>
    </row>
    <row r="27" spans="1:17" x14ac:dyDescent="0.3">
      <c r="A27" t="s">
        <v>43</v>
      </c>
    </row>
    <row r="28" spans="1:17" x14ac:dyDescent="0.3">
      <c r="A28" t="s">
        <v>29</v>
      </c>
      <c r="B28">
        <v>5.2</v>
      </c>
      <c r="C28">
        <v>1.4</v>
      </c>
      <c r="D28">
        <v>28</v>
      </c>
      <c r="E28">
        <v>125</v>
      </c>
      <c r="F28">
        <v>14</v>
      </c>
      <c r="G28">
        <v>215</v>
      </c>
      <c r="H28">
        <v>3.6</v>
      </c>
      <c r="I28">
        <v>7.5</v>
      </c>
      <c r="J28">
        <v>2.9</v>
      </c>
      <c r="K28">
        <v>22.5</v>
      </c>
      <c r="L28">
        <v>15</v>
      </c>
      <c r="M28">
        <v>0.2</v>
      </c>
      <c r="N28">
        <v>2.5</v>
      </c>
      <c r="O28">
        <v>93</v>
      </c>
      <c r="P28">
        <v>2.2999999999999998</v>
      </c>
      <c r="Q28">
        <v>60</v>
      </c>
    </row>
    <row r="29" spans="1:17" x14ac:dyDescent="0.3">
      <c r="A29" t="s">
        <v>30</v>
      </c>
      <c r="B29">
        <v>6.3</v>
      </c>
      <c r="C29">
        <v>1.3</v>
      </c>
      <c r="D29">
        <v>46</v>
      </c>
      <c r="E29">
        <v>187</v>
      </c>
      <c r="F29">
        <v>116</v>
      </c>
      <c r="G29">
        <v>641</v>
      </c>
      <c r="H29">
        <v>3.7</v>
      </c>
      <c r="I29">
        <v>11</v>
      </c>
      <c r="J29">
        <v>23.3</v>
      </c>
      <c r="K29">
        <v>65.7</v>
      </c>
      <c r="L29">
        <v>10</v>
      </c>
      <c r="M29">
        <v>0.2</v>
      </c>
      <c r="N29">
        <v>3.2</v>
      </c>
      <c r="O29">
        <v>110</v>
      </c>
      <c r="P29">
        <v>0.8</v>
      </c>
      <c r="Q29">
        <v>51</v>
      </c>
    </row>
    <row r="30" spans="1:17" x14ac:dyDescent="0.3">
      <c r="A30" t="s">
        <v>20</v>
      </c>
      <c r="B30">
        <f>(B29-B28)</f>
        <v>1.0999999999999996</v>
      </c>
      <c r="C30">
        <f t="shared" ref="C30:Q30" si="5">(C29-C28)</f>
        <v>-9.9999999999999867E-2</v>
      </c>
      <c r="D30">
        <f t="shared" si="5"/>
        <v>18</v>
      </c>
      <c r="E30">
        <f t="shared" si="5"/>
        <v>62</v>
      </c>
      <c r="F30">
        <f t="shared" si="5"/>
        <v>102</v>
      </c>
      <c r="G30">
        <f t="shared" si="5"/>
        <v>426</v>
      </c>
      <c r="H30">
        <f t="shared" si="5"/>
        <v>0.10000000000000009</v>
      </c>
      <c r="I30">
        <f t="shared" si="5"/>
        <v>3.5</v>
      </c>
      <c r="J30">
        <f t="shared" si="5"/>
        <v>20.400000000000002</v>
      </c>
      <c r="K30">
        <f t="shared" si="5"/>
        <v>43.2</v>
      </c>
      <c r="L30">
        <f t="shared" si="5"/>
        <v>-5</v>
      </c>
      <c r="M30">
        <f t="shared" si="5"/>
        <v>0</v>
      </c>
      <c r="N30">
        <f t="shared" si="5"/>
        <v>0.70000000000000018</v>
      </c>
      <c r="O30">
        <f t="shared" si="5"/>
        <v>17</v>
      </c>
      <c r="P30">
        <f t="shared" si="5"/>
        <v>-1.4999999999999998</v>
      </c>
      <c r="Q30">
        <f t="shared" si="5"/>
        <v>-9</v>
      </c>
    </row>
    <row r="32" spans="1:17" x14ac:dyDescent="0.3">
      <c r="A32" t="s">
        <v>44</v>
      </c>
    </row>
    <row r="33" spans="1:17" x14ac:dyDescent="0.3">
      <c r="A33" t="s">
        <v>31</v>
      </c>
      <c r="B33">
        <v>-0.39999999999999947</v>
      </c>
      <c r="C33">
        <v>-0.7</v>
      </c>
      <c r="D33">
        <v>11</v>
      </c>
      <c r="E33">
        <v>9</v>
      </c>
      <c r="F33">
        <v>17</v>
      </c>
      <c r="G33">
        <v>-165</v>
      </c>
      <c r="H33">
        <v>-0.5</v>
      </c>
      <c r="I33">
        <v>0.60000000000000009</v>
      </c>
      <c r="J33">
        <v>3.1999999999999993</v>
      </c>
      <c r="K33">
        <v>-7.1000000000000014</v>
      </c>
      <c r="L33">
        <v>0</v>
      </c>
      <c r="M33">
        <v>0</v>
      </c>
      <c r="N33">
        <v>-154</v>
      </c>
      <c r="O33">
        <v>95</v>
      </c>
      <c r="P33">
        <v>-46.199999999999989</v>
      </c>
      <c r="Q33">
        <v>5</v>
      </c>
    </row>
    <row r="34" spans="1:17" x14ac:dyDescent="0.3">
      <c r="A34" t="s">
        <v>32</v>
      </c>
      <c r="B34">
        <v>-0.1</v>
      </c>
      <c r="C34">
        <v>0</v>
      </c>
      <c r="D34">
        <v>3</v>
      </c>
      <c r="E34">
        <v>3</v>
      </c>
      <c r="F34">
        <v>16</v>
      </c>
      <c r="G34">
        <v>79</v>
      </c>
      <c r="H34">
        <v>0.4</v>
      </c>
      <c r="I34">
        <v>-0.1</v>
      </c>
      <c r="J34">
        <v>1.3</v>
      </c>
      <c r="K34">
        <v>3.1</v>
      </c>
      <c r="L34">
        <v>-3</v>
      </c>
      <c r="M34">
        <v>-0.1</v>
      </c>
      <c r="N34">
        <v>0.1</v>
      </c>
      <c r="O34">
        <v>5</v>
      </c>
      <c r="P34">
        <v>-0.4</v>
      </c>
      <c r="Q34">
        <v>0</v>
      </c>
    </row>
    <row r="35" spans="1:17" x14ac:dyDescent="0.3">
      <c r="A35" t="s">
        <v>33</v>
      </c>
      <c r="B35">
        <f>(B33-B34)</f>
        <v>-0.29999999999999949</v>
      </c>
      <c r="C35">
        <f t="shared" ref="C35:Q35" si="6">(C33-C34)</f>
        <v>-0.7</v>
      </c>
      <c r="D35">
        <f t="shared" si="6"/>
        <v>8</v>
      </c>
      <c r="E35">
        <f t="shared" si="6"/>
        <v>6</v>
      </c>
      <c r="F35">
        <f t="shared" si="6"/>
        <v>1</v>
      </c>
      <c r="G35">
        <f t="shared" si="6"/>
        <v>-244</v>
      </c>
      <c r="H35">
        <f t="shared" si="6"/>
        <v>-0.9</v>
      </c>
      <c r="I35">
        <f t="shared" si="6"/>
        <v>0.70000000000000007</v>
      </c>
      <c r="J35">
        <f t="shared" si="6"/>
        <v>1.8999999999999992</v>
      </c>
      <c r="K35">
        <f t="shared" si="6"/>
        <v>-10.200000000000001</v>
      </c>
      <c r="L35">
        <f t="shared" si="6"/>
        <v>3</v>
      </c>
      <c r="M35">
        <f t="shared" si="6"/>
        <v>0.1</v>
      </c>
      <c r="N35">
        <f t="shared" si="6"/>
        <v>-154.1</v>
      </c>
      <c r="O35">
        <f t="shared" si="6"/>
        <v>90</v>
      </c>
      <c r="P35">
        <f t="shared" si="6"/>
        <v>-45.79999999999999</v>
      </c>
      <c r="Q35">
        <f t="shared" si="6"/>
        <v>5</v>
      </c>
    </row>
    <row r="37" spans="1:17" x14ac:dyDescent="0.3">
      <c r="A37" t="s">
        <v>34</v>
      </c>
      <c r="B37">
        <v>-0.39999999999999947</v>
      </c>
      <c r="C37">
        <v>-0.7</v>
      </c>
      <c r="D37">
        <v>-5</v>
      </c>
      <c r="E37">
        <v>-51</v>
      </c>
      <c r="F37">
        <v>-40</v>
      </c>
      <c r="G37">
        <v>-155</v>
      </c>
      <c r="H37">
        <v>0.20000000000000018</v>
      </c>
      <c r="I37">
        <v>-1.6000000000000005</v>
      </c>
      <c r="J37">
        <v>-4.4000000000000004</v>
      </c>
      <c r="K37">
        <v>-8.7999999999999972</v>
      </c>
      <c r="L37">
        <v>-3</v>
      </c>
      <c r="M37">
        <v>-0.10000000000000003</v>
      </c>
      <c r="N37">
        <v>2.0999999999999979</v>
      </c>
      <c r="O37">
        <v>29</v>
      </c>
      <c r="P37">
        <v>-0.40000000000000013</v>
      </c>
      <c r="Q37">
        <v>16</v>
      </c>
    </row>
    <row r="38" spans="1:17" x14ac:dyDescent="0.3">
      <c r="A38" t="s">
        <v>32</v>
      </c>
      <c r="B38">
        <v>-9.9999999999999645E-2</v>
      </c>
      <c r="C38">
        <v>0</v>
      </c>
      <c r="D38">
        <v>3</v>
      </c>
      <c r="E38">
        <v>3</v>
      </c>
      <c r="F38">
        <v>16</v>
      </c>
      <c r="G38">
        <v>79</v>
      </c>
      <c r="H38">
        <v>0.40000000000000036</v>
      </c>
      <c r="I38">
        <v>-0.10000000000000009</v>
      </c>
      <c r="J38">
        <v>1.3000000000000007</v>
      </c>
      <c r="K38">
        <v>3.1000000000000014</v>
      </c>
      <c r="L38">
        <v>-3</v>
      </c>
      <c r="M38">
        <v>-9.9999999999999978E-2</v>
      </c>
      <c r="N38">
        <v>0.10000000000000053</v>
      </c>
      <c r="O38">
        <v>5</v>
      </c>
      <c r="P38">
        <v>-0.4</v>
      </c>
      <c r="Q38">
        <v>0</v>
      </c>
    </row>
    <row r="39" spans="1:17" x14ac:dyDescent="0.3">
      <c r="A39" t="s">
        <v>33</v>
      </c>
      <c r="B39">
        <f>(B37-B38)</f>
        <v>-0.29999999999999982</v>
      </c>
      <c r="C39">
        <f t="shared" ref="C39:Q39" si="7">(C37-C38)</f>
        <v>-0.7</v>
      </c>
      <c r="D39">
        <f t="shared" si="7"/>
        <v>-8</v>
      </c>
      <c r="E39">
        <f t="shared" si="7"/>
        <v>-54</v>
      </c>
      <c r="F39">
        <f t="shared" si="7"/>
        <v>-56</v>
      </c>
      <c r="G39">
        <f t="shared" si="7"/>
        <v>-234</v>
      </c>
      <c r="H39">
        <f t="shared" si="7"/>
        <v>-0.20000000000000018</v>
      </c>
      <c r="I39">
        <f t="shared" si="7"/>
        <v>-1.5000000000000004</v>
      </c>
      <c r="J39">
        <f t="shared" si="7"/>
        <v>-5.7000000000000011</v>
      </c>
      <c r="K39">
        <f t="shared" si="7"/>
        <v>-11.899999999999999</v>
      </c>
      <c r="L39">
        <f t="shared" si="7"/>
        <v>0</v>
      </c>
      <c r="M39">
        <v>0</v>
      </c>
      <c r="N39">
        <f t="shared" si="7"/>
        <v>1.9999999999999973</v>
      </c>
      <c r="O39">
        <f t="shared" si="7"/>
        <v>24</v>
      </c>
      <c r="P39">
        <v>0</v>
      </c>
      <c r="Q39">
        <f t="shared" si="7"/>
        <v>16</v>
      </c>
    </row>
    <row r="41" spans="1:17" x14ac:dyDescent="0.3">
      <c r="A41" t="s">
        <v>35</v>
      </c>
      <c r="B41">
        <v>1.0999999999999996</v>
      </c>
      <c r="C41">
        <v>0.7</v>
      </c>
      <c r="D41">
        <v>36</v>
      </c>
      <c r="E41">
        <v>238</v>
      </c>
      <c r="F41">
        <v>73</v>
      </c>
      <c r="G41">
        <v>617</v>
      </c>
      <c r="H41">
        <v>2.3000000000000003</v>
      </c>
      <c r="I41">
        <v>6.1999999999999993</v>
      </c>
      <c r="J41">
        <v>5</v>
      </c>
      <c r="K41">
        <v>28.700000000000003</v>
      </c>
      <c r="L41">
        <v>1</v>
      </c>
      <c r="M41">
        <v>0.2</v>
      </c>
      <c r="N41">
        <v>-10.5</v>
      </c>
      <c r="O41">
        <v>29</v>
      </c>
      <c r="P41">
        <v>2.3999999999999995</v>
      </c>
      <c r="Q41">
        <v>-5</v>
      </c>
    </row>
    <row r="42" spans="1:17" x14ac:dyDescent="0.3">
      <c r="A42" t="s">
        <v>36</v>
      </c>
      <c r="B42">
        <v>1.0999999999999996</v>
      </c>
      <c r="C42">
        <v>-9.9999999999999867E-2</v>
      </c>
      <c r="D42">
        <v>18</v>
      </c>
      <c r="E42">
        <v>62</v>
      </c>
      <c r="F42">
        <v>102</v>
      </c>
      <c r="G42">
        <v>426</v>
      </c>
      <c r="H42">
        <v>0.10000000000000009</v>
      </c>
      <c r="I42">
        <v>3.5</v>
      </c>
      <c r="J42">
        <v>20.400000000000002</v>
      </c>
      <c r="K42">
        <v>43.2</v>
      </c>
      <c r="L42">
        <v>-5</v>
      </c>
      <c r="M42">
        <v>0</v>
      </c>
      <c r="N42">
        <v>0.70000000000000018</v>
      </c>
      <c r="O42">
        <v>17</v>
      </c>
      <c r="P42">
        <v>-1.4999999999999998</v>
      </c>
      <c r="Q42">
        <v>-9</v>
      </c>
    </row>
    <row r="43" spans="1:17" x14ac:dyDescent="0.3">
      <c r="A43" t="s">
        <v>33</v>
      </c>
      <c r="B43">
        <f>(B41-B42)</f>
        <v>0</v>
      </c>
      <c r="C43">
        <f t="shared" ref="C43:Q43" si="8">(C41-C42)</f>
        <v>0.79999999999999982</v>
      </c>
      <c r="D43">
        <f t="shared" si="8"/>
        <v>18</v>
      </c>
      <c r="E43">
        <f t="shared" si="8"/>
        <v>176</v>
      </c>
      <c r="F43">
        <f t="shared" si="8"/>
        <v>-29</v>
      </c>
      <c r="G43">
        <f t="shared" si="8"/>
        <v>191</v>
      </c>
      <c r="H43">
        <f t="shared" si="8"/>
        <v>2.2000000000000002</v>
      </c>
      <c r="I43">
        <f t="shared" si="8"/>
        <v>2.6999999999999993</v>
      </c>
      <c r="J43">
        <f t="shared" si="8"/>
        <v>-15.400000000000002</v>
      </c>
      <c r="K43">
        <f t="shared" si="8"/>
        <v>-14.5</v>
      </c>
      <c r="L43">
        <f t="shared" si="8"/>
        <v>6</v>
      </c>
      <c r="M43">
        <f t="shared" si="8"/>
        <v>0.2</v>
      </c>
      <c r="N43">
        <f t="shared" si="8"/>
        <v>-11.2</v>
      </c>
      <c r="O43">
        <f t="shared" si="8"/>
        <v>12</v>
      </c>
      <c r="P43">
        <f t="shared" si="8"/>
        <v>3.8999999999999995</v>
      </c>
      <c r="Q43">
        <f t="shared" si="8"/>
        <v>4</v>
      </c>
    </row>
    <row r="45" spans="1:17" x14ac:dyDescent="0.3">
      <c r="A45" t="s">
        <v>37</v>
      </c>
      <c r="B45">
        <v>1.0999999999999996</v>
      </c>
      <c r="C45">
        <v>0.49999999999999989</v>
      </c>
      <c r="D45">
        <v>34</v>
      </c>
      <c r="E45">
        <v>75</v>
      </c>
      <c r="F45">
        <v>53</v>
      </c>
      <c r="G45">
        <v>700</v>
      </c>
      <c r="H45">
        <v>4</v>
      </c>
      <c r="I45">
        <v>-8</v>
      </c>
      <c r="J45">
        <v>-11.899999999999999</v>
      </c>
      <c r="K45">
        <v>7</v>
      </c>
      <c r="L45">
        <v>-2</v>
      </c>
      <c r="M45">
        <v>0.10000000000000003</v>
      </c>
      <c r="N45">
        <v>3</v>
      </c>
      <c r="O45">
        <v>50</v>
      </c>
      <c r="P45">
        <v>-1.0999999999999999</v>
      </c>
      <c r="Q45">
        <v>4</v>
      </c>
    </row>
    <row r="46" spans="1:17" x14ac:dyDescent="0.3">
      <c r="A46" t="s">
        <v>36</v>
      </c>
      <c r="B46">
        <v>1.0999999999999996</v>
      </c>
      <c r="C46">
        <v>-9.9999999999999867E-2</v>
      </c>
      <c r="D46">
        <v>18</v>
      </c>
      <c r="E46">
        <v>62</v>
      </c>
      <c r="F46">
        <v>102</v>
      </c>
      <c r="G46">
        <v>426</v>
      </c>
      <c r="H46">
        <v>0.10000000000000009</v>
      </c>
      <c r="I46">
        <v>3.5</v>
      </c>
      <c r="J46">
        <v>20.400000000000002</v>
      </c>
      <c r="K46">
        <v>43.2</v>
      </c>
      <c r="L46">
        <v>-5</v>
      </c>
      <c r="M46">
        <v>0</v>
      </c>
      <c r="N46">
        <v>0.70000000000000018</v>
      </c>
      <c r="O46">
        <v>17</v>
      </c>
      <c r="P46">
        <v>-1.4999999999999998</v>
      </c>
      <c r="Q46">
        <v>-9</v>
      </c>
    </row>
    <row r="47" spans="1:17" x14ac:dyDescent="0.3">
      <c r="A47" t="s">
        <v>33</v>
      </c>
      <c r="B47">
        <f>(B45-B46)</f>
        <v>0</v>
      </c>
      <c r="C47">
        <f t="shared" ref="C47:Q47" si="9">(C45-C46)</f>
        <v>0.59999999999999976</v>
      </c>
      <c r="D47">
        <f t="shared" si="9"/>
        <v>16</v>
      </c>
      <c r="E47">
        <f t="shared" si="9"/>
        <v>13</v>
      </c>
      <c r="F47">
        <f t="shared" si="9"/>
        <v>-49</v>
      </c>
      <c r="G47">
        <f t="shared" si="9"/>
        <v>274</v>
      </c>
      <c r="H47">
        <f t="shared" si="9"/>
        <v>3.9</v>
      </c>
      <c r="I47">
        <f t="shared" si="9"/>
        <v>-11.5</v>
      </c>
      <c r="J47">
        <f t="shared" si="9"/>
        <v>-32.299999999999997</v>
      </c>
      <c r="K47">
        <f t="shared" si="9"/>
        <v>-36.200000000000003</v>
      </c>
      <c r="L47">
        <f t="shared" si="9"/>
        <v>3</v>
      </c>
      <c r="M47">
        <f t="shared" si="9"/>
        <v>0.10000000000000003</v>
      </c>
      <c r="N47">
        <f t="shared" si="9"/>
        <v>2.2999999999999998</v>
      </c>
      <c r="O47">
        <f t="shared" si="9"/>
        <v>33</v>
      </c>
      <c r="P47">
        <f t="shared" si="9"/>
        <v>0.39999999999999991</v>
      </c>
      <c r="Q47">
        <f t="shared" si="9"/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</dc:creator>
  <cp:lastModifiedBy>weston</cp:lastModifiedBy>
  <dcterms:created xsi:type="dcterms:W3CDTF">2014-12-26T15:32:28Z</dcterms:created>
  <dcterms:modified xsi:type="dcterms:W3CDTF">2015-01-07T21:54:49Z</dcterms:modified>
</cp:coreProperties>
</file>