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668"/>
  <workbookPr/>
  <mc:AlternateContent xmlns:mc="http://schemas.openxmlformats.org/markup-compatibility/2006">
    <mc:Choice Requires="x15">
      <x15ac:absPath xmlns:x15ac="http://schemas.microsoft.com/office/spreadsheetml/2010/11/ac" url="D:\Documents\Grants\2016 NC SARE Grant - AWARDED\"/>
    </mc:Choice>
  </mc:AlternateContent>
  <bookViews>
    <workbookView xWindow="0" yWindow="0" windowWidth="25125" windowHeight="12450" activeTab="1"/>
  </bookViews>
  <sheets>
    <sheet name="Irrigation Log (2016)" sheetId="3" r:id="rId1"/>
    <sheet name="Irrigation Log (2017)" sheetId="1" r:id="rId2"/>
    <sheet name="Irrigation Design" sheetId="2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6" i="1" l="1"/>
  <c r="B155" i="3"/>
  <c r="E154" i="3"/>
  <c r="E153" i="3"/>
  <c r="E152" i="3"/>
  <c r="E151" i="3"/>
  <c r="E150" i="3"/>
  <c r="E149" i="3"/>
  <c r="E148" i="3"/>
  <c r="E147" i="3"/>
  <c r="E146" i="3"/>
  <c r="E145" i="3"/>
  <c r="E144" i="3"/>
  <c r="E143" i="3"/>
  <c r="E142" i="3"/>
  <c r="E141" i="3"/>
  <c r="E140" i="3"/>
  <c r="E139" i="3"/>
  <c r="E138" i="3"/>
  <c r="E137" i="3"/>
  <c r="E136" i="3"/>
  <c r="E135" i="3"/>
  <c r="E134" i="3"/>
  <c r="E133" i="3"/>
  <c r="E132" i="3"/>
  <c r="E131" i="3"/>
  <c r="E130" i="3"/>
  <c r="E129" i="3"/>
  <c r="E128" i="3"/>
  <c r="E127" i="3"/>
  <c r="E126" i="3"/>
  <c r="E125" i="3"/>
  <c r="E124" i="3"/>
  <c r="E123" i="3"/>
  <c r="E122" i="3"/>
  <c r="E121" i="3"/>
  <c r="E120" i="3"/>
  <c r="E119" i="3"/>
  <c r="E118" i="3"/>
  <c r="E117" i="3"/>
  <c r="E116" i="3"/>
  <c r="E115" i="3"/>
  <c r="E114" i="3"/>
  <c r="E113" i="3"/>
  <c r="E112" i="3"/>
  <c r="E111" i="3"/>
  <c r="E110" i="3"/>
  <c r="E109" i="3"/>
  <c r="E108" i="3"/>
  <c r="E107" i="3"/>
  <c r="E106" i="3"/>
  <c r="E105" i="3"/>
  <c r="E104" i="3"/>
  <c r="E103" i="3"/>
  <c r="E102" i="3"/>
  <c r="E101" i="3"/>
  <c r="E100" i="3"/>
  <c r="E99" i="3"/>
  <c r="E98" i="3"/>
  <c r="E97" i="3"/>
  <c r="E96" i="3"/>
  <c r="E95" i="3"/>
  <c r="E94" i="3"/>
  <c r="E93" i="3"/>
  <c r="E92" i="3"/>
  <c r="E91" i="3"/>
  <c r="E90" i="3"/>
  <c r="E89" i="3"/>
  <c r="E88" i="3"/>
  <c r="E87" i="3"/>
  <c r="E86" i="3"/>
  <c r="E85" i="3"/>
  <c r="E84" i="3"/>
  <c r="E83" i="3"/>
  <c r="E82" i="3"/>
  <c r="E81" i="3"/>
  <c r="E80" i="3"/>
  <c r="E79" i="3"/>
  <c r="E78" i="3"/>
  <c r="E77" i="3"/>
  <c r="E76" i="3"/>
  <c r="E75" i="3"/>
  <c r="E74" i="3"/>
  <c r="E73" i="3"/>
  <c r="E72" i="3"/>
  <c r="E71" i="3"/>
  <c r="E70" i="3"/>
  <c r="E69" i="3"/>
  <c r="E68" i="3"/>
  <c r="E67" i="3"/>
  <c r="E66" i="3"/>
  <c r="E65" i="3"/>
  <c r="E64" i="3"/>
  <c r="E63" i="3"/>
  <c r="E62" i="3"/>
  <c r="E61" i="3"/>
  <c r="E60" i="3"/>
  <c r="E59" i="3"/>
  <c r="E58" i="3"/>
  <c r="E57" i="3"/>
  <c r="E56" i="3"/>
  <c r="E55" i="3"/>
  <c r="E54" i="3"/>
  <c r="E53" i="3"/>
  <c r="E52" i="3"/>
  <c r="E51" i="3"/>
  <c r="E50" i="3"/>
  <c r="E49" i="3"/>
  <c r="E48" i="3"/>
  <c r="E47" i="3"/>
  <c r="E46" i="3"/>
  <c r="E45" i="3"/>
  <c r="E44" i="3"/>
  <c r="E43" i="3"/>
  <c r="E42" i="3"/>
  <c r="E41" i="3"/>
  <c r="E40" i="3"/>
  <c r="E39" i="3"/>
  <c r="E38" i="3"/>
  <c r="E37" i="3"/>
  <c r="E36" i="3"/>
  <c r="E35" i="3"/>
  <c r="E34" i="3"/>
  <c r="E33" i="3"/>
  <c r="E32" i="3"/>
  <c r="E31" i="3"/>
  <c r="E30" i="3"/>
  <c r="E29" i="3"/>
  <c r="E28" i="3"/>
  <c r="E27" i="3"/>
  <c r="E26" i="3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E12" i="3"/>
  <c r="E11" i="3"/>
  <c r="E10" i="3"/>
  <c r="E9" i="3"/>
  <c r="E8" i="3"/>
  <c r="E7" i="3"/>
  <c r="E6" i="3"/>
  <c r="E5" i="3"/>
  <c r="E4" i="3"/>
  <c r="E3" i="3"/>
  <c r="E2" i="3"/>
  <c r="B155" i="1"/>
  <c r="C155" i="1"/>
  <c r="F13" i="1"/>
  <c r="F11" i="1"/>
  <c r="F10" i="1"/>
  <c r="F9" i="1"/>
  <c r="F7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6" i="1"/>
  <c r="F5" i="1"/>
  <c r="F2" i="1"/>
  <c r="F3" i="1"/>
  <c r="F14" i="1"/>
  <c r="F12" i="1"/>
  <c r="F8" i="1"/>
  <c r="F4" i="1"/>
  <c r="E11" i="2"/>
  <c r="E3" i="2"/>
  <c r="E4" i="2"/>
  <c r="E5" i="2"/>
  <c r="E6" i="2"/>
  <c r="E7" i="2"/>
  <c r="E8" i="2"/>
  <c r="E10" i="2"/>
  <c r="E2" i="2"/>
  <c r="D3" i="2"/>
  <c r="D4" i="2"/>
  <c r="D5" i="2"/>
  <c r="D6" i="2"/>
  <c r="D7" i="2"/>
  <c r="D8" i="2"/>
  <c r="D9" i="2"/>
  <c r="E9" i="2" s="1"/>
  <c r="D10" i="2"/>
  <c r="D2" i="2"/>
  <c r="E155" i="3" l="1"/>
  <c r="F155" i="1"/>
  <c r="G155" i="1" l="1"/>
</calcChain>
</file>

<file path=xl/sharedStrings.xml><?xml version="1.0" encoding="utf-8"?>
<sst xmlns="http://schemas.openxmlformats.org/spreadsheetml/2006/main" count="160" uniqueCount="18">
  <si>
    <t>Precip. (in)</t>
  </si>
  <si>
    <t>Events</t>
  </si>
  <si>
    <t>Rain</t>
  </si>
  <si>
    <t>Fog , Rain</t>
  </si>
  <si>
    <t>Fog</t>
  </si>
  <si>
    <t>Rain , Snow</t>
  </si>
  <si>
    <t>Date</t>
  </si>
  <si>
    <t>Irrigation?</t>
  </si>
  <si>
    <t>High Temp. (°F)</t>
  </si>
  <si>
    <t>GPM</t>
  </si>
  <si>
    <t>GPH</t>
  </si>
  <si>
    <t>6 (hoop)</t>
  </si>
  <si>
    <t>Plot</t>
  </si>
  <si>
    <t>Length (ft.)</t>
  </si>
  <si>
    <t># of lines</t>
  </si>
  <si>
    <t>Total</t>
  </si>
  <si>
    <t>Gallons water used</t>
  </si>
  <si>
    <t>less than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</si>
</sst>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4C4C4C"/>
      <name val="Calibri"/>
      <family val="2"/>
      <scheme val="minor"/>
    </font>
    <font>
      <sz val="12"/>
      <color rgb="FF4C4C4C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scheme val="minor"/>
    </font>
    <font>
      <sz val="12"/>
      <color rgb="FF4C4C4C"/>
      <name val="Calibri"/>
      <scheme val="minor"/>
    </font>
    <font>
      <sz val="12"/>
      <color theme="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medium">
        <color rgb="FFD7D7D7"/>
      </top>
      <bottom style="medium">
        <color rgb="FFD7D7D7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4">
    <xf numFmtId="0" fontId="0" fillId="0" borderId="0" xfId="0"/>
    <xf numFmtId="0" fontId="0" fillId="0" borderId="0" xfId="0" applyFill="1"/>
    <xf numFmtId="14" fontId="0" fillId="0" borderId="0" xfId="0" applyNumberFormat="1" applyFill="1"/>
    <xf numFmtId="2" fontId="0" fillId="0" borderId="0" xfId="0" applyNumberFormat="1" applyFill="1" applyAlignment="1">
      <alignment horizontal="right"/>
    </xf>
    <xf numFmtId="0" fontId="2" fillId="0" borderId="0" xfId="0" applyFont="1" applyFill="1" applyAlignment="1">
      <alignment horizontal="left" vertical="center" wrapText="1"/>
    </xf>
    <xf numFmtId="2" fontId="2" fillId="0" borderId="0" xfId="0" applyNumberFormat="1" applyFont="1" applyFill="1" applyAlignment="1">
      <alignment horizontal="right" vertical="center" wrapText="1"/>
    </xf>
    <xf numFmtId="0" fontId="3" fillId="0" borderId="0" xfId="0" applyFont="1" applyFill="1" applyAlignment="1">
      <alignment horizontal="left" vertical="center" wrapText="1"/>
    </xf>
    <xf numFmtId="14" fontId="4" fillId="0" borderId="0" xfId="0" applyNumberFormat="1" applyFont="1" applyFill="1"/>
    <xf numFmtId="14" fontId="5" fillId="0" borderId="1" xfId="0" applyNumberFormat="1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2" fontId="5" fillId="0" borderId="1" xfId="0" applyNumberFormat="1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left" vertical="center" wrapText="1"/>
    </xf>
    <xf numFmtId="0" fontId="6" fillId="0" borderId="0" xfId="0" applyFont="1"/>
    <xf numFmtId="9" fontId="4" fillId="0" borderId="0" xfId="1" applyFont="1"/>
    <xf numFmtId="43" fontId="4" fillId="0" borderId="0" xfId="2" applyFont="1"/>
    <xf numFmtId="9" fontId="4" fillId="0" borderId="0" xfId="2" applyNumberFormat="1" applyFont="1"/>
    <xf numFmtId="43" fontId="7" fillId="0" borderId="0" xfId="2" applyFont="1"/>
    <xf numFmtId="43" fontId="6" fillId="0" borderId="0" xfId="2" applyFont="1"/>
    <xf numFmtId="43" fontId="0" fillId="0" borderId="0" xfId="2" applyFont="1"/>
    <xf numFmtId="0" fontId="8" fillId="0" borderId="0" xfId="0" applyFont="1" applyFill="1" applyAlignment="1">
      <alignment horizontal="left" vertical="center" wrapText="1"/>
    </xf>
    <xf numFmtId="9" fontId="0" fillId="0" borderId="0" xfId="1" applyFont="1"/>
    <xf numFmtId="0" fontId="7" fillId="0" borderId="0" xfId="0" applyFont="1" applyFill="1"/>
    <xf numFmtId="0" fontId="7" fillId="0" borderId="0" xfId="0" applyNumberFormat="1" applyFont="1"/>
    <xf numFmtId="43" fontId="7" fillId="0" borderId="0" xfId="0" applyNumberFormat="1" applyFont="1"/>
    <xf numFmtId="0" fontId="9" fillId="0" borderId="0" xfId="0" applyFont="1" applyFill="1" applyAlignment="1">
      <alignment horizontal="right" vertical="center" wrapText="1"/>
    </xf>
    <xf numFmtId="2" fontId="9" fillId="0" borderId="0" xfId="0" applyNumberFormat="1" applyFont="1" applyFill="1" applyAlignment="1">
      <alignment horizontal="left" vertical="center" wrapText="1"/>
    </xf>
    <xf numFmtId="0" fontId="4" fillId="0" borderId="0" xfId="0" applyFont="1" applyFill="1"/>
    <xf numFmtId="0" fontId="4" fillId="0" borderId="0" xfId="0" applyNumberFormat="1" applyFont="1"/>
    <xf numFmtId="43" fontId="4" fillId="0" borderId="0" xfId="0" applyNumberFormat="1" applyFont="1"/>
    <xf numFmtId="14" fontId="10" fillId="0" borderId="0" xfId="0" applyNumberFormat="1" applyFont="1" applyFill="1"/>
    <xf numFmtId="0" fontId="10" fillId="0" borderId="0" xfId="0" applyFont="1" applyFill="1" applyAlignment="1">
      <alignment horizontal="left" vertical="center" wrapText="1"/>
    </xf>
    <xf numFmtId="0" fontId="10" fillId="0" borderId="0" xfId="0" applyFont="1" applyFill="1" applyAlignment="1">
      <alignment horizontal="center" vertical="center" wrapText="1"/>
    </xf>
    <xf numFmtId="2" fontId="9" fillId="0" borderId="0" xfId="0" applyNumberFormat="1" applyFont="1" applyFill="1" applyAlignment="1">
      <alignment horizontal="center" vertical="center" wrapText="1"/>
    </xf>
    <xf numFmtId="0" fontId="0" fillId="0" borderId="0" xfId="0" applyFill="1" applyAlignment="1">
      <alignment horizontal="center"/>
    </xf>
  </cellXfs>
  <cellStyles count="3">
    <cellStyle name="Comma" xfId="2" builtinId="3"/>
    <cellStyle name="Normal" xfId="0" builtinId="0"/>
    <cellStyle name="Percent" xfId="1" builtinId="5"/>
  </cellStyles>
  <dxfs count="2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35" formatCode="_(* #,##0.00_);_(* \(#,##0.0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4C4C4C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35" formatCode="_(* #,##0.00_);_(* \(#,##0.00\);_(* &quot;-&quot;??_);_(@_)"/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9" formatCode="m/d/yyyy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35" formatCode="_(* #,##0.00_);_(* \(#,##0.0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35" formatCode="_(* #,##0.00_);_(* \(#,##0.00\);_(* &quot;-&quot;??_);_(@_)"/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4C4C4C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4C4C4C"/>
        <name val="Calibri"/>
        <scheme val="minor"/>
      </font>
      <numFmt numFmtId="2" formatCode="0.00"/>
      <fill>
        <patternFill patternType="none">
          <fgColor indexed="64"/>
          <bgColor auto="1"/>
        </patternFill>
      </fill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4C4C4C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9" formatCode="m/d/yyyy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none"/>
      </font>
    </dxf>
    <dxf>
      <font>
        <strike val="0"/>
        <outline val="0"/>
        <shadow val="0"/>
        <u val="none"/>
        <vertAlign val="baseline"/>
        <sz val="12"/>
        <color auto="1"/>
        <name val="Calibri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Temperature, Rain and Irrigation for 2016 Growing Season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Temp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trendline>
            <c:name>Temp Trend</c:nam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poly"/>
            <c:order val="6"/>
            <c:dispRSqr val="0"/>
            <c:dispEq val="0"/>
          </c:trendline>
          <c:cat>
            <c:numRef>
              <c:f>'Irrigation Log (2016)'!$A$2:$A$154</c:f>
              <c:numCache>
                <c:formatCode>m/d/yyyy</c:formatCode>
                <c:ptCount val="153"/>
                <c:pt idx="0">
                  <c:v>42522</c:v>
                </c:pt>
                <c:pt idx="1">
                  <c:v>42523</c:v>
                </c:pt>
                <c:pt idx="2">
                  <c:v>42524</c:v>
                </c:pt>
                <c:pt idx="3">
                  <c:v>42525</c:v>
                </c:pt>
                <c:pt idx="4">
                  <c:v>42526</c:v>
                </c:pt>
                <c:pt idx="5">
                  <c:v>42527</c:v>
                </c:pt>
                <c:pt idx="6">
                  <c:v>42528</c:v>
                </c:pt>
                <c:pt idx="7">
                  <c:v>42529</c:v>
                </c:pt>
                <c:pt idx="8">
                  <c:v>42530</c:v>
                </c:pt>
                <c:pt idx="9">
                  <c:v>42531</c:v>
                </c:pt>
                <c:pt idx="10">
                  <c:v>42532</c:v>
                </c:pt>
                <c:pt idx="11">
                  <c:v>42533</c:v>
                </c:pt>
                <c:pt idx="12">
                  <c:v>42534</c:v>
                </c:pt>
                <c:pt idx="13">
                  <c:v>42535</c:v>
                </c:pt>
                <c:pt idx="14">
                  <c:v>42536</c:v>
                </c:pt>
                <c:pt idx="15">
                  <c:v>42537</c:v>
                </c:pt>
                <c:pt idx="16">
                  <c:v>42538</c:v>
                </c:pt>
                <c:pt idx="17">
                  <c:v>42539</c:v>
                </c:pt>
                <c:pt idx="18">
                  <c:v>42540</c:v>
                </c:pt>
                <c:pt idx="19">
                  <c:v>42541</c:v>
                </c:pt>
                <c:pt idx="20">
                  <c:v>42542</c:v>
                </c:pt>
                <c:pt idx="21">
                  <c:v>42543</c:v>
                </c:pt>
                <c:pt idx="22">
                  <c:v>42544</c:v>
                </c:pt>
                <c:pt idx="23">
                  <c:v>42545</c:v>
                </c:pt>
                <c:pt idx="24">
                  <c:v>42546</c:v>
                </c:pt>
                <c:pt idx="25">
                  <c:v>42547</c:v>
                </c:pt>
                <c:pt idx="26">
                  <c:v>42548</c:v>
                </c:pt>
                <c:pt idx="27">
                  <c:v>42549</c:v>
                </c:pt>
                <c:pt idx="28">
                  <c:v>42550</c:v>
                </c:pt>
                <c:pt idx="29">
                  <c:v>42551</c:v>
                </c:pt>
                <c:pt idx="30">
                  <c:v>42552</c:v>
                </c:pt>
                <c:pt idx="31">
                  <c:v>42553</c:v>
                </c:pt>
                <c:pt idx="32">
                  <c:v>42554</c:v>
                </c:pt>
                <c:pt idx="33">
                  <c:v>42555</c:v>
                </c:pt>
                <c:pt idx="34">
                  <c:v>42556</c:v>
                </c:pt>
                <c:pt idx="35">
                  <c:v>42557</c:v>
                </c:pt>
                <c:pt idx="36">
                  <c:v>42558</c:v>
                </c:pt>
                <c:pt idx="37">
                  <c:v>42559</c:v>
                </c:pt>
                <c:pt idx="38">
                  <c:v>42560</c:v>
                </c:pt>
                <c:pt idx="39">
                  <c:v>42561</c:v>
                </c:pt>
                <c:pt idx="40">
                  <c:v>42562</c:v>
                </c:pt>
                <c:pt idx="41">
                  <c:v>42563</c:v>
                </c:pt>
                <c:pt idx="42">
                  <c:v>42564</c:v>
                </c:pt>
                <c:pt idx="43">
                  <c:v>42565</c:v>
                </c:pt>
                <c:pt idx="44">
                  <c:v>42566</c:v>
                </c:pt>
                <c:pt idx="45">
                  <c:v>42567</c:v>
                </c:pt>
                <c:pt idx="46">
                  <c:v>42568</c:v>
                </c:pt>
                <c:pt idx="47">
                  <c:v>42569</c:v>
                </c:pt>
                <c:pt idx="48">
                  <c:v>42570</c:v>
                </c:pt>
                <c:pt idx="49">
                  <c:v>42571</c:v>
                </c:pt>
                <c:pt idx="50">
                  <c:v>42572</c:v>
                </c:pt>
                <c:pt idx="51">
                  <c:v>42573</c:v>
                </c:pt>
                <c:pt idx="52">
                  <c:v>42574</c:v>
                </c:pt>
                <c:pt idx="53">
                  <c:v>42575</c:v>
                </c:pt>
                <c:pt idx="54">
                  <c:v>42576</c:v>
                </c:pt>
                <c:pt idx="55">
                  <c:v>42577</c:v>
                </c:pt>
                <c:pt idx="56">
                  <c:v>42578</c:v>
                </c:pt>
                <c:pt idx="57">
                  <c:v>42579</c:v>
                </c:pt>
                <c:pt idx="58">
                  <c:v>42580</c:v>
                </c:pt>
                <c:pt idx="59">
                  <c:v>42581</c:v>
                </c:pt>
                <c:pt idx="60">
                  <c:v>42582</c:v>
                </c:pt>
                <c:pt idx="61">
                  <c:v>42583</c:v>
                </c:pt>
                <c:pt idx="62">
                  <c:v>42584</c:v>
                </c:pt>
                <c:pt idx="63">
                  <c:v>42585</c:v>
                </c:pt>
                <c:pt idx="64">
                  <c:v>42586</c:v>
                </c:pt>
                <c:pt idx="65">
                  <c:v>42587</c:v>
                </c:pt>
                <c:pt idx="66">
                  <c:v>42588</c:v>
                </c:pt>
                <c:pt idx="67">
                  <c:v>42589</c:v>
                </c:pt>
                <c:pt idx="68">
                  <c:v>42590</c:v>
                </c:pt>
                <c:pt idx="69">
                  <c:v>42591</c:v>
                </c:pt>
                <c:pt idx="70">
                  <c:v>42592</c:v>
                </c:pt>
                <c:pt idx="71">
                  <c:v>42593</c:v>
                </c:pt>
                <c:pt idx="72">
                  <c:v>42594</c:v>
                </c:pt>
                <c:pt idx="73">
                  <c:v>42595</c:v>
                </c:pt>
                <c:pt idx="74">
                  <c:v>42596</c:v>
                </c:pt>
                <c:pt idx="75">
                  <c:v>42597</c:v>
                </c:pt>
                <c:pt idx="76">
                  <c:v>42598</c:v>
                </c:pt>
                <c:pt idx="77">
                  <c:v>42599</c:v>
                </c:pt>
                <c:pt idx="78">
                  <c:v>42600</c:v>
                </c:pt>
                <c:pt idx="79">
                  <c:v>42601</c:v>
                </c:pt>
                <c:pt idx="80">
                  <c:v>42602</c:v>
                </c:pt>
                <c:pt idx="81">
                  <c:v>42603</c:v>
                </c:pt>
                <c:pt idx="82">
                  <c:v>42604</c:v>
                </c:pt>
                <c:pt idx="83">
                  <c:v>42605</c:v>
                </c:pt>
                <c:pt idx="84">
                  <c:v>42606</c:v>
                </c:pt>
                <c:pt idx="85">
                  <c:v>42607</c:v>
                </c:pt>
                <c:pt idx="86">
                  <c:v>42608</c:v>
                </c:pt>
                <c:pt idx="87">
                  <c:v>42609</c:v>
                </c:pt>
                <c:pt idx="88">
                  <c:v>42610</c:v>
                </c:pt>
                <c:pt idx="89">
                  <c:v>42611</c:v>
                </c:pt>
                <c:pt idx="90">
                  <c:v>42612</c:v>
                </c:pt>
                <c:pt idx="91">
                  <c:v>42613</c:v>
                </c:pt>
                <c:pt idx="92">
                  <c:v>42614</c:v>
                </c:pt>
                <c:pt idx="93">
                  <c:v>42615</c:v>
                </c:pt>
                <c:pt idx="94">
                  <c:v>42616</c:v>
                </c:pt>
                <c:pt idx="95">
                  <c:v>42617</c:v>
                </c:pt>
                <c:pt idx="96">
                  <c:v>42618</c:v>
                </c:pt>
                <c:pt idx="97">
                  <c:v>42619</c:v>
                </c:pt>
                <c:pt idx="98">
                  <c:v>42620</c:v>
                </c:pt>
                <c:pt idx="99">
                  <c:v>42621</c:v>
                </c:pt>
                <c:pt idx="100">
                  <c:v>42622</c:v>
                </c:pt>
                <c:pt idx="101">
                  <c:v>42623</c:v>
                </c:pt>
                <c:pt idx="102">
                  <c:v>42624</c:v>
                </c:pt>
                <c:pt idx="103">
                  <c:v>42625</c:v>
                </c:pt>
                <c:pt idx="104">
                  <c:v>42626</c:v>
                </c:pt>
                <c:pt idx="105">
                  <c:v>42627</c:v>
                </c:pt>
                <c:pt idx="106">
                  <c:v>42628</c:v>
                </c:pt>
                <c:pt idx="107">
                  <c:v>42629</c:v>
                </c:pt>
                <c:pt idx="108">
                  <c:v>42630</c:v>
                </c:pt>
                <c:pt idx="109">
                  <c:v>42631</c:v>
                </c:pt>
                <c:pt idx="110">
                  <c:v>42632</c:v>
                </c:pt>
                <c:pt idx="111">
                  <c:v>42633</c:v>
                </c:pt>
                <c:pt idx="112">
                  <c:v>42634</c:v>
                </c:pt>
                <c:pt idx="113">
                  <c:v>42635</c:v>
                </c:pt>
                <c:pt idx="114">
                  <c:v>42636</c:v>
                </c:pt>
                <c:pt idx="115">
                  <c:v>42637</c:v>
                </c:pt>
                <c:pt idx="116">
                  <c:v>42638</c:v>
                </c:pt>
                <c:pt idx="117">
                  <c:v>42639</c:v>
                </c:pt>
                <c:pt idx="118">
                  <c:v>42640</c:v>
                </c:pt>
                <c:pt idx="119">
                  <c:v>42641</c:v>
                </c:pt>
                <c:pt idx="120">
                  <c:v>42642</c:v>
                </c:pt>
                <c:pt idx="121">
                  <c:v>42643</c:v>
                </c:pt>
                <c:pt idx="122">
                  <c:v>42644</c:v>
                </c:pt>
                <c:pt idx="123">
                  <c:v>42645</c:v>
                </c:pt>
                <c:pt idx="124">
                  <c:v>42646</c:v>
                </c:pt>
                <c:pt idx="125">
                  <c:v>42647</c:v>
                </c:pt>
                <c:pt idx="126">
                  <c:v>42648</c:v>
                </c:pt>
                <c:pt idx="127">
                  <c:v>42649</c:v>
                </c:pt>
                <c:pt idx="128">
                  <c:v>42650</c:v>
                </c:pt>
                <c:pt idx="129">
                  <c:v>42651</c:v>
                </c:pt>
                <c:pt idx="130">
                  <c:v>42652</c:v>
                </c:pt>
                <c:pt idx="131">
                  <c:v>42653</c:v>
                </c:pt>
                <c:pt idx="132">
                  <c:v>42654</c:v>
                </c:pt>
                <c:pt idx="133">
                  <c:v>42655</c:v>
                </c:pt>
                <c:pt idx="134">
                  <c:v>42656</c:v>
                </c:pt>
                <c:pt idx="135">
                  <c:v>42657</c:v>
                </c:pt>
                <c:pt idx="136">
                  <c:v>42658</c:v>
                </c:pt>
                <c:pt idx="137">
                  <c:v>42659</c:v>
                </c:pt>
                <c:pt idx="138">
                  <c:v>42660</c:v>
                </c:pt>
                <c:pt idx="139">
                  <c:v>42661</c:v>
                </c:pt>
                <c:pt idx="140">
                  <c:v>42662</c:v>
                </c:pt>
                <c:pt idx="141">
                  <c:v>42663</c:v>
                </c:pt>
                <c:pt idx="142">
                  <c:v>42664</c:v>
                </c:pt>
                <c:pt idx="143">
                  <c:v>42665</c:v>
                </c:pt>
                <c:pt idx="144">
                  <c:v>42666</c:v>
                </c:pt>
                <c:pt idx="145">
                  <c:v>42667</c:v>
                </c:pt>
                <c:pt idx="146">
                  <c:v>42668</c:v>
                </c:pt>
                <c:pt idx="147">
                  <c:v>42669</c:v>
                </c:pt>
                <c:pt idx="148">
                  <c:v>42670</c:v>
                </c:pt>
                <c:pt idx="149">
                  <c:v>42671</c:v>
                </c:pt>
                <c:pt idx="150">
                  <c:v>42672</c:v>
                </c:pt>
                <c:pt idx="151">
                  <c:v>42673</c:v>
                </c:pt>
                <c:pt idx="152">
                  <c:v>42674</c:v>
                </c:pt>
              </c:numCache>
            </c:numRef>
          </c:cat>
          <c:val>
            <c:numRef>
              <c:f>'Irrigation Log (2016)'!$B$2:$B$154</c:f>
              <c:numCache>
                <c:formatCode>General</c:formatCode>
                <c:ptCount val="153"/>
                <c:pt idx="0">
                  <c:v>82</c:v>
                </c:pt>
                <c:pt idx="1">
                  <c:v>81</c:v>
                </c:pt>
                <c:pt idx="2">
                  <c:v>79</c:v>
                </c:pt>
                <c:pt idx="3">
                  <c:v>82</c:v>
                </c:pt>
                <c:pt idx="4">
                  <c:v>71</c:v>
                </c:pt>
                <c:pt idx="5">
                  <c:v>78</c:v>
                </c:pt>
                <c:pt idx="6">
                  <c:v>62</c:v>
                </c:pt>
                <c:pt idx="7">
                  <c:v>68</c:v>
                </c:pt>
                <c:pt idx="8">
                  <c:v>69</c:v>
                </c:pt>
                <c:pt idx="9">
                  <c:v>84</c:v>
                </c:pt>
                <c:pt idx="10">
                  <c:v>91</c:v>
                </c:pt>
                <c:pt idx="11">
                  <c:v>78</c:v>
                </c:pt>
                <c:pt idx="12">
                  <c:v>70</c:v>
                </c:pt>
                <c:pt idx="13">
                  <c:v>75</c:v>
                </c:pt>
                <c:pt idx="14">
                  <c:v>82</c:v>
                </c:pt>
                <c:pt idx="15">
                  <c:v>72</c:v>
                </c:pt>
                <c:pt idx="16">
                  <c:v>84</c:v>
                </c:pt>
                <c:pt idx="17">
                  <c:v>88</c:v>
                </c:pt>
                <c:pt idx="18">
                  <c:v>88</c:v>
                </c:pt>
                <c:pt idx="19">
                  <c:v>91</c:v>
                </c:pt>
                <c:pt idx="20">
                  <c:v>81</c:v>
                </c:pt>
                <c:pt idx="21">
                  <c:v>82</c:v>
                </c:pt>
                <c:pt idx="22">
                  <c:v>75</c:v>
                </c:pt>
                <c:pt idx="23">
                  <c:v>82</c:v>
                </c:pt>
                <c:pt idx="24">
                  <c:v>86</c:v>
                </c:pt>
                <c:pt idx="25">
                  <c:v>88</c:v>
                </c:pt>
                <c:pt idx="26">
                  <c:v>91</c:v>
                </c:pt>
                <c:pt idx="27">
                  <c:v>68</c:v>
                </c:pt>
                <c:pt idx="28">
                  <c:v>78</c:v>
                </c:pt>
                <c:pt idx="29">
                  <c:v>81</c:v>
                </c:pt>
                <c:pt idx="30">
                  <c:v>73</c:v>
                </c:pt>
                <c:pt idx="31">
                  <c:v>76</c:v>
                </c:pt>
                <c:pt idx="32">
                  <c:v>78</c:v>
                </c:pt>
                <c:pt idx="33">
                  <c:v>79</c:v>
                </c:pt>
                <c:pt idx="34">
                  <c:v>86</c:v>
                </c:pt>
                <c:pt idx="35">
                  <c:v>81</c:v>
                </c:pt>
                <c:pt idx="36">
                  <c:v>88</c:v>
                </c:pt>
                <c:pt idx="37">
                  <c:v>87</c:v>
                </c:pt>
                <c:pt idx="38">
                  <c:v>77</c:v>
                </c:pt>
                <c:pt idx="39">
                  <c:v>83</c:v>
                </c:pt>
                <c:pt idx="40">
                  <c:v>85</c:v>
                </c:pt>
                <c:pt idx="41">
                  <c:v>90</c:v>
                </c:pt>
                <c:pt idx="42">
                  <c:v>88</c:v>
                </c:pt>
                <c:pt idx="43">
                  <c:v>87</c:v>
                </c:pt>
                <c:pt idx="44">
                  <c:v>74</c:v>
                </c:pt>
                <c:pt idx="45">
                  <c:v>76</c:v>
                </c:pt>
                <c:pt idx="46">
                  <c:v>84</c:v>
                </c:pt>
                <c:pt idx="47">
                  <c:v>85</c:v>
                </c:pt>
                <c:pt idx="48">
                  <c:v>82</c:v>
                </c:pt>
                <c:pt idx="49">
                  <c:v>88</c:v>
                </c:pt>
                <c:pt idx="50">
                  <c:v>90</c:v>
                </c:pt>
                <c:pt idx="51">
                  <c:v>92</c:v>
                </c:pt>
                <c:pt idx="52">
                  <c:v>93</c:v>
                </c:pt>
                <c:pt idx="53">
                  <c:v>84</c:v>
                </c:pt>
                <c:pt idx="54">
                  <c:v>87</c:v>
                </c:pt>
                <c:pt idx="55">
                  <c:v>86</c:v>
                </c:pt>
                <c:pt idx="56">
                  <c:v>88</c:v>
                </c:pt>
                <c:pt idx="57">
                  <c:v>85</c:v>
                </c:pt>
                <c:pt idx="58">
                  <c:v>81</c:v>
                </c:pt>
                <c:pt idx="59">
                  <c:v>72</c:v>
                </c:pt>
                <c:pt idx="60">
                  <c:v>79</c:v>
                </c:pt>
                <c:pt idx="61">
                  <c:v>82</c:v>
                </c:pt>
                <c:pt idx="62">
                  <c:v>84</c:v>
                </c:pt>
                <c:pt idx="63">
                  <c:v>89</c:v>
                </c:pt>
                <c:pt idx="64">
                  <c:v>91</c:v>
                </c:pt>
                <c:pt idx="65">
                  <c:v>88</c:v>
                </c:pt>
                <c:pt idx="66">
                  <c:v>82</c:v>
                </c:pt>
                <c:pt idx="67">
                  <c:v>79</c:v>
                </c:pt>
                <c:pt idx="68">
                  <c:v>82</c:v>
                </c:pt>
                <c:pt idx="69">
                  <c:v>86</c:v>
                </c:pt>
                <c:pt idx="70">
                  <c:v>90</c:v>
                </c:pt>
                <c:pt idx="71">
                  <c:v>92</c:v>
                </c:pt>
                <c:pt idx="72">
                  <c:v>92</c:v>
                </c:pt>
                <c:pt idx="73">
                  <c:v>85</c:v>
                </c:pt>
                <c:pt idx="74">
                  <c:v>80</c:v>
                </c:pt>
                <c:pt idx="75">
                  <c:v>79</c:v>
                </c:pt>
                <c:pt idx="76">
                  <c:v>79</c:v>
                </c:pt>
                <c:pt idx="77">
                  <c:v>84</c:v>
                </c:pt>
                <c:pt idx="78">
                  <c:v>83</c:v>
                </c:pt>
                <c:pt idx="79">
                  <c:v>84</c:v>
                </c:pt>
                <c:pt idx="80">
                  <c:v>81</c:v>
                </c:pt>
                <c:pt idx="81">
                  <c:v>75</c:v>
                </c:pt>
                <c:pt idx="82">
                  <c:v>75</c:v>
                </c:pt>
                <c:pt idx="83">
                  <c:v>79</c:v>
                </c:pt>
                <c:pt idx="84">
                  <c:v>82</c:v>
                </c:pt>
                <c:pt idx="85">
                  <c:v>82</c:v>
                </c:pt>
                <c:pt idx="86">
                  <c:v>82</c:v>
                </c:pt>
                <c:pt idx="87">
                  <c:v>77</c:v>
                </c:pt>
                <c:pt idx="88">
                  <c:v>84</c:v>
                </c:pt>
                <c:pt idx="89">
                  <c:v>82</c:v>
                </c:pt>
                <c:pt idx="90">
                  <c:v>81</c:v>
                </c:pt>
                <c:pt idx="91">
                  <c:v>74</c:v>
                </c:pt>
                <c:pt idx="92">
                  <c:v>71</c:v>
                </c:pt>
                <c:pt idx="93">
                  <c:v>72</c:v>
                </c:pt>
                <c:pt idx="94">
                  <c:v>75</c:v>
                </c:pt>
                <c:pt idx="95">
                  <c:v>78</c:v>
                </c:pt>
                <c:pt idx="96">
                  <c:v>84</c:v>
                </c:pt>
                <c:pt idx="97">
                  <c:v>89</c:v>
                </c:pt>
                <c:pt idx="98">
                  <c:v>88</c:v>
                </c:pt>
                <c:pt idx="99">
                  <c:v>78</c:v>
                </c:pt>
                <c:pt idx="100">
                  <c:v>78</c:v>
                </c:pt>
                <c:pt idx="101">
                  <c:v>72</c:v>
                </c:pt>
                <c:pt idx="102">
                  <c:v>69</c:v>
                </c:pt>
                <c:pt idx="103">
                  <c:v>74</c:v>
                </c:pt>
                <c:pt idx="104">
                  <c:v>80</c:v>
                </c:pt>
                <c:pt idx="105">
                  <c:v>71</c:v>
                </c:pt>
                <c:pt idx="106">
                  <c:v>71</c:v>
                </c:pt>
                <c:pt idx="107">
                  <c:v>77</c:v>
                </c:pt>
                <c:pt idx="108">
                  <c:v>75</c:v>
                </c:pt>
                <c:pt idx="109">
                  <c:v>77</c:v>
                </c:pt>
                <c:pt idx="110">
                  <c:v>81</c:v>
                </c:pt>
                <c:pt idx="111">
                  <c:v>78</c:v>
                </c:pt>
                <c:pt idx="112">
                  <c:v>78</c:v>
                </c:pt>
                <c:pt idx="113">
                  <c:v>82</c:v>
                </c:pt>
                <c:pt idx="114">
                  <c:v>70</c:v>
                </c:pt>
                <c:pt idx="115">
                  <c:v>67</c:v>
                </c:pt>
                <c:pt idx="116">
                  <c:v>71</c:v>
                </c:pt>
                <c:pt idx="117">
                  <c:v>67</c:v>
                </c:pt>
                <c:pt idx="118">
                  <c:v>66</c:v>
                </c:pt>
                <c:pt idx="119">
                  <c:v>58</c:v>
                </c:pt>
                <c:pt idx="120">
                  <c:v>60</c:v>
                </c:pt>
                <c:pt idx="121">
                  <c:v>59</c:v>
                </c:pt>
                <c:pt idx="122">
                  <c:v>67</c:v>
                </c:pt>
                <c:pt idx="123">
                  <c:v>66</c:v>
                </c:pt>
                <c:pt idx="124">
                  <c:v>64</c:v>
                </c:pt>
                <c:pt idx="125">
                  <c:v>71</c:v>
                </c:pt>
                <c:pt idx="126">
                  <c:v>77</c:v>
                </c:pt>
                <c:pt idx="127">
                  <c:v>78</c:v>
                </c:pt>
                <c:pt idx="128">
                  <c:v>79</c:v>
                </c:pt>
                <c:pt idx="129">
                  <c:v>58</c:v>
                </c:pt>
                <c:pt idx="130">
                  <c:v>58</c:v>
                </c:pt>
                <c:pt idx="131">
                  <c:v>61</c:v>
                </c:pt>
                <c:pt idx="132">
                  <c:v>68</c:v>
                </c:pt>
                <c:pt idx="133">
                  <c:v>73</c:v>
                </c:pt>
                <c:pt idx="134">
                  <c:v>55</c:v>
                </c:pt>
                <c:pt idx="135">
                  <c:v>60</c:v>
                </c:pt>
                <c:pt idx="136">
                  <c:v>68</c:v>
                </c:pt>
                <c:pt idx="137">
                  <c:v>66</c:v>
                </c:pt>
                <c:pt idx="138">
                  <c:v>77</c:v>
                </c:pt>
                <c:pt idx="139">
                  <c:v>77</c:v>
                </c:pt>
                <c:pt idx="140">
                  <c:v>69</c:v>
                </c:pt>
                <c:pt idx="141">
                  <c:v>58</c:v>
                </c:pt>
                <c:pt idx="142">
                  <c:v>48</c:v>
                </c:pt>
                <c:pt idx="143">
                  <c:v>52</c:v>
                </c:pt>
                <c:pt idx="144">
                  <c:v>65</c:v>
                </c:pt>
                <c:pt idx="145">
                  <c:v>52</c:v>
                </c:pt>
                <c:pt idx="146">
                  <c:v>52</c:v>
                </c:pt>
                <c:pt idx="147">
                  <c:v>39</c:v>
                </c:pt>
                <c:pt idx="148">
                  <c:v>44</c:v>
                </c:pt>
                <c:pt idx="149">
                  <c:v>54</c:v>
                </c:pt>
                <c:pt idx="150">
                  <c:v>68</c:v>
                </c:pt>
                <c:pt idx="151">
                  <c:v>56</c:v>
                </c:pt>
                <c:pt idx="152">
                  <c:v>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AAD-4097-8B0F-DA560B2A4B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54590576"/>
        <c:axId val="1254578512"/>
      </c:lineChart>
      <c:scatterChart>
        <c:scatterStyle val="lineMarker"/>
        <c:varyColors val="0"/>
        <c:ser>
          <c:idx val="1"/>
          <c:order val="1"/>
          <c:tx>
            <c:v>Rain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'Irrigation Log (2016)'!$A$2:$A$154</c:f>
              <c:numCache>
                <c:formatCode>m/d/yyyy</c:formatCode>
                <c:ptCount val="153"/>
                <c:pt idx="0">
                  <c:v>42522</c:v>
                </c:pt>
                <c:pt idx="1">
                  <c:v>42523</c:v>
                </c:pt>
                <c:pt idx="2">
                  <c:v>42524</c:v>
                </c:pt>
                <c:pt idx="3">
                  <c:v>42525</c:v>
                </c:pt>
                <c:pt idx="4">
                  <c:v>42526</c:v>
                </c:pt>
                <c:pt idx="5">
                  <c:v>42527</c:v>
                </c:pt>
                <c:pt idx="6">
                  <c:v>42528</c:v>
                </c:pt>
                <c:pt idx="7">
                  <c:v>42529</c:v>
                </c:pt>
                <c:pt idx="8">
                  <c:v>42530</c:v>
                </c:pt>
                <c:pt idx="9">
                  <c:v>42531</c:v>
                </c:pt>
                <c:pt idx="10">
                  <c:v>42532</c:v>
                </c:pt>
                <c:pt idx="11">
                  <c:v>42533</c:v>
                </c:pt>
                <c:pt idx="12">
                  <c:v>42534</c:v>
                </c:pt>
                <c:pt idx="13">
                  <c:v>42535</c:v>
                </c:pt>
                <c:pt idx="14">
                  <c:v>42536</c:v>
                </c:pt>
                <c:pt idx="15">
                  <c:v>42537</c:v>
                </c:pt>
                <c:pt idx="16">
                  <c:v>42538</c:v>
                </c:pt>
                <c:pt idx="17">
                  <c:v>42539</c:v>
                </c:pt>
                <c:pt idx="18">
                  <c:v>42540</c:v>
                </c:pt>
                <c:pt idx="19">
                  <c:v>42541</c:v>
                </c:pt>
                <c:pt idx="20">
                  <c:v>42542</c:v>
                </c:pt>
                <c:pt idx="21">
                  <c:v>42543</c:v>
                </c:pt>
                <c:pt idx="22">
                  <c:v>42544</c:v>
                </c:pt>
                <c:pt idx="23">
                  <c:v>42545</c:v>
                </c:pt>
                <c:pt idx="24">
                  <c:v>42546</c:v>
                </c:pt>
                <c:pt idx="25">
                  <c:v>42547</c:v>
                </c:pt>
                <c:pt idx="26">
                  <c:v>42548</c:v>
                </c:pt>
                <c:pt idx="27">
                  <c:v>42549</c:v>
                </c:pt>
                <c:pt idx="28">
                  <c:v>42550</c:v>
                </c:pt>
                <c:pt idx="29">
                  <c:v>42551</c:v>
                </c:pt>
                <c:pt idx="30">
                  <c:v>42552</c:v>
                </c:pt>
                <c:pt idx="31">
                  <c:v>42553</c:v>
                </c:pt>
                <c:pt idx="32">
                  <c:v>42554</c:v>
                </c:pt>
                <c:pt idx="33">
                  <c:v>42555</c:v>
                </c:pt>
                <c:pt idx="34">
                  <c:v>42556</c:v>
                </c:pt>
                <c:pt idx="35">
                  <c:v>42557</c:v>
                </c:pt>
                <c:pt idx="36">
                  <c:v>42558</c:v>
                </c:pt>
                <c:pt idx="37">
                  <c:v>42559</c:v>
                </c:pt>
                <c:pt idx="38">
                  <c:v>42560</c:v>
                </c:pt>
                <c:pt idx="39">
                  <c:v>42561</c:v>
                </c:pt>
                <c:pt idx="40">
                  <c:v>42562</c:v>
                </c:pt>
                <c:pt idx="41">
                  <c:v>42563</c:v>
                </c:pt>
                <c:pt idx="42">
                  <c:v>42564</c:v>
                </c:pt>
                <c:pt idx="43">
                  <c:v>42565</c:v>
                </c:pt>
                <c:pt idx="44">
                  <c:v>42566</c:v>
                </c:pt>
                <c:pt idx="45">
                  <c:v>42567</c:v>
                </c:pt>
                <c:pt idx="46">
                  <c:v>42568</c:v>
                </c:pt>
                <c:pt idx="47">
                  <c:v>42569</c:v>
                </c:pt>
                <c:pt idx="48">
                  <c:v>42570</c:v>
                </c:pt>
                <c:pt idx="49">
                  <c:v>42571</c:v>
                </c:pt>
                <c:pt idx="50">
                  <c:v>42572</c:v>
                </c:pt>
                <c:pt idx="51">
                  <c:v>42573</c:v>
                </c:pt>
                <c:pt idx="52">
                  <c:v>42574</c:v>
                </c:pt>
                <c:pt idx="53">
                  <c:v>42575</c:v>
                </c:pt>
                <c:pt idx="54">
                  <c:v>42576</c:v>
                </c:pt>
                <c:pt idx="55">
                  <c:v>42577</c:v>
                </c:pt>
                <c:pt idx="56">
                  <c:v>42578</c:v>
                </c:pt>
                <c:pt idx="57">
                  <c:v>42579</c:v>
                </c:pt>
                <c:pt idx="58">
                  <c:v>42580</c:v>
                </c:pt>
                <c:pt idx="59">
                  <c:v>42581</c:v>
                </c:pt>
                <c:pt idx="60">
                  <c:v>42582</c:v>
                </c:pt>
                <c:pt idx="61">
                  <c:v>42583</c:v>
                </c:pt>
                <c:pt idx="62">
                  <c:v>42584</c:v>
                </c:pt>
                <c:pt idx="63">
                  <c:v>42585</c:v>
                </c:pt>
                <c:pt idx="64">
                  <c:v>42586</c:v>
                </c:pt>
                <c:pt idx="65">
                  <c:v>42587</c:v>
                </c:pt>
                <c:pt idx="66">
                  <c:v>42588</c:v>
                </c:pt>
                <c:pt idx="67">
                  <c:v>42589</c:v>
                </c:pt>
                <c:pt idx="68">
                  <c:v>42590</c:v>
                </c:pt>
                <c:pt idx="69">
                  <c:v>42591</c:v>
                </c:pt>
                <c:pt idx="70">
                  <c:v>42592</c:v>
                </c:pt>
                <c:pt idx="71">
                  <c:v>42593</c:v>
                </c:pt>
                <c:pt idx="72">
                  <c:v>42594</c:v>
                </c:pt>
                <c:pt idx="73">
                  <c:v>42595</c:v>
                </c:pt>
                <c:pt idx="74">
                  <c:v>42596</c:v>
                </c:pt>
                <c:pt idx="75">
                  <c:v>42597</c:v>
                </c:pt>
                <c:pt idx="76">
                  <c:v>42598</c:v>
                </c:pt>
                <c:pt idx="77">
                  <c:v>42599</c:v>
                </c:pt>
                <c:pt idx="78">
                  <c:v>42600</c:v>
                </c:pt>
                <c:pt idx="79">
                  <c:v>42601</c:v>
                </c:pt>
                <c:pt idx="80">
                  <c:v>42602</c:v>
                </c:pt>
                <c:pt idx="81">
                  <c:v>42603</c:v>
                </c:pt>
                <c:pt idx="82">
                  <c:v>42604</c:v>
                </c:pt>
                <c:pt idx="83">
                  <c:v>42605</c:v>
                </c:pt>
                <c:pt idx="84">
                  <c:v>42606</c:v>
                </c:pt>
                <c:pt idx="85">
                  <c:v>42607</c:v>
                </c:pt>
                <c:pt idx="86">
                  <c:v>42608</c:v>
                </c:pt>
                <c:pt idx="87">
                  <c:v>42609</c:v>
                </c:pt>
                <c:pt idx="88">
                  <c:v>42610</c:v>
                </c:pt>
                <c:pt idx="89">
                  <c:v>42611</c:v>
                </c:pt>
                <c:pt idx="90">
                  <c:v>42612</c:v>
                </c:pt>
                <c:pt idx="91">
                  <c:v>42613</c:v>
                </c:pt>
                <c:pt idx="92">
                  <c:v>42614</c:v>
                </c:pt>
                <c:pt idx="93">
                  <c:v>42615</c:v>
                </c:pt>
                <c:pt idx="94">
                  <c:v>42616</c:v>
                </c:pt>
                <c:pt idx="95">
                  <c:v>42617</c:v>
                </c:pt>
                <c:pt idx="96">
                  <c:v>42618</c:v>
                </c:pt>
                <c:pt idx="97">
                  <c:v>42619</c:v>
                </c:pt>
                <c:pt idx="98">
                  <c:v>42620</c:v>
                </c:pt>
                <c:pt idx="99">
                  <c:v>42621</c:v>
                </c:pt>
                <c:pt idx="100">
                  <c:v>42622</c:v>
                </c:pt>
                <c:pt idx="101">
                  <c:v>42623</c:v>
                </c:pt>
                <c:pt idx="102">
                  <c:v>42624</c:v>
                </c:pt>
                <c:pt idx="103">
                  <c:v>42625</c:v>
                </c:pt>
                <c:pt idx="104">
                  <c:v>42626</c:v>
                </c:pt>
                <c:pt idx="105">
                  <c:v>42627</c:v>
                </c:pt>
                <c:pt idx="106">
                  <c:v>42628</c:v>
                </c:pt>
                <c:pt idx="107">
                  <c:v>42629</c:v>
                </c:pt>
                <c:pt idx="108">
                  <c:v>42630</c:v>
                </c:pt>
                <c:pt idx="109">
                  <c:v>42631</c:v>
                </c:pt>
                <c:pt idx="110">
                  <c:v>42632</c:v>
                </c:pt>
                <c:pt idx="111">
                  <c:v>42633</c:v>
                </c:pt>
                <c:pt idx="112">
                  <c:v>42634</c:v>
                </c:pt>
                <c:pt idx="113">
                  <c:v>42635</c:v>
                </c:pt>
                <c:pt idx="114">
                  <c:v>42636</c:v>
                </c:pt>
                <c:pt idx="115">
                  <c:v>42637</c:v>
                </c:pt>
                <c:pt idx="116">
                  <c:v>42638</c:v>
                </c:pt>
                <c:pt idx="117">
                  <c:v>42639</c:v>
                </c:pt>
                <c:pt idx="118">
                  <c:v>42640</c:v>
                </c:pt>
                <c:pt idx="119">
                  <c:v>42641</c:v>
                </c:pt>
                <c:pt idx="120">
                  <c:v>42642</c:v>
                </c:pt>
                <c:pt idx="121">
                  <c:v>42643</c:v>
                </c:pt>
                <c:pt idx="122">
                  <c:v>42644</c:v>
                </c:pt>
                <c:pt idx="123">
                  <c:v>42645</c:v>
                </c:pt>
                <c:pt idx="124">
                  <c:v>42646</c:v>
                </c:pt>
                <c:pt idx="125">
                  <c:v>42647</c:v>
                </c:pt>
                <c:pt idx="126">
                  <c:v>42648</c:v>
                </c:pt>
                <c:pt idx="127">
                  <c:v>42649</c:v>
                </c:pt>
                <c:pt idx="128">
                  <c:v>42650</c:v>
                </c:pt>
                <c:pt idx="129">
                  <c:v>42651</c:v>
                </c:pt>
                <c:pt idx="130">
                  <c:v>42652</c:v>
                </c:pt>
                <c:pt idx="131">
                  <c:v>42653</c:v>
                </c:pt>
                <c:pt idx="132">
                  <c:v>42654</c:v>
                </c:pt>
                <c:pt idx="133">
                  <c:v>42655</c:v>
                </c:pt>
                <c:pt idx="134">
                  <c:v>42656</c:v>
                </c:pt>
                <c:pt idx="135">
                  <c:v>42657</c:v>
                </c:pt>
                <c:pt idx="136">
                  <c:v>42658</c:v>
                </c:pt>
                <c:pt idx="137">
                  <c:v>42659</c:v>
                </c:pt>
                <c:pt idx="138">
                  <c:v>42660</c:v>
                </c:pt>
                <c:pt idx="139">
                  <c:v>42661</c:v>
                </c:pt>
                <c:pt idx="140">
                  <c:v>42662</c:v>
                </c:pt>
                <c:pt idx="141">
                  <c:v>42663</c:v>
                </c:pt>
                <c:pt idx="142">
                  <c:v>42664</c:v>
                </c:pt>
                <c:pt idx="143">
                  <c:v>42665</c:v>
                </c:pt>
                <c:pt idx="144">
                  <c:v>42666</c:v>
                </c:pt>
                <c:pt idx="145">
                  <c:v>42667</c:v>
                </c:pt>
                <c:pt idx="146">
                  <c:v>42668</c:v>
                </c:pt>
                <c:pt idx="147">
                  <c:v>42669</c:v>
                </c:pt>
                <c:pt idx="148">
                  <c:v>42670</c:v>
                </c:pt>
                <c:pt idx="149">
                  <c:v>42671</c:v>
                </c:pt>
                <c:pt idx="150">
                  <c:v>42672</c:v>
                </c:pt>
                <c:pt idx="151">
                  <c:v>42673</c:v>
                </c:pt>
                <c:pt idx="152">
                  <c:v>42674</c:v>
                </c:pt>
              </c:numCache>
            </c:numRef>
          </c:xVal>
          <c:yVal>
            <c:numRef>
              <c:f>'Irrigation Log (2016)'!$C$2:$C$154</c:f>
              <c:numCache>
                <c:formatCode>General</c:formatCode>
                <c:ptCount val="153"/>
                <c:pt idx="0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8">
                  <c:v>0</c:v>
                </c:pt>
                <c:pt idx="12">
                  <c:v>0</c:v>
                </c:pt>
                <c:pt idx="14">
                  <c:v>0</c:v>
                </c:pt>
                <c:pt idx="15">
                  <c:v>0</c:v>
                </c:pt>
                <c:pt idx="22">
                  <c:v>0</c:v>
                </c:pt>
                <c:pt idx="30">
                  <c:v>0</c:v>
                </c:pt>
                <c:pt idx="37">
                  <c:v>0</c:v>
                </c:pt>
                <c:pt idx="41">
                  <c:v>0</c:v>
                </c:pt>
                <c:pt idx="42">
                  <c:v>0</c:v>
                </c:pt>
                <c:pt idx="44">
                  <c:v>0</c:v>
                </c:pt>
                <c:pt idx="48">
                  <c:v>0</c:v>
                </c:pt>
                <c:pt idx="50">
                  <c:v>0</c:v>
                </c:pt>
                <c:pt idx="53">
                  <c:v>0</c:v>
                </c:pt>
                <c:pt idx="54">
                  <c:v>0</c:v>
                </c:pt>
                <c:pt idx="59">
                  <c:v>0</c:v>
                </c:pt>
                <c:pt idx="60">
                  <c:v>0</c:v>
                </c:pt>
                <c:pt idx="72">
                  <c:v>0</c:v>
                </c:pt>
                <c:pt idx="73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80">
                  <c:v>0</c:v>
                </c:pt>
                <c:pt idx="81">
                  <c:v>0</c:v>
                </c:pt>
                <c:pt idx="84">
                  <c:v>0</c:v>
                </c:pt>
                <c:pt idx="85">
                  <c:v>0</c:v>
                </c:pt>
                <c:pt idx="87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5">
                  <c:v>0</c:v>
                </c:pt>
                <c:pt idx="108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7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33">
                  <c:v>0</c:v>
                </c:pt>
                <c:pt idx="137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AAD-4097-8B0F-DA560B2A4B80}"/>
            </c:ext>
          </c:extLst>
        </c:ser>
        <c:ser>
          <c:idx val="3"/>
          <c:order val="2"/>
          <c:tx>
            <c:v>Irrigation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'Irrigation Log (2016)'!$A$2:$A$154</c:f>
              <c:numCache>
                <c:formatCode>m/d/yyyy</c:formatCode>
                <c:ptCount val="153"/>
                <c:pt idx="0">
                  <c:v>42522</c:v>
                </c:pt>
                <c:pt idx="1">
                  <c:v>42523</c:v>
                </c:pt>
                <c:pt idx="2">
                  <c:v>42524</c:v>
                </c:pt>
                <c:pt idx="3">
                  <c:v>42525</c:v>
                </c:pt>
                <c:pt idx="4">
                  <c:v>42526</c:v>
                </c:pt>
                <c:pt idx="5">
                  <c:v>42527</c:v>
                </c:pt>
                <c:pt idx="6">
                  <c:v>42528</c:v>
                </c:pt>
                <c:pt idx="7">
                  <c:v>42529</c:v>
                </c:pt>
                <c:pt idx="8">
                  <c:v>42530</c:v>
                </c:pt>
                <c:pt idx="9">
                  <c:v>42531</c:v>
                </c:pt>
                <c:pt idx="10">
                  <c:v>42532</c:v>
                </c:pt>
                <c:pt idx="11">
                  <c:v>42533</c:v>
                </c:pt>
                <c:pt idx="12">
                  <c:v>42534</c:v>
                </c:pt>
                <c:pt idx="13">
                  <c:v>42535</c:v>
                </c:pt>
                <c:pt idx="14">
                  <c:v>42536</c:v>
                </c:pt>
                <c:pt idx="15">
                  <c:v>42537</c:v>
                </c:pt>
                <c:pt idx="16">
                  <c:v>42538</c:v>
                </c:pt>
                <c:pt idx="17">
                  <c:v>42539</c:v>
                </c:pt>
                <c:pt idx="18">
                  <c:v>42540</c:v>
                </c:pt>
                <c:pt idx="19">
                  <c:v>42541</c:v>
                </c:pt>
                <c:pt idx="20">
                  <c:v>42542</c:v>
                </c:pt>
                <c:pt idx="21">
                  <c:v>42543</c:v>
                </c:pt>
                <c:pt idx="22">
                  <c:v>42544</c:v>
                </c:pt>
                <c:pt idx="23">
                  <c:v>42545</c:v>
                </c:pt>
                <c:pt idx="24">
                  <c:v>42546</c:v>
                </c:pt>
                <c:pt idx="25">
                  <c:v>42547</c:v>
                </c:pt>
                <c:pt idx="26">
                  <c:v>42548</c:v>
                </c:pt>
                <c:pt idx="27">
                  <c:v>42549</c:v>
                </c:pt>
                <c:pt idx="28">
                  <c:v>42550</c:v>
                </c:pt>
                <c:pt idx="29">
                  <c:v>42551</c:v>
                </c:pt>
                <c:pt idx="30">
                  <c:v>42552</c:v>
                </c:pt>
                <c:pt idx="31">
                  <c:v>42553</c:v>
                </c:pt>
                <c:pt idx="32">
                  <c:v>42554</c:v>
                </c:pt>
                <c:pt idx="33">
                  <c:v>42555</c:v>
                </c:pt>
                <c:pt idx="34">
                  <c:v>42556</c:v>
                </c:pt>
                <c:pt idx="35">
                  <c:v>42557</c:v>
                </c:pt>
                <c:pt idx="36">
                  <c:v>42558</c:v>
                </c:pt>
                <c:pt idx="37">
                  <c:v>42559</c:v>
                </c:pt>
                <c:pt idx="38">
                  <c:v>42560</c:v>
                </c:pt>
                <c:pt idx="39">
                  <c:v>42561</c:v>
                </c:pt>
                <c:pt idx="40">
                  <c:v>42562</c:v>
                </c:pt>
                <c:pt idx="41">
                  <c:v>42563</c:v>
                </c:pt>
                <c:pt idx="42">
                  <c:v>42564</c:v>
                </c:pt>
                <c:pt idx="43">
                  <c:v>42565</c:v>
                </c:pt>
                <c:pt idx="44">
                  <c:v>42566</c:v>
                </c:pt>
                <c:pt idx="45">
                  <c:v>42567</c:v>
                </c:pt>
                <c:pt idx="46">
                  <c:v>42568</c:v>
                </c:pt>
                <c:pt idx="47">
                  <c:v>42569</c:v>
                </c:pt>
                <c:pt idx="48">
                  <c:v>42570</c:v>
                </c:pt>
                <c:pt idx="49">
                  <c:v>42571</c:v>
                </c:pt>
                <c:pt idx="50">
                  <c:v>42572</c:v>
                </c:pt>
                <c:pt idx="51">
                  <c:v>42573</c:v>
                </c:pt>
                <c:pt idx="52">
                  <c:v>42574</c:v>
                </c:pt>
                <c:pt idx="53">
                  <c:v>42575</c:v>
                </c:pt>
                <c:pt idx="54">
                  <c:v>42576</c:v>
                </c:pt>
                <c:pt idx="55">
                  <c:v>42577</c:v>
                </c:pt>
                <c:pt idx="56">
                  <c:v>42578</c:v>
                </c:pt>
                <c:pt idx="57">
                  <c:v>42579</c:v>
                </c:pt>
                <c:pt idx="58">
                  <c:v>42580</c:v>
                </c:pt>
                <c:pt idx="59">
                  <c:v>42581</c:v>
                </c:pt>
                <c:pt idx="60">
                  <c:v>42582</c:v>
                </c:pt>
                <c:pt idx="61">
                  <c:v>42583</c:v>
                </c:pt>
                <c:pt idx="62">
                  <c:v>42584</c:v>
                </c:pt>
                <c:pt idx="63">
                  <c:v>42585</c:v>
                </c:pt>
                <c:pt idx="64">
                  <c:v>42586</c:v>
                </c:pt>
                <c:pt idx="65">
                  <c:v>42587</c:v>
                </c:pt>
                <c:pt idx="66">
                  <c:v>42588</c:v>
                </c:pt>
                <c:pt idx="67">
                  <c:v>42589</c:v>
                </c:pt>
                <c:pt idx="68">
                  <c:v>42590</c:v>
                </c:pt>
                <c:pt idx="69">
                  <c:v>42591</c:v>
                </c:pt>
                <c:pt idx="70">
                  <c:v>42592</c:v>
                </c:pt>
                <c:pt idx="71">
                  <c:v>42593</c:v>
                </c:pt>
                <c:pt idx="72">
                  <c:v>42594</c:v>
                </c:pt>
                <c:pt idx="73">
                  <c:v>42595</c:v>
                </c:pt>
                <c:pt idx="74">
                  <c:v>42596</c:v>
                </c:pt>
                <c:pt idx="75">
                  <c:v>42597</c:v>
                </c:pt>
                <c:pt idx="76">
                  <c:v>42598</c:v>
                </c:pt>
                <c:pt idx="77">
                  <c:v>42599</c:v>
                </c:pt>
                <c:pt idx="78">
                  <c:v>42600</c:v>
                </c:pt>
                <c:pt idx="79">
                  <c:v>42601</c:v>
                </c:pt>
                <c:pt idx="80">
                  <c:v>42602</c:v>
                </c:pt>
                <c:pt idx="81">
                  <c:v>42603</c:v>
                </c:pt>
                <c:pt idx="82">
                  <c:v>42604</c:v>
                </c:pt>
                <c:pt idx="83">
                  <c:v>42605</c:v>
                </c:pt>
                <c:pt idx="84">
                  <c:v>42606</c:v>
                </c:pt>
                <c:pt idx="85">
                  <c:v>42607</c:v>
                </c:pt>
                <c:pt idx="86">
                  <c:v>42608</c:v>
                </c:pt>
                <c:pt idx="87">
                  <c:v>42609</c:v>
                </c:pt>
                <c:pt idx="88">
                  <c:v>42610</c:v>
                </c:pt>
                <c:pt idx="89">
                  <c:v>42611</c:v>
                </c:pt>
                <c:pt idx="90">
                  <c:v>42612</c:v>
                </c:pt>
                <c:pt idx="91">
                  <c:v>42613</c:v>
                </c:pt>
                <c:pt idx="92">
                  <c:v>42614</c:v>
                </c:pt>
                <c:pt idx="93">
                  <c:v>42615</c:v>
                </c:pt>
                <c:pt idx="94">
                  <c:v>42616</c:v>
                </c:pt>
                <c:pt idx="95">
                  <c:v>42617</c:v>
                </c:pt>
                <c:pt idx="96">
                  <c:v>42618</c:v>
                </c:pt>
                <c:pt idx="97">
                  <c:v>42619</c:v>
                </c:pt>
                <c:pt idx="98">
                  <c:v>42620</c:v>
                </c:pt>
                <c:pt idx="99">
                  <c:v>42621</c:v>
                </c:pt>
                <c:pt idx="100">
                  <c:v>42622</c:v>
                </c:pt>
                <c:pt idx="101">
                  <c:v>42623</c:v>
                </c:pt>
                <c:pt idx="102">
                  <c:v>42624</c:v>
                </c:pt>
                <c:pt idx="103">
                  <c:v>42625</c:v>
                </c:pt>
                <c:pt idx="104">
                  <c:v>42626</c:v>
                </c:pt>
                <c:pt idx="105">
                  <c:v>42627</c:v>
                </c:pt>
                <c:pt idx="106">
                  <c:v>42628</c:v>
                </c:pt>
                <c:pt idx="107">
                  <c:v>42629</c:v>
                </c:pt>
                <c:pt idx="108">
                  <c:v>42630</c:v>
                </c:pt>
                <c:pt idx="109">
                  <c:v>42631</c:v>
                </c:pt>
                <c:pt idx="110">
                  <c:v>42632</c:v>
                </c:pt>
                <c:pt idx="111">
                  <c:v>42633</c:v>
                </c:pt>
                <c:pt idx="112">
                  <c:v>42634</c:v>
                </c:pt>
                <c:pt idx="113">
                  <c:v>42635</c:v>
                </c:pt>
                <c:pt idx="114">
                  <c:v>42636</c:v>
                </c:pt>
                <c:pt idx="115">
                  <c:v>42637</c:v>
                </c:pt>
                <c:pt idx="116">
                  <c:v>42638</c:v>
                </c:pt>
                <c:pt idx="117">
                  <c:v>42639</c:v>
                </c:pt>
                <c:pt idx="118">
                  <c:v>42640</c:v>
                </c:pt>
                <c:pt idx="119">
                  <c:v>42641</c:v>
                </c:pt>
                <c:pt idx="120">
                  <c:v>42642</c:v>
                </c:pt>
                <c:pt idx="121">
                  <c:v>42643</c:v>
                </c:pt>
                <c:pt idx="122">
                  <c:v>42644</c:v>
                </c:pt>
                <c:pt idx="123">
                  <c:v>42645</c:v>
                </c:pt>
                <c:pt idx="124">
                  <c:v>42646</c:v>
                </c:pt>
                <c:pt idx="125">
                  <c:v>42647</c:v>
                </c:pt>
                <c:pt idx="126">
                  <c:v>42648</c:v>
                </c:pt>
                <c:pt idx="127">
                  <c:v>42649</c:v>
                </c:pt>
                <c:pt idx="128">
                  <c:v>42650</c:v>
                </c:pt>
                <c:pt idx="129">
                  <c:v>42651</c:v>
                </c:pt>
                <c:pt idx="130">
                  <c:v>42652</c:v>
                </c:pt>
                <c:pt idx="131">
                  <c:v>42653</c:v>
                </c:pt>
                <c:pt idx="132">
                  <c:v>42654</c:v>
                </c:pt>
                <c:pt idx="133">
                  <c:v>42655</c:v>
                </c:pt>
                <c:pt idx="134">
                  <c:v>42656</c:v>
                </c:pt>
                <c:pt idx="135">
                  <c:v>42657</c:v>
                </c:pt>
                <c:pt idx="136">
                  <c:v>42658</c:v>
                </c:pt>
                <c:pt idx="137">
                  <c:v>42659</c:v>
                </c:pt>
                <c:pt idx="138">
                  <c:v>42660</c:v>
                </c:pt>
                <c:pt idx="139">
                  <c:v>42661</c:v>
                </c:pt>
                <c:pt idx="140">
                  <c:v>42662</c:v>
                </c:pt>
                <c:pt idx="141">
                  <c:v>42663</c:v>
                </c:pt>
                <c:pt idx="142">
                  <c:v>42664</c:v>
                </c:pt>
                <c:pt idx="143">
                  <c:v>42665</c:v>
                </c:pt>
                <c:pt idx="144">
                  <c:v>42666</c:v>
                </c:pt>
                <c:pt idx="145">
                  <c:v>42667</c:v>
                </c:pt>
                <c:pt idx="146">
                  <c:v>42668</c:v>
                </c:pt>
                <c:pt idx="147">
                  <c:v>42669</c:v>
                </c:pt>
                <c:pt idx="148">
                  <c:v>42670</c:v>
                </c:pt>
                <c:pt idx="149">
                  <c:v>42671</c:v>
                </c:pt>
                <c:pt idx="150">
                  <c:v>42672</c:v>
                </c:pt>
                <c:pt idx="151">
                  <c:v>42673</c:v>
                </c:pt>
                <c:pt idx="152">
                  <c:v>42674</c:v>
                </c:pt>
              </c:numCache>
            </c:numRef>
          </c:xVal>
          <c:yVal>
            <c:numRef>
              <c:f>'Irrigation Log (2016)'!$D$2:$D$154</c:f>
              <c:numCache>
                <c:formatCode>0%</c:formatCode>
                <c:ptCount val="153"/>
                <c:pt idx="2">
                  <c:v>1</c:v>
                </c:pt>
                <c:pt idx="7">
                  <c:v>1</c:v>
                </c:pt>
                <c:pt idx="10">
                  <c:v>1</c:v>
                </c:pt>
                <c:pt idx="11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9">
                  <c:v>1</c:v>
                </c:pt>
                <c:pt idx="40">
                  <c:v>1</c:v>
                </c:pt>
                <c:pt idx="46">
                  <c:v>1</c:v>
                </c:pt>
                <c:pt idx="47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1</c:v>
                </c:pt>
                <c:pt idx="68">
                  <c:v>1</c:v>
                </c:pt>
                <c:pt idx="69">
                  <c:v>1</c:v>
                </c:pt>
                <c:pt idx="70">
                  <c:v>1</c:v>
                </c:pt>
                <c:pt idx="71">
                  <c:v>1</c:v>
                </c:pt>
                <c:pt idx="83">
                  <c:v>1</c:v>
                </c:pt>
                <c:pt idx="94">
                  <c:v>1</c:v>
                </c:pt>
                <c:pt idx="95">
                  <c:v>1</c:v>
                </c:pt>
                <c:pt idx="96">
                  <c:v>1</c:v>
                </c:pt>
                <c:pt idx="97">
                  <c:v>1</c:v>
                </c:pt>
                <c:pt idx="103">
                  <c:v>1</c:v>
                </c:pt>
                <c:pt idx="104">
                  <c:v>1</c:v>
                </c:pt>
                <c:pt idx="107">
                  <c:v>1</c:v>
                </c:pt>
                <c:pt idx="110">
                  <c:v>1</c:v>
                </c:pt>
                <c:pt idx="111">
                  <c:v>1</c:v>
                </c:pt>
                <c:pt idx="116">
                  <c:v>1</c:v>
                </c:pt>
                <c:pt idx="130">
                  <c:v>1</c:v>
                </c:pt>
                <c:pt idx="131">
                  <c:v>1</c:v>
                </c:pt>
                <c:pt idx="132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AAD-4097-8B0F-DA560B2A4B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54590576"/>
        <c:axId val="1254578512"/>
      </c:scatterChart>
      <c:dateAx>
        <c:axId val="125459057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54578512"/>
        <c:crosses val="autoZero"/>
        <c:auto val="1"/>
        <c:lblOffset val="100"/>
        <c:baseTimeUnit val="days"/>
      </c:dateAx>
      <c:valAx>
        <c:axId val="1254578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Air Temperature (</a:t>
                </a:r>
                <a:r>
                  <a:rPr lang="en-US" sz="1000" b="1" i="0" u="none" strike="noStrike" baseline="0">
                    <a:effectLst/>
                  </a:rPr>
                  <a:t>°</a:t>
                </a:r>
                <a:r>
                  <a:rPr lang="en-US"/>
                  <a:t>F)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5459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Temperature, Rain and Irrigation for 2017 Growing Season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Temp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trendline>
            <c:name>Temp Trend</c:nam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poly"/>
            <c:order val="6"/>
            <c:dispRSqr val="0"/>
            <c:dispEq val="0"/>
          </c:trendline>
          <c:cat>
            <c:numRef>
              <c:f>'Irrigation Log (2017)'!$A$2:$A$154</c:f>
              <c:numCache>
                <c:formatCode>m/d/yyyy</c:formatCode>
                <c:ptCount val="153"/>
                <c:pt idx="0">
                  <c:v>42887</c:v>
                </c:pt>
                <c:pt idx="1">
                  <c:v>42888</c:v>
                </c:pt>
                <c:pt idx="2">
                  <c:v>42889</c:v>
                </c:pt>
                <c:pt idx="3">
                  <c:v>42890</c:v>
                </c:pt>
                <c:pt idx="4">
                  <c:v>42891</c:v>
                </c:pt>
                <c:pt idx="5">
                  <c:v>42892</c:v>
                </c:pt>
                <c:pt idx="6">
                  <c:v>42893</c:v>
                </c:pt>
                <c:pt idx="7">
                  <c:v>42894</c:v>
                </c:pt>
                <c:pt idx="8">
                  <c:v>42895</c:v>
                </c:pt>
                <c:pt idx="9">
                  <c:v>42896</c:v>
                </c:pt>
                <c:pt idx="10">
                  <c:v>42897</c:v>
                </c:pt>
                <c:pt idx="11">
                  <c:v>42898</c:v>
                </c:pt>
                <c:pt idx="12">
                  <c:v>42899</c:v>
                </c:pt>
                <c:pt idx="13">
                  <c:v>42900</c:v>
                </c:pt>
                <c:pt idx="14">
                  <c:v>42901</c:v>
                </c:pt>
                <c:pt idx="15">
                  <c:v>42902</c:v>
                </c:pt>
                <c:pt idx="16">
                  <c:v>42903</c:v>
                </c:pt>
                <c:pt idx="17">
                  <c:v>42904</c:v>
                </c:pt>
                <c:pt idx="18">
                  <c:v>42905</c:v>
                </c:pt>
                <c:pt idx="19">
                  <c:v>42906</c:v>
                </c:pt>
                <c:pt idx="20">
                  <c:v>42907</c:v>
                </c:pt>
                <c:pt idx="21">
                  <c:v>42908</c:v>
                </c:pt>
                <c:pt idx="22">
                  <c:v>42909</c:v>
                </c:pt>
                <c:pt idx="23">
                  <c:v>42910</c:v>
                </c:pt>
                <c:pt idx="24">
                  <c:v>42911</c:v>
                </c:pt>
                <c:pt idx="25">
                  <c:v>42912</c:v>
                </c:pt>
                <c:pt idx="26">
                  <c:v>42913</c:v>
                </c:pt>
                <c:pt idx="27">
                  <c:v>42914</c:v>
                </c:pt>
                <c:pt idx="28">
                  <c:v>42915</c:v>
                </c:pt>
                <c:pt idx="29">
                  <c:v>42916</c:v>
                </c:pt>
                <c:pt idx="30">
                  <c:v>42917</c:v>
                </c:pt>
                <c:pt idx="31">
                  <c:v>42918</c:v>
                </c:pt>
                <c:pt idx="32">
                  <c:v>42919</c:v>
                </c:pt>
                <c:pt idx="33">
                  <c:v>42920</c:v>
                </c:pt>
                <c:pt idx="34">
                  <c:v>42921</c:v>
                </c:pt>
                <c:pt idx="35">
                  <c:v>42922</c:v>
                </c:pt>
                <c:pt idx="36">
                  <c:v>42923</c:v>
                </c:pt>
                <c:pt idx="37">
                  <c:v>42924</c:v>
                </c:pt>
                <c:pt idx="38">
                  <c:v>42925</c:v>
                </c:pt>
                <c:pt idx="39">
                  <c:v>42926</c:v>
                </c:pt>
                <c:pt idx="40">
                  <c:v>42927</c:v>
                </c:pt>
                <c:pt idx="41">
                  <c:v>42928</c:v>
                </c:pt>
                <c:pt idx="42">
                  <c:v>42929</c:v>
                </c:pt>
                <c:pt idx="43">
                  <c:v>42930</c:v>
                </c:pt>
                <c:pt idx="44">
                  <c:v>42931</c:v>
                </c:pt>
                <c:pt idx="45">
                  <c:v>42932</c:v>
                </c:pt>
                <c:pt idx="46">
                  <c:v>42933</c:v>
                </c:pt>
                <c:pt idx="47">
                  <c:v>42934</c:v>
                </c:pt>
                <c:pt idx="48">
                  <c:v>42935</c:v>
                </c:pt>
                <c:pt idx="49">
                  <c:v>42936</c:v>
                </c:pt>
                <c:pt idx="50">
                  <c:v>42937</c:v>
                </c:pt>
                <c:pt idx="51">
                  <c:v>42938</c:v>
                </c:pt>
                <c:pt idx="52">
                  <c:v>42939</c:v>
                </c:pt>
                <c:pt idx="53">
                  <c:v>42940</c:v>
                </c:pt>
                <c:pt idx="54">
                  <c:v>42941</c:v>
                </c:pt>
                <c:pt idx="55">
                  <c:v>42942</c:v>
                </c:pt>
                <c:pt idx="56">
                  <c:v>42943</c:v>
                </c:pt>
                <c:pt idx="57">
                  <c:v>42944</c:v>
                </c:pt>
                <c:pt idx="58">
                  <c:v>42945</c:v>
                </c:pt>
                <c:pt idx="59">
                  <c:v>42946</c:v>
                </c:pt>
                <c:pt idx="60">
                  <c:v>42947</c:v>
                </c:pt>
                <c:pt idx="61">
                  <c:v>42948</c:v>
                </c:pt>
                <c:pt idx="62">
                  <c:v>42949</c:v>
                </c:pt>
                <c:pt idx="63">
                  <c:v>42950</c:v>
                </c:pt>
                <c:pt idx="64">
                  <c:v>42951</c:v>
                </c:pt>
                <c:pt idx="65">
                  <c:v>42952</c:v>
                </c:pt>
                <c:pt idx="66">
                  <c:v>42953</c:v>
                </c:pt>
                <c:pt idx="67">
                  <c:v>42954</c:v>
                </c:pt>
                <c:pt idx="68">
                  <c:v>42955</c:v>
                </c:pt>
                <c:pt idx="69">
                  <c:v>42956</c:v>
                </c:pt>
                <c:pt idx="70">
                  <c:v>42957</c:v>
                </c:pt>
                <c:pt idx="71">
                  <c:v>42958</c:v>
                </c:pt>
                <c:pt idx="72">
                  <c:v>42959</c:v>
                </c:pt>
                <c:pt idx="73">
                  <c:v>42960</c:v>
                </c:pt>
                <c:pt idx="74">
                  <c:v>42961</c:v>
                </c:pt>
                <c:pt idx="75">
                  <c:v>42962</c:v>
                </c:pt>
                <c:pt idx="76">
                  <c:v>42963</c:v>
                </c:pt>
                <c:pt idx="77">
                  <c:v>42964</c:v>
                </c:pt>
                <c:pt idx="78">
                  <c:v>42965</c:v>
                </c:pt>
                <c:pt idx="79">
                  <c:v>42966</c:v>
                </c:pt>
                <c:pt idx="80">
                  <c:v>42967</c:v>
                </c:pt>
                <c:pt idx="81">
                  <c:v>42968</c:v>
                </c:pt>
                <c:pt idx="82">
                  <c:v>42969</c:v>
                </c:pt>
                <c:pt idx="83">
                  <c:v>42970</c:v>
                </c:pt>
                <c:pt idx="84">
                  <c:v>42971</c:v>
                </c:pt>
                <c:pt idx="85">
                  <c:v>42972</c:v>
                </c:pt>
                <c:pt idx="86">
                  <c:v>42973</c:v>
                </c:pt>
                <c:pt idx="87">
                  <c:v>42974</c:v>
                </c:pt>
                <c:pt idx="88">
                  <c:v>42975</c:v>
                </c:pt>
                <c:pt idx="89">
                  <c:v>42976</c:v>
                </c:pt>
                <c:pt idx="90">
                  <c:v>42977</c:v>
                </c:pt>
                <c:pt idx="91">
                  <c:v>42978</c:v>
                </c:pt>
                <c:pt idx="92">
                  <c:v>42979</c:v>
                </c:pt>
                <c:pt idx="93">
                  <c:v>42980</c:v>
                </c:pt>
                <c:pt idx="94">
                  <c:v>42981</c:v>
                </c:pt>
                <c:pt idx="95">
                  <c:v>42982</c:v>
                </c:pt>
                <c:pt idx="96">
                  <c:v>42983</c:v>
                </c:pt>
                <c:pt idx="97">
                  <c:v>42984</c:v>
                </c:pt>
                <c:pt idx="98">
                  <c:v>42985</c:v>
                </c:pt>
                <c:pt idx="99">
                  <c:v>42986</c:v>
                </c:pt>
                <c:pt idx="100">
                  <c:v>42987</c:v>
                </c:pt>
                <c:pt idx="101">
                  <c:v>42988</c:v>
                </c:pt>
                <c:pt idx="102">
                  <c:v>42989</c:v>
                </c:pt>
                <c:pt idx="103">
                  <c:v>42990</c:v>
                </c:pt>
                <c:pt idx="104">
                  <c:v>42991</c:v>
                </c:pt>
                <c:pt idx="105">
                  <c:v>42992</c:v>
                </c:pt>
                <c:pt idx="106">
                  <c:v>42993</c:v>
                </c:pt>
                <c:pt idx="107">
                  <c:v>42994</c:v>
                </c:pt>
                <c:pt idx="108">
                  <c:v>42995</c:v>
                </c:pt>
                <c:pt idx="109">
                  <c:v>42996</c:v>
                </c:pt>
                <c:pt idx="110">
                  <c:v>42997</c:v>
                </c:pt>
                <c:pt idx="111">
                  <c:v>42998</c:v>
                </c:pt>
                <c:pt idx="112">
                  <c:v>42999</c:v>
                </c:pt>
                <c:pt idx="113">
                  <c:v>43000</c:v>
                </c:pt>
                <c:pt idx="114">
                  <c:v>43001</c:v>
                </c:pt>
                <c:pt idx="115">
                  <c:v>43002</c:v>
                </c:pt>
                <c:pt idx="116">
                  <c:v>43003</c:v>
                </c:pt>
                <c:pt idx="117">
                  <c:v>43004</c:v>
                </c:pt>
                <c:pt idx="118">
                  <c:v>43005</c:v>
                </c:pt>
                <c:pt idx="119">
                  <c:v>43006</c:v>
                </c:pt>
                <c:pt idx="120">
                  <c:v>43007</c:v>
                </c:pt>
                <c:pt idx="121">
                  <c:v>43008</c:v>
                </c:pt>
                <c:pt idx="122">
                  <c:v>43009</c:v>
                </c:pt>
                <c:pt idx="123">
                  <c:v>43010</c:v>
                </c:pt>
                <c:pt idx="124">
                  <c:v>43011</c:v>
                </c:pt>
                <c:pt idx="125">
                  <c:v>43012</c:v>
                </c:pt>
                <c:pt idx="126">
                  <c:v>43013</c:v>
                </c:pt>
                <c:pt idx="127">
                  <c:v>43014</c:v>
                </c:pt>
                <c:pt idx="128">
                  <c:v>43015</c:v>
                </c:pt>
                <c:pt idx="129">
                  <c:v>43016</c:v>
                </c:pt>
                <c:pt idx="130">
                  <c:v>43017</c:v>
                </c:pt>
                <c:pt idx="131">
                  <c:v>43018</c:v>
                </c:pt>
                <c:pt idx="132">
                  <c:v>43019</c:v>
                </c:pt>
                <c:pt idx="133">
                  <c:v>43020</c:v>
                </c:pt>
                <c:pt idx="134">
                  <c:v>43021</c:v>
                </c:pt>
                <c:pt idx="135">
                  <c:v>43022</c:v>
                </c:pt>
                <c:pt idx="136">
                  <c:v>43023</c:v>
                </c:pt>
                <c:pt idx="137">
                  <c:v>43024</c:v>
                </c:pt>
                <c:pt idx="138">
                  <c:v>43025</c:v>
                </c:pt>
                <c:pt idx="139">
                  <c:v>43026</c:v>
                </c:pt>
                <c:pt idx="140">
                  <c:v>43027</c:v>
                </c:pt>
                <c:pt idx="141">
                  <c:v>43028</c:v>
                </c:pt>
                <c:pt idx="142">
                  <c:v>43029</c:v>
                </c:pt>
                <c:pt idx="143">
                  <c:v>43030</c:v>
                </c:pt>
                <c:pt idx="144">
                  <c:v>43031</c:v>
                </c:pt>
                <c:pt idx="145">
                  <c:v>43032</c:v>
                </c:pt>
                <c:pt idx="146">
                  <c:v>43033</c:v>
                </c:pt>
                <c:pt idx="147">
                  <c:v>43034</c:v>
                </c:pt>
                <c:pt idx="148">
                  <c:v>43035</c:v>
                </c:pt>
                <c:pt idx="149">
                  <c:v>43036</c:v>
                </c:pt>
                <c:pt idx="150">
                  <c:v>43037</c:v>
                </c:pt>
                <c:pt idx="151">
                  <c:v>43038</c:v>
                </c:pt>
                <c:pt idx="152">
                  <c:v>43039</c:v>
                </c:pt>
              </c:numCache>
            </c:numRef>
          </c:cat>
          <c:val>
            <c:numRef>
              <c:f>'Irrigation Log (2017)'!$B$2:$B$154</c:f>
              <c:numCache>
                <c:formatCode>General</c:formatCode>
                <c:ptCount val="153"/>
                <c:pt idx="0">
                  <c:v>72</c:v>
                </c:pt>
                <c:pt idx="1">
                  <c:v>79</c:v>
                </c:pt>
                <c:pt idx="2">
                  <c:v>80</c:v>
                </c:pt>
                <c:pt idx="3">
                  <c:v>85</c:v>
                </c:pt>
                <c:pt idx="4">
                  <c:v>67</c:v>
                </c:pt>
                <c:pt idx="5">
                  <c:v>68</c:v>
                </c:pt>
                <c:pt idx="6">
                  <c:v>72</c:v>
                </c:pt>
                <c:pt idx="7">
                  <c:v>77</c:v>
                </c:pt>
                <c:pt idx="8">
                  <c:v>77</c:v>
                </c:pt>
                <c:pt idx="9">
                  <c:v>85</c:v>
                </c:pt>
                <c:pt idx="10">
                  <c:v>88</c:v>
                </c:pt>
                <c:pt idx="11">
                  <c:v>90</c:v>
                </c:pt>
                <c:pt idx="12">
                  <c:v>86</c:v>
                </c:pt>
                <c:pt idx="13">
                  <c:v>85</c:v>
                </c:pt>
                <c:pt idx="14">
                  <c:v>87</c:v>
                </c:pt>
                <c:pt idx="15">
                  <c:v>83</c:v>
                </c:pt>
                <c:pt idx="16">
                  <c:v>86</c:v>
                </c:pt>
                <c:pt idx="17">
                  <c:v>82</c:v>
                </c:pt>
                <c:pt idx="18">
                  <c:v>76</c:v>
                </c:pt>
                <c:pt idx="19">
                  <c:v>76</c:v>
                </c:pt>
                <c:pt idx="20">
                  <c:v>75</c:v>
                </c:pt>
                <c:pt idx="21">
                  <c:v>87</c:v>
                </c:pt>
                <c:pt idx="22">
                  <c:v>76</c:v>
                </c:pt>
                <c:pt idx="23">
                  <c:v>76</c:v>
                </c:pt>
                <c:pt idx="24">
                  <c:v>69</c:v>
                </c:pt>
                <c:pt idx="25">
                  <c:v>69</c:v>
                </c:pt>
                <c:pt idx="26">
                  <c:v>72</c:v>
                </c:pt>
                <c:pt idx="27">
                  <c:v>76</c:v>
                </c:pt>
                <c:pt idx="28">
                  <c:v>84</c:v>
                </c:pt>
                <c:pt idx="29">
                  <c:v>82</c:v>
                </c:pt>
                <c:pt idx="30">
                  <c:v>81</c:v>
                </c:pt>
                <c:pt idx="31">
                  <c:v>80</c:v>
                </c:pt>
                <c:pt idx="32">
                  <c:v>78</c:v>
                </c:pt>
                <c:pt idx="33">
                  <c:v>80</c:v>
                </c:pt>
                <c:pt idx="34">
                  <c:v>84</c:v>
                </c:pt>
                <c:pt idx="35">
                  <c:v>87</c:v>
                </c:pt>
                <c:pt idx="36">
                  <c:v>84</c:v>
                </c:pt>
                <c:pt idx="37">
                  <c:v>74</c:v>
                </c:pt>
                <c:pt idx="38">
                  <c:v>80</c:v>
                </c:pt>
                <c:pt idx="39">
                  <c:v>74</c:v>
                </c:pt>
                <c:pt idx="40">
                  <c:v>86</c:v>
                </c:pt>
                <c:pt idx="41">
                  <c:v>81</c:v>
                </c:pt>
                <c:pt idx="42">
                  <c:v>81</c:v>
                </c:pt>
                <c:pt idx="43">
                  <c:v>77</c:v>
                </c:pt>
                <c:pt idx="44">
                  <c:v>79</c:v>
                </c:pt>
                <c:pt idx="45">
                  <c:v>75</c:v>
                </c:pt>
                <c:pt idx="46">
                  <c:v>77</c:v>
                </c:pt>
                <c:pt idx="47">
                  <c:v>85</c:v>
                </c:pt>
                <c:pt idx="48">
                  <c:v>86</c:v>
                </c:pt>
                <c:pt idx="49">
                  <c:v>83</c:v>
                </c:pt>
                <c:pt idx="50">
                  <c:v>85</c:v>
                </c:pt>
                <c:pt idx="51">
                  <c:v>83</c:v>
                </c:pt>
                <c:pt idx="52">
                  <c:v>82</c:v>
                </c:pt>
                <c:pt idx="53">
                  <c:v>72</c:v>
                </c:pt>
                <c:pt idx="54">
                  <c:v>77</c:v>
                </c:pt>
                <c:pt idx="55">
                  <c:v>80</c:v>
                </c:pt>
                <c:pt idx="56">
                  <c:v>82</c:v>
                </c:pt>
                <c:pt idx="57">
                  <c:v>76</c:v>
                </c:pt>
                <c:pt idx="58">
                  <c:v>80</c:v>
                </c:pt>
                <c:pt idx="59">
                  <c:v>83</c:v>
                </c:pt>
                <c:pt idx="60">
                  <c:v>84</c:v>
                </c:pt>
                <c:pt idx="61">
                  <c:v>86</c:v>
                </c:pt>
                <c:pt idx="62">
                  <c:v>85</c:v>
                </c:pt>
                <c:pt idx="63">
                  <c:v>83</c:v>
                </c:pt>
                <c:pt idx="64">
                  <c:v>70</c:v>
                </c:pt>
                <c:pt idx="65">
                  <c:v>75</c:v>
                </c:pt>
                <c:pt idx="66">
                  <c:v>76</c:v>
                </c:pt>
                <c:pt idx="67">
                  <c:v>76</c:v>
                </c:pt>
                <c:pt idx="68">
                  <c:v>80</c:v>
                </c:pt>
                <c:pt idx="69">
                  <c:v>83</c:v>
                </c:pt>
                <c:pt idx="70">
                  <c:v>84</c:v>
                </c:pt>
                <c:pt idx="71">
                  <c:v>83</c:v>
                </c:pt>
                <c:pt idx="72">
                  <c:v>74</c:v>
                </c:pt>
                <c:pt idx="73">
                  <c:v>79</c:v>
                </c:pt>
                <c:pt idx="74">
                  <c:v>82</c:v>
                </c:pt>
                <c:pt idx="75">
                  <c:v>79</c:v>
                </c:pt>
                <c:pt idx="76">
                  <c:v>83</c:v>
                </c:pt>
                <c:pt idx="77">
                  <c:v>82</c:v>
                </c:pt>
                <c:pt idx="78">
                  <c:v>75</c:v>
                </c:pt>
                <c:pt idx="79">
                  <c:v>77</c:v>
                </c:pt>
                <c:pt idx="80">
                  <c:v>83</c:v>
                </c:pt>
                <c:pt idx="81">
                  <c:v>86</c:v>
                </c:pt>
                <c:pt idx="82">
                  <c:v>77</c:v>
                </c:pt>
                <c:pt idx="83">
                  <c:v>73</c:v>
                </c:pt>
                <c:pt idx="84">
                  <c:v>64</c:v>
                </c:pt>
                <c:pt idx="85">
                  <c:v>70</c:v>
                </c:pt>
                <c:pt idx="86">
                  <c:v>72</c:v>
                </c:pt>
                <c:pt idx="87">
                  <c:v>75</c:v>
                </c:pt>
                <c:pt idx="88">
                  <c:v>68</c:v>
                </c:pt>
                <c:pt idx="89">
                  <c:v>73</c:v>
                </c:pt>
                <c:pt idx="90">
                  <c:v>80</c:v>
                </c:pt>
                <c:pt idx="91">
                  <c:v>69</c:v>
                </c:pt>
                <c:pt idx="92">
                  <c:v>67</c:v>
                </c:pt>
                <c:pt idx="93">
                  <c:v>74</c:v>
                </c:pt>
                <c:pt idx="94">
                  <c:v>77</c:v>
                </c:pt>
                <c:pt idx="95">
                  <c:v>84</c:v>
                </c:pt>
                <c:pt idx="96">
                  <c:v>69</c:v>
                </c:pt>
                <c:pt idx="97">
                  <c:v>64</c:v>
                </c:pt>
                <c:pt idx="98">
                  <c:v>64</c:v>
                </c:pt>
                <c:pt idx="99">
                  <c:v>64</c:v>
                </c:pt>
                <c:pt idx="100">
                  <c:v>66</c:v>
                </c:pt>
                <c:pt idx="101">
                  <c:v>67</c:v>
                </c:pt>
                <c:pt idx="102">
                  <c:v>73</c:v>
                </c:pt>
                <c:pt idx="103">
                  <c:v>76</c:v>
                </c:pt>
                <c:pt idx="104">
                  <c:v>76</c:v>
                </c:pt>
                <c:pt idx="105">
                  <c:v>77</c:v>
                </c:pt>
                <c:pt idx="106">
                  <c:v>78</c:v>
                </c:pt>
                <c:pt idx="107">
                  <c:v>81</c:v>
                </c:pt>
                <c:pt idx="108">
                  <c:v>86</c:v>
                </c:pt>
                <c:pt idx="109">
                  <c:v>72</c:v>
                </c:pt>
                <c:pt idx="110">
                  <c:v>69</c:v>
                </c:pt>
                <c:pt idx="111">
                  <c:v>82</c:v>
                </c:pt>
                <c:pt idx="112">
                  <c:v>91</c:v>
                </c:pt>
                <c:pt idx="113">
                  <c:v>91</c:v>
                </c:pt>
                <c:pt idx="114">
                  <c:v>92</c:v>
                </c:pt>
                <c:pt idx="115">
                  <c:v>91</c:v>
                </c:pt>
                <c:pt idx="116">
                  <c:v>90</c:v>
                </c:pt>
                <c:pt idx="117">
                  <c:v>91</c:v>
                </c:pt>
                <c:pt idx="118">
                  <c:v>73</c:v>
                </c:pt>
                <c:pt idx="119">
                  <c:v>66</c:v>
                </c:pt>
                <c:pt idx="120">
                  <c:v>66</c:v>
                </c:pt>
                <c:pt idx="121">
                  <c:v>63</c:v>
                </c:pt>
                <c:pt idx="122">
                  <c:v>68</c:v>
                </c:pt>
                <c:pt idx="123">
                  <c:v>75</c:v>
                </c:pt>
                <c:pt idx="124">
                  <c:v>84</c:v>
                </c:pt>
                <c:pt idx="125">
                  <c:v>72</c:v>
                </c:pt>
                <c:pt idx="126">
                  <c:v>75</c:v>
                </c:pt>
                <c:pt idx="127">
                  <c:v>62</c:v>
                </c:pt>
                <c:pt idx="128">
                  <c:v>81</c:v>
                </c:pt>
                <c:pt idx="129">
                  <c:v>75</c:v>
                </c:pt>
                <c:pt idx="130">
                  <c:v>76</c:v>
                </c:pt>
                <c:pt idx="131">
                  <c:v>66</c:v>
                </c:pt>
                <c:pt idx="132">
                  <c:v>56</c:v>
                </c:pt>
                <c:pt idx="133">
                  <c:v>58</c:v>
                </c:pt>
                <c:pt idx="134">
                  <c:v>70</c:v>
                </c:pt>
                <c:pt idx="135">
                  <c:v>63</c:v>
                </c:pt>
                <c:pt idx="136">
                  <c:v>68</c:v>
                </c:pt>
                <c:pt idx="137">
                  <c:v>54</c:v>
                </c:pt>
                <c:pt idx="138">
                  <c:v>68</c:v>
                </c:pt>
                <c:pt idx="139">
                  <c:v>68</c:v>
                </c:pt>
                <c:pt idx="140">
                  <c:v>68</c:v>
                </c:pt>
                <c:pt idx="141">
                  <c:v>74</c:v>
                </c:pt>
                <c:pt idx="142">
                  <c:v>74</c:v>
                </c:pt>
                <c:pt idx="143">
                  <c:v>76</c:v>
                </c:pt>
                <c:pt idx="144">
                  <c:v>66</c:v>
                </c:pt>
                <c:pt idx="145">
                  <c:v>50</c:v>
                </c:pt>
                <c:pt idx="146">
                  <c:v>51</c:v>
                </c:pt>
                <c:pt idx="147">
                  <c:v>52</c:v>
                </c:pt>
                <c:pt idx="148">
                  <c:v>51</c:v>
                </c:pt>
                <c:pt idx="149">
                  <c:v>43</c:v>
                </c:pt>
                <c:pt idx="150">
                  <c:v>45</c:v>
                </c:pt>
                <c:pt idx="151">
                  <c:v>45</c:v>
                </c:pt>
                <c:pt idx="152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917-4E13-99A5-7038AADBDB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54590576"/>
        <c:axId val="1254578512"/>
      </c:lineChart>
      <c:scatterChart>
        <c:scatterStyle val="smoothMarker"/>
        <c:varyColors val="0"/>
        <c:ser>
          <c:idx val="1"/>
          <c:order val="1"/>
          <c:tx>
            <c:v>Rain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'Irrigation Log (2017)'!$A$2:$A$154</c:f>
              <c:numCache>
                <c:formatCode>m/d/yyyy</c:formatCode>
                <c:ptCount val="153"/>
                <c:pt idx="0">
                  <c:v>42887</c:v>
                </c:pt>
                <c:pt idx="1">
                  <c:v>42888</c:v>
                </c:pt>
                <c:pt idx="2">
                  <c:v>42889</c:v>
                </c:pt>
                <c:pt idx="3">
                  <c:v>42890</c:v>
                </c:pt>
                <c:pt idx="4">
                  <c:v>42891</c:v>
                </c:pt>
                <c:pt idx="5">
                  <c:v>42892</c:v>
                </c:pt>
                <c:pt idx="6">
                  <c:v>42893</c:v>
                </c:pt>
                <c:pt idx="7">
                  <c:v>42894</c:v>
                </c:pt>
                <c:pt idx="8">
                  <c:v>42895</c:v>
                </c:pt>
                <c:pt idx="9">
                  <c:v>42896</c:v>
                </c:pt>
                <c:pt idx="10">
                  <c:v>42897</c:v>
                </c:pt>
                <c:pt idx="11">
                  <c:v>42898</c:v>
                </c:pt>
                <c:pt idx="12">
                  <c:v>42899</c:v>
                </c:pt>
                <c:pt idx="13">
                  <c:v>42900</c:v>
                </c:pt>
                <c:pt idx="14">
                  <c:v>42901</c:v>
                </c:pt>
                <c:pt idx="15">
                  <c:v>42902</c:v>
                </c:pt>
                <c:pt idx="16">
                  <c:v>42903</c:v>
                </c:pt>
                <c:pt idx="17">
                  <c:v>42904</c:v>
                </c:pt>
                <c:pt idx="18">
                  <c:v>42905</c:v>
                </c:pt>
                <c:pt idx="19">
                  <c:v>42906</c:v>
                </c:pt>
                <c:pt idx="20">
                  <c:v>42907</c:v>
                </c:pt>
                <c:pt idx="21">
                  <c:v>42908</c:v>
                </c:pt>
                <c:pt idx="22">
                  <c:v>42909</c:v>
                </c:pt>
                <c:pt idx="23">
                  <c:v>42910</c:v>
                </c:pt>
                <c:pt idx="24">
                  <c:v>42911</c:v>
                </c:pt>
                <c:pt idx="25">
                  <c:v>42912</c:v>
                </c:pt>
                <c:pt idx="26">
                  <c:v>42913</c:v>
                </c:pt>
                <c:pt idx="27">
                  <c:v>42914</c:v>
                </c:pt>
                <c:pt idx="28">
                  <c:v>42915</c:v>
                </c:pt>
                <c:pt idx="29">
                  <c:v>42916</c:v>
                </c:pt>
                <c:pt idx="30">
                  <c:v>42917</c:v>
                </c:pt>
                <c:pt idx="31">
                  <c:v>42918</c:v>
                </c:pt>
                <c:pt idx="32">
                  <c:v>42919</c:v>
                </c:pt>
                <c:pt idx="33">
                  <c:v>42920</c:v>
                </c:pt>
                <c:pt idx="34">
                  <c:v>42921</c:v>
                </c:pt>
                <c:pt idx="35">
                  <c:v>42922</c:v>
                </c:pt>
                <c:pt idx="36">
                  <c:v>42923</c:v>
                </c:pt>
                <c:pt idx="37">
                  <c:v>42924</c:v>
                </c:pt>
                <c:pt idx="38">
                  <c:v>42925</c:v>
                </c:pt>
                <c:pt idx="39">
                  <c:v>42926</c:v>
                </c:pt>
                <c:pt idx="40">
                  <c:v>42927</c:v>
                </c:pt>
                <c:pt idx="41">
                  <c:v>42928</c:v>
                </c:pt>
                <c:pt idx="42">
                  <c:v>42929</c:v>
                </c:pt>
                <c:pt idx="43">
                  <c:v>42930</c:v>
                </c:pt>
                <c:pt idx="44">
                  <c:v>42931</c:v>
                </c:pt>
                <c:pt idx="45">
                  <c:v>42932</c:v>
                </c:pt>
                <c:pt idx="46">
                  <c:v>42933</c:v>
                </c:pt>
                <c:pt idx="47">
                  <c:v>42934</c:v>
                </c:pt>
                <c:pt idx="48">
                  <c:v>42935</c:v>
                </c:pt>
                <c:pt idx="49">
                  <c:v>42936</c:v>
                </c:pt>
                <c:pt idx="50">
                  <c:v>42937</c:v>
                </c:pt>
                <c:pt idx="51">
                  <c:v>42938</c:v>
                </c:pt>
                <c:pt idx="52">
                  <c:v>42939</c:v>
                </c:pt>
                <c:pt idx="53">
                  <c:v>42940</c:v>
                </c:pt>
                <c:pt idx="54">
                  <c:v>42941</c:v>
                </c:pt>
                <c:pt idx="55">
                  <c:v>42942</c:v>
                </c:pt>
                <c:pt idx="56">
                  <c:v>42943</c:v>
                </c:pt>
                <c:pt idx="57">
                  <c:v>42944</c:v>
                </c:pt>
                <c:pt idx="58">
                  <c:v>42945</c:v>
                </c:pt>
                <c:pt idx="59">
                  <c:v>42946</c:v>
                </c:pt>
                <c:pt idx="60">
                  <c:v>42947</c:v>
                </c:pt>
                <c:pt idx="61">
                  <c:v>42948</c:v>
                </c:pt>
                <c:pt idx="62">
                  <c:v>42949</c:v>
                </c:pt>
                <c:pt idx="63">
                  <c:v>42950</c:v>
                </c:pt>
                <c:pt idx="64">
                  <c:v>42951</c:v>
                </c:pt>
                <c:pt idx="65">
                  <c:v>42952</c:v>
                </c:pt>
                <c:pt idx="66">
                  <c:v>42953</c:v>
                </c:pt>
                <c:pt idx="67">
                  <c:v>42954</c:v>
                </c:pt>
                <c:pt idx="68">
                  <c:v>42955</c:v>
                </c:pt>
                <c:pt idx="69">
                  <c:v>42956</c:v>
                </c:pt>
                <c:pt idx="70">
                  <c:v>42957</c:v>
                </c:pt>
                <c:pt idx="71">
                  <c:v>42958</c:v>
                </c:pt>
                <c:pt idx="72">
                  <c:v>42959</c:v>
                </c:pt>
                <c:pt idx="73">
                  <c:v>42960</c:v>
                </c:pt>
                <c:pt idx="74">
                  <c:v>42961</c:v>
                </c:pt>
                <c:pt idx="75">
                  <c:v>42962</c:v>
                </c:pt>
                <c:pt idx="76">
                  <c:v>42963</c:v>
                </c:pt>
                <c:pt idx="77">
                  <c:v>42964</c:v>
                </c:pt>
                <c:pt idx="78">
                  <c:v>42965</c:v>
                </c:pt>
                <c:pt idx="79">
                  <c:v>42966</c:v>
                </c:pt>
                <c:pt idx="80">
                  <c:v>42967</c:v>
                </c:pt>
                <c:pt idx="81">
                  <c:v>42968</c:v>
                </c:pt>
                <c:pt idx="82">
                  <c:v>42969</c:v>
                </c:pt>
                <c:pt idx="83">
                  <c:v>42970</c:v>
                </c:pt>
                <c:pt idx="84">
                  <c:v>42971</c:v>
                </c:pt>
                <c:pt idx="85">
                  <c:v>42972</c:v>
                </c:pt>
                <c:pt idx="86">
                  <c:v>42973</c:v>
                </c:pt>
                <c:pt idx="87">
                  <c:v>42974</c:v>
                </c:pt>
                <c:pt idx="88">
                  <c:v>42975</c:v>
                </c:pt>
                <c:pt idx="89">
                  <c:v>42976</c:v>
                </c:pt>
                <c:pt idx="90">
                  <c:v>42977</c:v>
                </c:pt>
                <c:pt idx="91">
                  <c:v>42978</c:v>
                </c:pt>
                <c:pt idx="92">
                  <c:v>42979</c:v>
                </c:pt>
                <c:pt idx="93">
                  <c:v>42980</c:v>
                </c:pt>
                <c:pt idx="94">
                  <c:v>42981</c:v>
                </c:pt>
                <c:pt idx="95">
                  <c:v>42982</c:v>
                </c:pt>
                <c:pt idx="96">
                  <c:v>42983</c:v>
                </c:pt>
                <c:pt idx="97">
                  <c:v>42984</c:v>
                </c:pt>
                <c:pt idx="98">
                  <c:v>42985</c:v>
                </c:pt>
                <c:pt idx="99">
                  <c:v>42986</c:v>
                </c:pt>
                <c:pt idx="100">
                  <c:v>42987</c:v>
                </c:pt>
                <c:pt idx="101">
                  <c:v>42988</c:v>
                </c:pt>
                <c:pt idx="102">
                  <c:v>42989</c:v>
                </c:pt>
                <c:pt idx="103">
                  <c:v>42990</c:v>
                </c:pt>
                <c:pt idx="104">
                  <c:v>42991</c:v>
                </c:pt>
                <c:pt idx="105">
                  <c:v>42992</c:v>
                </c:pt>
                <c:pt idx="106">
                  <c:v>42993</c:v>
                </c:pt>
                <c:pt idx="107">
                  <c:v>42994</c:v>
                </c:pt>
                <c:pt idx="108">
                  <c:v>42995</c:v>
                </c:pt>
                <c:pt idx="109">
                  <c:v>42996</c:v>
                </c:pt>
                <c:pt idx="110">
                  <c:v>42997</c:v>
                </c:pt>
                <c:pt idx="111">
                  <c:v>42998</c:v>
                </c:pt>
                <c:pt idx="112">
                  <c:v>42999</c:v>
                </c:pt>
                <c:pt idx="113">
                  <c:v>43000</c:v>
                </c:pt>
                <c:pt idx="114">
                  <c:v>43001</c:v>
                </c:pt>
                <c:pt idx="115">
                  <c:v>43002</c:v>
                </c:pt>
                <c:pt idx="116">
                  <c:v>43003</c:v>
                </c:pt>
                <c:pt idx="117">
                  <c:v>43004</c:v>
                </c:pt>
                <c:pt idx="118">
                  <c:v>43005</c:v>
                </c:pt>
                <c:pt idx="119">
                  <c:v>43006</c:v>
                </c:pt>
                <c:pt idx="120">
                  <c:v>43007</c:v>
                </c:pt>
                <c:pt idx="121">
                  <c:v>43008</c:v>
                </c:pt>
                <c:pt idx="122">
                  <c:v>43009</c:v>
                </c:pt>
                <c:pt idx="123">
                  <c:v>43010</c:v>
                </c:pt>
                <c:pt idx="124">
                  <c:v>43011</c:v>
                </c:pt>
                <c:pt idx="125">
                  <c:v>43012</c:v>
                </c:pt>
                <c:pt idx="126">
                  <c:v>43013</c:v>
                </c:pt>
                <c:pt idx="127">
                  <c:v>43014</c:v>
                </c:pt>
                <c:pt idx="128">
                  <c:v>43015</c:v>
                </c:pt>
                <c:pt idx="129">
                  <c:v>43016</c:v>
                </c:pt>
                <c:pt idx="130">
                  <c:v>43017</c:v>
                </c:pt>
                <c:pt idx="131">
                  <c:v>43018</c:v>
                </c:pt>
                <c:pt idx="132">
                  <c:v>43019</c:v>
                </c:pt>
                <c:pt idx="133">
                  <c:v>43020</c:v>
                </c:pt>
                <c:pt idx="134">
                  <c:v>43021</c:v>
                </c:pt>
                <c:pt idx="135">
                  <c:v>43022</c:v>
                </c:pt>
                <c:pt idx="136">
                  <c:v>43023</c:v>
                </c:pt>
                <c:pt idx="137">
                  <c:v>43024</c:v>
                </c:pt>
                <c:pt idx="138">
                  <c:v>43025</c:v>
                </c:pt>
                <c:pt idx="139">
                  <c:v>43026</c:v>
                </c:pt>
                <c:pt idx="140">
                  <c:v>43027</c:v>
                </c:pt>
                <c:pt idx="141">
                  <c:v>43028</c:v>
                </c:pt>
                <c:pt idx="142">
                  <c:v>43029</c:v>
                </c:pt>
                <c:pt idx="143">
                  <c:v>43030</c:v>
                </c:pt>
                <c:pt idx="144">
                  <c:v>43031</c:v>
                </c:pt>
                <c:pt idx="145">
                  <c:v>43032</c:v>
                </c:pt>
                <c:pt idx="146">
                  <c:v>43033</c:v>
                </c:pt>
                <c:pt idx="147">
                  <c:v>43034</c:v>
                </c:pt>
                <c:pt idx="148">
                  <c:v>43035</c:v>
                </c:pt>
                <c:pt idx="149">
                  <c:v>43036</c:v>
                </c:pt>
                <c:pt idx="150">
                  <c:v>43037</c:v>
                </c:pt>
                <c:pt idx="151">
                  <c:v>43038</c:v>
                </c:pt>
                <c:pt idx="152">
                  <c:v>43039</c:v>
                </c:pt>
              </c:numCache>
            </c:numRef>
          </c:xVal>
          <c:yVal>
            <c:numRef>
              <c:f>'Irrigation Log (2017)'!$C$2:$C$154</c:f>
              <c:numCache>
                <c:formatCode>0.00</c:formatCode>
                <c:ptCount val="15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0.02</c:v>
                </c:pt>
                <c:pt idx="4">
                  <c:v>0.03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0.03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0.02</c:v>
                </c:pt>
                <c:pt idx="14">
                  <c:v>7.0000000000000007E-2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0.15</c:v>
                </c:pt>
                <c:pt idx="19">
                  <c:v>0.03</c:v>
                </c:pt>
                <c:pt idx="20">
                  <c:v>0</c:v>
                </c:pt>
                <c:pt idx="21">
                  <c:v>0.28000000000000003</c:v>
                </c:pt>
                <c:pt idx="22">
                  <c:v>0.5</c:v>
                </c:pt>
                <c:pt idx="23">
                  <c:v>0</c:v>
                </c:pt>
                <c:pt idx="24">
                  <c:v>0</c:v>
                </c:pt>
                <c:pt idx="25">
                  <c:v>0.01</c:v>
                </c:pt>
                <c:pt idx="26">
                  <c:v>0</c:v>
                </c:pt>
                <c:pt idx="27">
                  <c:v>0</c:v>
                </c:pt>
                <c:pt idx="28">
                  <c:v>0.01</c:v>
                </c:pt>
                <c:pt idx="29">
                  <c:v>0.59</c:v>
                </c:pt>
                <c:pt idx="30">
                  <c:v>0.12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0.97</c:v>
                </c:pt>
                <c:pt idx="37">
                  <c:v>0</c:v>
                </c:pt>
                <c:pt idx="38">
                  <c:v>0</c:v>
                </c:pt>
                <c:pt idx="39">
                  <c:v>0.24</c:v>
                </c:pt>
                <c:pt idx="40">
                  <c:v>0.11</c:v>
                </c:pt>
                <c:pt idx="41">
                  <c:v>0.31</c:v>
                </c:pt>
                <c:pt idx="42">
                  <c:v>0.33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0.14000000000000001</c:v>
                </c:pt>
                <c:pt idx="52">
                  <c:v>0.21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0.02</c:v>
                </c:pt>
                <c:pt idx="63">
                  <c:v>0.02</c:v>
                </c:pt>
                <c:pt idx="64">
                  <c:v>0.01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0.02</c:v>
                </c:pt>
                <c:pt idx="76">
                  <c:v>0.04</c:v>
                </c:pt>
                <c:pt idx="77">
                  <c:v>0.65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0.02</c:v>
                </c:pt>
                <c:pt idx="82">
                  <c:v>0.19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0.03</c:v>
                </c:pt>
                <c:pt idx="89">
                  <c:v>0</c:v>
                </c:pt>
                <c:pt idx="90">
                  <c:v>0.01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0.06</c:v>
                </c:pt>
                <c:pt idx="99">
                  <c:v>0.01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0.15</c:v>
                </c:pt>
                <c:pt idx="109">
                  <c:v>7.0000000000000007E-2</c:v>
                </c:pt>
                <c:pt idx="110">
                  <c:v>0.09</c:v>
                </c:pt>
                <c:pt idx="111">
                  <c:v>0</c:v>
                </c:pt>
                <c:pt idx="112">
                  <c:v>0.09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0.09</c:v>
                </c:pt>
                <c:pt idx="119">
                  <c:v>0</c:v>
                </c:pt>
                <c:pt idx="120">
                  <c:v>0.03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0.13</c:v>
                </c:pt>
                <c:pt idx="126">
                  <c:v>0</c:v>
                </c:pt>
                <c:pt idx="127">
                  <c:v>0.36</c:v>
                </c:pt>
                <c:pt idx="128">
                  <c:v>0.42</c:v>
                </c:pt>
                <c:pt idx="129">
                  <c:v>0</c:v>
                </c:pt>
                <c:pt idx="130">
                  <c:v>7.0000000000000007E-2</c:v>
                </c:pt>
                <c:pt idx="131">
                  <c:v>0</c:v>
                </c:pt>
                <c:pt idx="132">
                  <c:v>1.35</c:v>
                </c:pt>
                <c:pt idx="133">
                  <c:v>0.06</c:v>
                </c:pt>
                <c:pt idx="134">
                  <c:v>0</c:v>
                </c:pt>
                <c:pt idx="135">
                  <c:v>1.64</c:v>
                </c:pt>
                <c:pt idx="136">
                  <c:v>0.53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0.49</c:v>
                </c:pt>
                <c:pt idx="145">
                  <c:v>0.28000000000000003</c:v>
                </c:pt>
                <c:pt idx="146">
                  <c:v>0.01</c:v>
                </c:pt>
                <c:pt idx="147">
                  <c:v>0</c:v>
                </c:pt>
                <c:pt idx="148">
                  <c:v>0.14000000000000001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0.01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917-4E13-99A5-7038AADBDB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07635232"/>
        <c:axId val="1307629824"/>
      </c:scatterChart>
      <c:scatterChart>
        <c:scatterStyle val="lineMarker"/>
        <c:varyColors val="0"/>
        <c:ser>
          <c:idx val="3"/>
          <c:order val="2"/>
          <c:tx>
            <c:v>Irrigation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'Irrigation Log (2017)'!$A$2:$A$154</c:f>
              <c:numCache>
                <c:formatCode>m/d/yyyy</c:formatCode>
                <c:ptCount val="153"/>
                <c:pt idx="0">
                  <c:v>42887</c:v>
                </c:pt>
                <c:pt idx="1">
                  <c:v>42888</c:v>
                </c:pt>
                <c:pt idx="2">
                  <c:v>42889</c:v>
                </c:pt>
                <c:pt idx="3">
                  <c:v>42890</c:v>
                </c:pt>
                <c:pt idx="4">
                  <c:v>42891</c:v>
                </c:pt>
                <c:pt idx="5">
                  <c:v>42892</c:v>
                </c:pt>
                <c:pt idx="6">
                  <c:v>42893</c:v>
                </c:pt>
                <c:pt idx="7">
                  <c:v>42894</c:v>
                </c:pt>
                <c:pt idx="8">
                  <c:v>42895</c:v>
                </c:pt>
                <c:pt idx="9">
                  <c:v>42896</c:v>
                </c:pt>
                <c:pt idx="10">
                  <c:v>42897</c:v>
                </c:pt>
                <c:pt idx="11">
                  <c:v>42898</c:v>
                </c:pt>
                <c:pt idx="12">
                  <c:v>42899</c:v>
                </c:pt>
                <c:pt idx="13">
                  <c:v>42900</c:v>
                </c:pt>
                <c:pt idx="14">
                  <c:v>42901</c:v>
                </c:pt>
                <c:pt idx="15">
                  <c:v>42902</c:v>
                </c:pt>
                <c:pt idx="16">
                  <c:v>42903</c:v>
                </c:pt>
                <c:pt idx="17">
                  <c:v>42904</c:v>
                </c:pt>
                <c:pt idx="18">
                  <c:v>42905</c:v>
                </c:pt>
                <c:pt idx="19">
                  <c:v>42906</c:v>
                </c:pt>
                <c:pt idx="20">
                  <c:v>42907</c:v>
                </c:pt>
                <c:pt idx="21">
                  <c:v>42908</c:v>
                </c:pt>
                <c:pt idx="22">
                  <c:v>42909</c:v>
                </c:pt>
                <c:pt idx="23">
                  <c:v>42910</c:v>
                </c:pt>
                <c:pt idx="24">
                  <c:v>42911</c:v>
                </c:pt>
                <c:pt idx="25">
                  <c:v>42912</c:v>
                </c:pt>
                <c:pt idx="26">
                  <c:v>42913</c:v>
                </c:pt>
                <c:pt idx="27">
                  <c:v>42914</c:v>
                </c:pt>
                <c:pt idx="28">
                  <c:v>42915</c:v>
                </c:pt>
                <c:pt idx="29">
                  <c:v>42916</c:v>
                </c:pt>
                <c:pt idx="30">
                  <c:v>42917</c:v>
                </c:pt>
                <c:pt idx="31">
                  <c:v>42918</c:v>
                </c:pt>
                <c:pt idx="32">
                  <c:v>42919</c:v>
                </c:pt>
                <c:pt idx="33">
                  <c:v>42920</c:v>
                </c:pt>
                <c:pt idx="34">
                  <c:v>42921</c:v>
                </c:pt>
                <c:pt idx="35">
                  <c:v>42922</c:v>
                </c:pt>
                <c:pt idx="36">
                  <c:v>42923</c:v>
                </c:pt>
                <c:pt idx="37">
                  <c:v>42924</c:v>
                </c:pt>
                <c:pt idx="38">
                  <c:v>42925</c:v>
                </c:pt>
                <c:pt idx="39">
                  <c:v>42926</c:v>
                </c:pt>
                <c:pt idx="40">
                  <c:v>42927</c:v>
                </c:pt>
                <c:pt idx="41">
                  <c:v>42928</c:v>
                </c:pt>
                <c:pt idx="42">
                  <c:v>42929</c:v>
                </c:pt>
                <c:pt idx="43">
                  <c:v>42930</c:v>
                </c:pt>
                <c:pt idx="44">
                  <c:v>42931</c:v>
                </c:pt>
                <c:pt idx="45">
                  <c:v>42932</c:v>
                </c:pt>
                <c:pt idx="46">
                  <c:v>42933</c:v>
                </c:pt>
                <c:pt idx="47">
                  <c:v>42934</c:v>
                </c:pt>
                <c:pt idx="48">
                  <c:v>42935</c:v>
                </c:pt>
                <c:pt idx="49">
                  <c:v>42936</c:v>
                </c:pt>
                <c:pt idx="50">
                  <c:v>42937</c:v>
                </c:pt>
                <c:pt idx="51">
                  <c:v>42938</c:v>
                </c:pt>
                <c:pt idx="52">
                  <c:v>42939</c:v>
                </c:pt>
                <c:pt idx="53">
                  <c:v>42940</c:v>
                </c:pt>
                <c:pt idx="54">
                  <c:v>42941</c:v>
                </c:pt>
                <c:pt idx="55">
                  <c:v>42942</c:v>
                </c:pt>
                <c:pt idx="56">
                  <c:v>42943</c:v>
                </c:pt>
                <c:pt idx="57">
                  <c:v>42944</c:v>
                </c:pt>
                <c:pt idx="58">
                  <c:v>42945</c:v>
                </c:pt>
                <c:pt idx="59">
                  <c:v>42946</c:v>
                </c:pt>
                <c:pt idx="60">
                  <c:v>42947</c:v>
                </c:pt>
                <c:pt idx="61">
                  <c:v>42948</c:v>
                </c:pt>
                <c:pt idx="62">
                  <c:v>42949</c:v>
                </c:pt>
                <c:pt idx="63">
                  <c:v>42950</c:v>
                </c:pt>
                <c:pt idx="64">
                  <c:v>42951</c:v>
                </c:pt>
                <c:pt idx="65">
                  <c:v>42952</c:v>
                </c:pt>
                <c:pt idx="66">
                  <c:v>42953</c:v>
                </c:pt>
                <c:pt idx="67">
                  <c:v>42954</c:v>
                </c:pt>
                <c:pt idx="68">
                  <c:v>42955</c:v>
                </c:pt>
                <c:pt idx="69">
                  <c:v>42956</c:v>
                </c:pt>
                <c:pt idx="70">
                  <c:v>42957</c:v>
                </c:pt>
                <c:pt idx="71">
                  <c:v>42958</c:v>
                </c:pt>
                <c:pt idx="72">
                  <c:v>42959</c:v>
                </c:pt>
                <c:pt idx="73">
                  <c:v>42960</c:v>
                </c:pt>
                <c:pt idx="74">
                  <c:v>42961</c:v>
                </c:pt>
                <c:pt idx="75">
                  <c:v>42962</c:v>
                </c:pt>
                <c:pt idx="76">
                  <c:v>42963</c:v>
                </c:pt>
                <c:pt idx="77">
                  <c:v>42964</c:v>
                </c:pt>
                <c:pt idx="78">
                  <c:v>42965</c:v>
                </c:pt>
                <c:pt idx="79">
                  <c:v>42966</c:v>
                </c:pt>
                <c:pt idx="80">
                  <c:v>42967</c:v>
                </c:pt>
                <c:pt idx="81">
                  <c:v>42968</c:v>
                </c:pt>
                <c:pt idx="82">
                  <c:v>42969</c:v>
                </c:pt>
                <c:pt idx="83">
                  <c:v>42970</c:v>
                </c:pt>
                <c:pt idx="84">
                  <c:v>42971</c:v>
                </c:pt>
                <c:pt idx="85">
                  <c:v>42972</c:v>
                </c:pt>
                <c:pt idx="86">
                  <c:v>42973</c:v>
                </c:pt>
                <c:pt idx="87">
                  <c:v>42974</c:v>
                </c:pt>
                <c:pt idx="88">
                  <c:v>42975</c:v>
                </c:pt>
                <c:pt idx="89">
                  <c:v>42976</c:v>
                </c:pt>
                <c:pt idx="90">
                  <c:v>42977</c:v>
                </c:pt>
                <c:pt idx="91">
                  <c:v>42978</c:v>
                </c:pt>
                <c:pt idx="92">
                  <c:v>42979</c:v>
                </c:pt>
                <c:pt idx="93">
                  <c:v>42980</c:v>
                </c:pt>
                <c:pt idx="94">
                  <c:v>42981</c:v>
                </c:pt>
                <c:pt idx="95">
                  <c:v>42982</c:v>
                </c:pt>
                <c:pt idx="96">
                  <c:v>42983</c:v>
                </c:pt>
                <c:pt idx="97">
                  <c:v>42984</c:v>
                </c:pt>
                <c:pt idx="98">
                  <c:v>42985</c:v>
                </c:pt>
                <c:pt idx="99">
                  <c:v>42986</c:v>
                </c:pt>
                <c:pt idx="100">
                  <c:v>42987</c:v>
                </c:pt>
                <c:pt idx="101">
                  <c:v>42988</c:v>
                </c:pt>
                <c:pt idx="102">
                  <c:v>42989</c:v>
                </c:pt>
                <c:pt idx="103">
                  <c:v>42990</c:v>
                </c:pt>
                <c:pt idx="104">
                  <c:v>42991</c:v>
                </c:pt>
                <c:pt idx="105">
                  <c:v>42992</c:v>
                </c:pt>
                <c:pt idx="106">
                  <c:v>42993</c:v>
                </c:pt>
                <c:pt idx="107">
                  <c:v>42994</c:v>
                </c:pt>
                <c:pt idx="108">
                  <c:v>42995</c:v>
                </c:pt>
                <c:pt idx="109">
                  <c:v>42996</c:v>
                </c:pt>
                <c:pt idx="110">
                  <c:v>42997</c:v>
                </c:pt>
                <c:pt idx="111">
                  <c:v>42998</c:v>
                </c:pt>
                <c:pt idx="112">
                  <c:v>42999</c:v>
                </c:pt>
                <c:pt idx="113">
                  <c:v>43000</c:v>
                </c:pt>
                <c:pt idx="114">
                  <c:v>43001</c:v>
                </c:pt>
                <c:pt idx="115">
                  <c:v>43002</c:v>
                </c:pt>
                <c:pt idx="116">
                  <c:v>43003</c:v>
                </c:pt>
                <c:pt idx="117">
                  <c:v>43004</c:v>
                </c:pt>
                <c:pt idx="118">
                  <c:v>43005</c:v>
                </c:pt>
                <c:pt idx="119">
                  <c:v>43006</c:v>
                </c:pt>
                <c:pt idx="120">
                  <c:v>43007</c:v>
                </c:pt>
                <c:pt idx="121">
                  <c:v>43008</c:v>
                </c:pt>
                <c:pt idx="122">
                  <c:v>43009</c:v>
                </c:pt>
                <c:pt idx="123">
                  <c:v>43010</c:v>
                </c:pt>
                <c:pt idx="124">
                  <c:v>43011</c:v>
                </c:pt>
                <c:pt idx="125">
                  <c:v>43012</c:v>
                </c:pt>
                <c:pt idx="126">
                  <c:v>43013</c:v>
                </c:pt>
                <c:pt idx="127">
                  <c:v>43014</c:v>
                </c:pt>
                <c:pt idx="128">
                  <c:v>43015</c:v>
                </c:pt>
                <c:pt idx="129">
                  <c:v>43016</c:v>
                </c:pt>
                <c:pt idx="130">
                  <c:v>43017</c:v>
                </c:pt>
                <c:pt idx="131">
                  <c:v>43018</c:v>
                </c:pt>
                <c:pt idx="132">
                  <c:v>43019</c:v>
                </c:pt>
                <c:pt idx="133">
                  <c:v>43020</c:v>
                </c:pt>
                <c:pt idx="134">
                  <c:v>43021</c:v>
                </c:pt>
                <c:pt idx="135">
                  <c:v>43022</c:v>
                </c:pt>
                <c:pt idx="136">
                  <c:v>43023</c:v>
                </c:pt>
                <c:pt idx="137">
                  <c:v>43024</c:v>
                </c:pt>
                <c:pt idx="138">
                  <c:v>43025</c:v>
                </c:pt>
                <c:pt idx="139">
                  <c:v>43026</c:v>
                </c:pt>
                <c:pt idx="140">
                  <c:v>43027</c:v>
                </c:pt>
                <c:pt idx="141">
                  <c:v>43028</c:v>
                </c:pt>
                <c:pt idx="142">
                  <c:v>43029</c:v>
                </c:pt>
                <c:pt idx="143">
                  <c:v>43030</c:v>
                </c:pt>
                <c:pt idx="144">
                  <c:v>43031</c:v>
                </c:pt>
                <c:pt idx="145">
                  <c:v>43032</c:v>
                </c:pt>
                <c:pt idx="146">
                  <c:v>43033</c:v>
                </c:pt>
                <c:pt idx="147">
                  <c:v>43034</c:v>
                </c:pt>
                <c:pt idx="148">
                  <c:v>43035</c:v>
                </c:pt>
                <c:pt idx="149">
                  <c:v>43036</c:v>
                </c:pt>
                <c:pt idx="150">
                  <c:v>43037</c:v>
                </c:pt>
                <c:pt idx="151">
                  <c:v>43038</c:v>
                </c:pt>
                <c:pt idx="152">
                  <c:v>43039</c:v>
                </c:pt>
              </c:numCache>
            </c:numRef>
          </c:xVal>
          <c:yVal>
            <c:numRef>
              <c:f>'Irrigation Log (2017)'!$E$2:$E$154</c:f>
              <c:numCache>
                <c:formatCode>0%</c:formatCode>
                <c:ptCount val="153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6">
                  <c:v>0.75</c:v>
                </c:pt>
                <c:pt idx="10">
                  <c:v>0.75</c:v>
                </c:pt>
                <c:pt idx="12">
                  <c:v>0.3</c:v>
                </c:pt>
                <c:pt idx="33">
                  <c:v>0.7</c:v>
                </c:pt>
                <c:pt idx="35">
                  <c:v>0.3</c:v>
                </c:pt>
                <c:pt idx="38">
                  <c:v>0.3</c:v>
                </c:pt>
                <c:pt idx="44">
                  <c:v>0.3</c:v>
                </c:pt>
                <c:pt idx="47">
                  <c:v>0.7</c:v>
                </c:pt>
                <c:pt idx="49">
                  <c:v>0.35</c:v>
                </c:pt>
                <c:pt idx="54">
                  <c:v>0.7</c:v>
                </c:pt>
                <c:pt idx="56">
                  <c:v>0.75</c:v>
                </c:pt>
                <c:pt idx="58">
                  <c:v>0.7</c:v>
                </c:pt>
                <c:pt idx="60">
                  <c:v>0.75</c:v>
                </c:pt>
                <c:pt idx="61">
                  <c:v>0.3</c:v>
                </c:pt>
                <c:pt idx="69">
                  <c:v>1</c:v>
                </c:pt>
                <c:pt idx="74">
                  <c:v>1</c:v>
                </c:pt>
                <c:pt idx="80">
                  <c:v>0.75</c:v>
                </c:pt>
                <c:pt idx="86">
                  <c:v>1</c:v>
                </c:pt>
                <c:pt idx="92">
                  <c:v>0.3</c:v>
                </c:pt>
                <c:pt idx="97">
                  <c:v>0.3</c:v>
                </c:pt>
                <c:pt idx="100">
                  <c:v>0.7</c:v>
                </c:pt>
                <c:pt idx="102">
                  <c:v>0.7</c:v>
                </c:pt>
                <c:pt idx="104">
                  <c:v>0.7</c:v>
                </c:pt>
                <c:pt idx="106">
                  <c:v>0.7</c:v>
                </c:pt>
                <c:pt idx="113">
                  <c:v>0.3</c:v>
                </c:pt>
                <c:pt idx="114">
                  <c:v>0.4</c:v>
                </c:pt>
                <c:pt idx="115">
                  <c:v>0.6</c:v>
                </c:pt>
                <c:pt idx="116">
                  <c:v>0.4</c:v>
                </c:pt>
                <c:pt idx="117">
                  <c:v>0.4</c:v>
                </c:pt>
                <c:pt idx="122">
                  <c:v>0.7</c:v>
                </c:pt>
                <c:pt idx="124">
                  <c:v>0.75</c:v>
                </c:pt>
                <c:pt idx="138">
                  <c:v>0.3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917-4E13-99A5-7038AADBDB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07635232"/>
        <c:axId val="1307629824"/>
      </c:scatterChart>
      <c:dateAx>
        <c:axId val="125459057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54578512"/>
        <c:crosses val="autoZero"/>
        <c:auto val="1"/>
        <c:lblOffset val="100"/>
        <c:baseTimeUnit val="days"/>
      </c:dateAx>
      <c:valAx>
        <c:axId val="1254578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Air Temperature (</a:t>
                </a:r>
                <a:r>
                  <a:rPr lang="en-US" sz="1000" b="1" i="0" u="none" strike="noStrike" baseline="0">
                    <a:effectLst/>
                  </a:rPr>
                  <a:t>°</a:t>
                </a:r>
                <a:r>
                  <a:rPr lang="en-US"/>
                  <a:t>F)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54590576"/>
        <c:crosses val="autoZero"/>
        <c:crossBetween val="between"/>
      </c:valAx>
      <c:valAx>
        <c:axId val="1307629824"/>
        <c:scaling>
          <c:orientation val="minMax"/>
          <c:max val="2"/>
          <c:min val="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Rainfall (inches)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.00" sourceLinked="0"/>
        <c:majorTickMark val="cross"/>
        <c:minorTickMark val="in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07635232"/>
        <c:crosses val="max"/>
        <c:crossBetween val="midCat"/>
        <c:majorUnit val="0.2"/>
        <c:minorUnit val="1.0000000000000002E-2"/>
      </c:valAx>
      <c:valAx>
        <c:axId val="13076352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30762982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304800</xdr:colOff>
      <xdr:row>2</xdr:row>
      <xdr:rowOff>57149</xdr:rowOff>
    </xdr:from>
    <xdr:to>
      <xdr:col>21</xdr:col>
      <xdr:colOff>200025</xdr:colOff>
      <xdr:row>30</xdr:row>
      <xdr:rowOff>142874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03A0163-6E41-42BF-AA1A-A292DDDEB9F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304800</xdr:colOff>
      <xdr:row>2</xdr:row>
      <xdr:rowOff>57149</xdr:rowOff>
    </xdr:from>
    <xdr:to>
      <xdr:col>22</xdr:col>
      <xdr:colOff>200025</xdr:colOff>
      <xdr:row>30</xdr:row>
      <xdr:rowOff>142874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1" name="Table22" displayName="Table22" ref="A1:E155" totalsRowCount="1" headerRowDxfId="24" dataDxfId="23">
  <autoFilter ref="A1:E154"/>
  <tableColumns count="5">
    <tableColumn id="1" name="Date" totalsRowLabel="Total" dataDxfId="9" totalsRowDxfId="4"/>
    <tableColumn id="2" name="High Temp. (°F)" totalsRowFunction="average" dataDxfId="8" totalsRowDxfId="3"/>
    <tableColumn id="4" name="Events" dataDxfId="7" totalsRowDxfId="2"/>
    <tableColumn id="5" name="Irrigation?" dataDxfId="6" totalsRowDxfId="1" dataCellStyle="Percent"/>
    <tableColumn id="6" name="Gallons water used" totalsRowFunction="sum" dataDxfId="5" totalsRowDxfId="0" dataCellStyle="Comma">
      <calculatedColumnFormula>Table22[[#This Row],[Irrigation?]]*'Irrigation Design'!E10</calculatedColumnFormula>
    </tableColumn>
  </tableColumns>
  <tableStyleInfo name="TableStyleMedium13" showFirstColumn="0" showLastColumn="0" showRowStripes="1" showColumnStripes="0"/>
</table>
</file>

<file path=xl/tables/table2.xml><?xml version="1.0" encoding="utf-8"?>
<table xmlns="http://schemas.openxmlformats.org/spreadsheetml/2006/main" id="2" name="Table2" displayName="Table2" ref="A1:F155" totalsRowCount="1" headerRowDxfId="22" dataDxfId="21">
  <autoFilter ref="A1:F154"/>
  <tableColumns count="6">
    <tableColumn id="1" name="Date" totalsRowLabel="Total" dataDxfId="19" totalsRowDxfId="20"/>
    <tableColumn id="2" name="High Temp. (°F)" totalsRowFunction="average" dataDxfId="17" totalsRowDxfId="18"/>
    <tableColumn id="3" name="Precip. (in)" totalsRowFunction="sum" dataDxfId="15" totalsRowDxfId="16"/>
    <tableColumn id="4" name="Events" totalsRowDxfId="14"/>
    <tableColumn id="5" name="Irrigation?" dataDxfId="12" totalsRowDxfId="13" dataCellStyle="Percent"/>
    <tableColumn id="6" name="Gallons water used" totalsRowFunction="sum" dataDxfId="10" totalsRowDxfId="11" dataCellStyle="Comma">
      <calculatedColumnFormula>Table2[[#This Row],[Irrigation?]]*'Irrigation Design'!E10</calculatedColumnFormula>
    </tableColumn>
  </tableColumns>
  <tableStyleInfo name="TableStyleMedium1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6"/>
  <sheetViews>
    <sheetView topLeftCell="A120" workbookViewId="0">
      <selection activeCell="E155" sqref="E155"/>
    </sheetView>
  </sheetViews>
  <sheetFormatPr defaultRowHeight="15" x14ac:dyDescent="0.25"/>
  <cols>
    <col min="1" max="1" width="11.85546875" style="2" customWidth="1"/>
    <col min="2" max="2" width="19.85546875" style="33" customWidth="1"/>
    <col min="3" max="3" width="13.140625" style="1" customWidth="1"/>
    <col min="4" max="4" width="12.28515625" customWidth="1"/>
    <col min="5" max="5" width="23.7109375" style="18" customWidth="1"/>
    <col min="6" max="6" width="10.5703125" customWidth="1"/>
  </cols>
  <sheetData>
    <row r="1" spans="1:5" ht="16.5" thickBot="1" x14ac:dyDescent="0.3">
      <c r="A1" s="8" t="s">
        <v>6</v>
      </c>
      <c r="B1" s="9" t="s">
        <v>8</v>
      </c>
      <c r="C1" s="11" t="s">
        <v>1</v>
      </c>
      <c r="D1" s="12" t="s">
        <v>7</v>
      </c>
      <c r="E1" s="17" t="s">
        <v>16</v>
      </c>
    </row>
    <row r="2" spans="1:5" ht="15.75" x14ac:dyDescent="0.25">
      <c r="A2" s="29">
        <v>42522</v>
      </c>
      <c r="B2" s="31">
        <v>82</v>
      </c>
      <c r="C2" s="30" t="s">
        <v>2</v>
      </c>
      <c r="D2" s="13"/>
      <c r="E2" s="16">
        <f>Table22[[#This Row],[Irrigation?]]*'Irrigation Design'!E11</f>
        <v>0</v>
      </c>
    </row>
    <row r="3" spans="1:5" ht="15.75" x14ac:dyDescent="0.25">
      <c r="A3" s="29">
        <v>42523</v>
      </c>
      <c r="B3" s="31">
        <v>81</v>
      </c>
      <c r="C3" s="30"/>
      <c r="D3" s="13"/>
      <c r="E3" s="16">
        <f>Table22[[#This Row],[Irrigation?]]*'Irrigation Design'!E11</f>
        <v>0</v>
      </c>
    </row>
    <row r="4" spans="1:5" ht="15.75" x14ac:dyDescent="0.25">
      <c r="A4" s="29">
        <v>42524</v>
      </c>
      <c r="B4" s="31">
        <v>79</v>
      </c>
      <c r="C4" s="30"/>
      <c r="D4" s="13">
        <v>1</v>
      </c>
      <c r="E4" s="16">
        <f>Table22[[#This Row],[Irrigation?]]*'Irrigation Design'!E11</f>
        <v>1981.86</v>
      </c>
    </row>
    <row r="5" spans="1:5" ht="15.75" x14ac:dyDescent="0.25">
      <c r="A5" s="29">
        <v>42525</v>
      </c>
      <c r="B5" s="31">
        <v>82</v>
      </c>
      <c r="C5" s="30" t="s">
        <v>2</v>
      </c>
      <c r="D5" s="13"/>
      <c r="E5" s="16">
        <f>Table22[[#This Row],[Irrigation?]]*'Irrigation Design'!E11</f>
        <v>0</v>
      </c>
    </row>
    <row r="6" spans="1:5" ht="15.75" x14ac:dyDescent="0.25">
      <c r="A6" s="29">
        <v>42526</v>
      </c>
      <c r="B6" s="31">
        <v>71</v>
      </c>
      <c r="C6" s="30" t="s">
        <v>2</v>
      </c>
      <c r="D6" s="13"/>
      <c r="E6" s="16">
        <f>Table22[[#This Row],[Irrigation?]]*'Irrigation Design'!E11</f>
        <v>0</v>
      </c>
    </row>
    <row r="7" spans="1:5" ht="15.75" x14ac:dyDescent="0.25">
      <c r="A7" s="29">
        <v>42527</v>
      </c>
      <c r="B7" s="31">
        <v>78</v>
      </c>
      <c r="C7" s="30" t="s">
        <v>2</v>
      </c>
      <c r="D7" s="13"/>
      <c r="E7" s="16">
        <f>Table22[[#This Row],[Irrigation?]]*'Irrigation Design'!E11</f>
        <v>0</v>
      </c>
    </row>
    <row r="8" spans="1:5" ht="15.75" x14ac:dyDescent="0.25">
      <c r="A8" s="29">
        <v>42528</v>
      </c>
      <c r="B8" s="31">
        <v>62</v>
      </c>
      <c r="C8" s="30"/>
      <c r="D8" s="15"/>
      <c r="E8" s="16">
        <f>Table22[[#This Row],[Irrigation?]]*'Irrigation Design'!E11</f>
        <v>0</v>
      </c>
    </row>
    <row r="9" spans="1:5" ht="15.75" x14ac:dyDescent="0.25">
      <c r="A9" s="29">
        <v>42529</v>
      </c>
      <c r="B9" s="31">
        <v>68</v>
      </c>
      <c r="C9" s="30"/>
      <c r="D9" s="13">
        <v>1</v>
      </c>
      <c r="E9" s="16">
        <f>Table22[[#This Row],[Irrigation?]]*'Irrigation Design'!E11</f>
        <v>1981.86</v>
      </c>
    </row>
    <row r="10" spans="1:5" ht="15.75" x14ac:dyDescent="0.25">
      <c r="A10" s="29">
        <v>42530</v>
      </c>
      <c r="B10" s="31">
        <v>69</v>
      </c>
      <c r="C10" s="30" t="s">
        <v>2</v>
      </c>
      <c r="D10" s="14"/>
      <c r="E10" s="16">
        <f>Table22[[#This Row],[Irrigation?]]*'Irrigation Design'!E11</f>
        <v>0</v>
      </c>
    </row>
    <row r="11" spans="1:5" ht="15.75" x14ac:dyDescent="0.25">
      <c r="A11" s="29">
        <v>42531</v>
      </c>
      <c r="B11" s="31">
        <v>84</v>
      </c>
      <c r="C11" s="30"/>
      <c r="D11" s="14"/>
      <c r="E11" s="16">
        <f>Table22[[#This Row],[Irrigation?]]*'Irrigation Design'!E11</f>
        <v>0</v>
      </c>
    </row>
    <row r="12" spans="1:5" ht="15.75" x14ac:dyDescent="0.25">
      <c r="A12" s="29">
        <v>42532</v>
      </c>
      <c r="B12" s="31">
        <v>91</v>
      </c>
      <c r="C12" s="30"/>
      <c r="D12" s="13">
        <v>1</v>
      </c>
      <c r="E12" s="16">
        <f>Table22[[#This Row],[Irrigation?]]*'Irrigation Design'!E11</f>
        <v>1981.86</v>
      </c>
    </row>
    <row r="13" spans="1:5" ht="15.75" x14ac:dyDescent="0.25">
      <c r="A13" s="29">
        <v>42533</v>
      </c>
      <c r="B13" s="31">
        <v>78</v>
      </c>
      <c r="C13" s="30"/>
      <c r="D13" s="13">
        <v>1</v>
      </c>
      <c r="E13" s="16">
        <f>Table22[[#This Row],[Irrigation?]]*'Irrigation Design'!E11</f>
        <v>1981.86</v>
      </c>
    </row>
    <row r="14" spans="1:5" ht="15.75" x14ac:dyDescent="0.25">
      <c r="A14" s="29">
        <v>42534</v>
      </c>
      <c r="B14" s="31">
        <v>70</v>
      </c>
      <c r="C14" s="30" t="s">
        <v>2</v>
      </c>
      <c r="D14" s="15"/>
      <c r="E14" s="16">
        <f>Table22[[#This Row],[Irrigation?]]*'Irrigation Design'!E11</f>
        <v>0</v>
      </c>
    </row>
    <row r="15" spans="1:5" ht="15.75" x14ac:dyDescent="0.25">
      <c r="A15" s="29">
        <v>42535</v>
      </c>
      <c r="B15" s="31">
        <v>75</v>
      </c>
      <c r="C15" s="30"/>
      <c r="D15" s="13"/>
      <c r="E15" s="16">
        <f>Table22[[#This Row],[Irrigation?]]*'Irrigation Design'!E11</f>
        <v>0</v>
      </c>
    </row>
    <row r="16" spans="1:5" ht="15.75" x14ac:dyDescent="0.25">
      <c r="A16" s="29">
        <v>42536</v>
      </c>
      <c r="B16" s="31">
        <v>82</v>
      </c>
      <c r="C16" s="30" t="s">
        <v>2</v>
      </c>
      <c r="D16" s="13"/>
      <c r="E16" s="16">
        <f>Table22[[#This Row],[Irrigation?]]*'Irrigation Design'!E11</f>
        <v>0</v>
      </c>
    </row>
    <row r="17" spans="1:5" ht="15.75" x14ac:dyDescent="0.25">
      <c r="A17" s="29">
        <v>42537</v>
      </c>
      <c r="B17" s="31">
        <v>72</v>
      </c>
      <c r="C17" s="30" t="s">
        <v>2</v>
      </c>
      <c r="D17" s="13"/>
      <c r="E17" s="16">
        <f>Table22[[#This Row],[Irrigation?]]*'Irrigation Design'!E11</f>
        <v>0</v>
      </c>
    </row>
    <row r="18" spans="1:5" ht="15.75" x14ac:dyDescent="0.25">
      <c r="A18" s="29">
        <v>42538</v>
      </c>
      <c r="B18" s="31">
        <v>84</v>
      </c>
      <c r="C18" s="30"/>
      <c r="D18" s="13"/>
      <c r="E18" s="16">
        <f>Table22[[#This Row],[Irrigation?]]*'Irrigation Design'!E11</f>
        <v>0</v>
      </c>
    </row>
    <row r="19" spans="1:5" ht="15.75" x14ac:dyDescent="0.25">
      <c r="A19" s="29">
        <v>42539</v>
      </c>
      <c r="B19" s="31">
        <v>88</v>
      </c>
      <c r="C19" s="30"/>
      <c r="D19" s="13">
        <v>1</v>
      </c>
      <c r="E19" s="16">
        <f>Table22[[#This Row],[Irrigation?]]*'Irrigation Design'!E11</f>
        <v>1981.86</v>
      </c>
    </row>
    <row r="20" spans="1:5" ht="15.75" x14ac:dyDescent="0.25">
      <c r="A20" s="29">
        <v>42540</v>
      </c>
      <c r="B20" s="31">
        <v>88</v>
      </c>
      <c r="C20" s="30"/>
      <c r="D20" s="13">
        <v>1</v>
      </c>
      <c r="E20" s="16">
        <f>Table22[[#This Row],[Irrigation?]]*'Irrigation Design'!E11</f>
        <v>1981.86</v>
      </c>
    </row>
    <row r="21" spans="1:5" ht="15.75" x14ac:dyDescent="0.25">
      <c r="A21" s="29">
        <v>42541</v>
      </c>
      <c r="B21" s="31">
        <v>91</v>
      </c>
      <c r="C21" s="30"/>
      <c r="D21" s="13">
        <v>1</v>
      </c>
      <c r="E21" s="16">
        <f>Table22[[#This Row],[Irrigation?]]*'Irrigation Design'!E11</f>
        <v>1981.86</v>
      </c>
    </row>
    <row r="22" spans="1:5" ht="15.75" x14ac:dyDescent="0.25">
      <c r="A22" s="29">
        <v>42542</v>
      </c>
      <c r="B22" s="31">
        <v>81</v>
      </c>
      <c r="C22" s="30"/>
      <c r="D22" s="13">
        <v>1</v>
      </c>
      <c r="E22" s="16">
        <f>Table22[[#This Row],[Irrigation?]]*'Irrigation Design'!E11</f>
        <v>1981.86</v>
      </c>
    </row>
    <row r="23" spans="1:5" ht="15.75" x14ac:dyDescent="0.25">
      <c r="A23" s="29">
        <v>42543</v>
      </c>
      <c r="B23" s="31">
        <v>82</v>
      </c>
      <c r="C23" s="30"/>
      <c r="D23" s="13">
        <v>1</v>
      </c>
      <c r="E23" s="16">
        <f>Table22[[#This Row],[Irrigation?]]*'Irrigation Design'!E11</f>
        <v>1981.86</v>
      </c>
    </row>
    <row r="24" spans="1:5" ht="15.75" x14ac:dyDescent="0.25">
      <c r="A24" s="29">
        <v>42544</v>
      </c>
      <c r="B24" s="31">
        <v>75</v>
      </c>
      <c r="C24" s="30" t="s">
        <v>2</v>
      </c>
      <c r="D24" s="13"/>
      <c r="E24" s="16">
        <f>Table22[[#This Row],[Irrigation?]]*'Irrigation Design'!E11</f>
        <v>0</v>
      </c>
    </row>
    <row r="25" spans="1:5" ht="15.75" x14ac:dyDescent="0.25">
      <c r="A25" s="29">
        <v>42545</v>
      </c>
      <c r="B25" s="31">
        <v>82</v>
      </c>
      <c r="C25" s="30"/>
      <c r="D25" s="13"/>
      <c r="E25" s="16">
        <f>Table22[[#This Row],[Irrigation?]]*'Irrigation Design'!E11</f>
        <v>0</v>
      </c>
    </row>
    <row r="26" spans="1:5" ht="15.75" x14ac:dyDescent="0.25">
      <c r="A26" s="29">
        <v>42546</v>
      </c>
      <c r="B26" s="31">
        <v>86</v>
      </c>
      <c r="C26" s="30"/>
      <c r="D26" s="13">
        <v>1</v>
      </c>
      <c r="E26" s="16">
        <f>Table22[[#This Row],[Irrigation?]]*'Irrigation Design'!E11</f>
        <v>1981.86</v>
      </c>
    </row>
    <row r="27" spans="1:5" ht="15.75" x14ac:dyDescent="0.25">
      <c r="A27" s="29">
        <v>42547</v>
      </c>
      <c r="B27" s="31">
        <v>88</v>
      </c>
      <c r="C27" s="30"/>
      <c r="D27" s="13">
        <v>1</v>
      </c>
      <c r="E27" s="16">
        <f>Table22[[#This Row],[Irrigation?]]*'Irrigation Design'!E11</f>
        <v>1981.86</v>
      </c>
    </row>
    <row r="28" spans="1:5" ht="15.75" x14ac:dyDescent="0.25">
      <c r="A28" s="29">
        <v>42548</v>
      </c>
      <c r="B28" s="31">
        <v>91</v>
      </c>
      <c r="C28" s="30"/>
      <c r="D28" s="13">
        <v>1</v>
      </c>
      <c r="E28" s="16">
        <f>Table22[[#This Row],[Irrigation?]]*'Irrigation Design'!E11</f>
        <v>1981.86</v>
      </c>
    </row>
    <row r="29" spans="1:5" ht="15.75" x14ac:dyDescent="0.25">
      <c r="A29" s="29">
        <v>42549</v>
      </c>
      <c r="B29" s="31">
        <v>68</v>
      </c>
      <c r="C29" s="30"/>
      <c r="D29" s="13">
        <v>1</v>
      </c>
      <c r="E29" s="16">
        <f>Table22[[#This Row],[Irrigation?]]*'Irrigation Design'!E11</f>
        <v>1981.86</v>
      </c>
    </row>
    <row r="30" spans="1:5" ht="15.75" x14ac:dyDescent="0.25">
      <c r="A30" s="29">
        <v>42550</v>
      </c>
      <c r="B30" s="31">
        <v>78</v>
      </c>
      <c r="C30" s="30"/>
      <c r="D30" s="13">
        <v>1</v>
      </c>
      <c r="E30" s="16">
        <f>Table22[[#This Row],[Irrigation?]]*'Irrigation Design'!E11</f>
        <v>1981.86</v>
      </c>
    </row>
    <row r="31" spans="1:5" ht="15.75" x14ac:dyDescent="0.25">
      <c r="A31" s="29">
        <v>42551</v>
      </c>
      <c r="B31" s="31">
        <v>81</v>
      </c>
      <c r="C31" s="30"/>
      <c r="D31" s="13">
        <v>1</v>
      </c>
      <c r="E31" s="16">
        <f>Table22[[#This Row],[Irrigation?]]*'Irrigation Design'!E11</f>
        <v>1981.86</v>
      </c>
    </row>
    <row r="32" spans="1:5" ht="15.75" x14ac:dyDescent="0.25">
      <c r="A32" s="29">
        <v>42552</v>
      </c>
      <c r="B32" s="31">
        <v>73</v>
      </c>
      <c r="C32" s="30" t="s">
        <v>2</v>
      </c>
      <c r="D32" s="13"/>
      <c r="E32" s="16">
        <f>Table22[[#This Row],[Irrigation?]]*'Irrigation Design'!E11</f>
        <v>0</v>
      </c>
    </row>
    <row r="33" spans="1:5" ht="15.75" x14ac:dyDescent="0.25">
      <c r="A33" s="29">
        <v>42553</v>
      </c>
      <c r="B33" s="31">
        <v>76</v>
      </c>
      <c r="C33" s="30"/>
      <c r="D33" s="13"/>
      <c r="E33" s="16">
        <f>Table22[[#This Row],[Irrigation?]]*'Irrigation Design'!E11</f>
        <v>0</v>
      </c>
    </row>
    <row r="34" spans="1:5" ht="15.75" x14ac:dyDescent="0.25">
      <c r="A34" s="29">
        <v>42554</v>
      </c>
      <c r="B34" s="31">
        <v>78</v>
      </c>
      <c r="C34" s="30"/>
      <c r="D34" s="13">
        <v>1</v>
      </c>
      <c r="E34" s="16">
        <f>Table22[[#This Row],[Irrigation?]]*'Irrigation Design'!E11</f>
        <v>1981.86</v>
      </c>
    </row>
    <row r="35" spans="1:5" ht="15.75" x14ac:dyDescent="0.25">
      <c r="A35" s="29">
        <v>42555</v>
      </c>
      <c r="B35" s="31">
        <v>79</v>
      </c>
      <c r="C35" s="30"/>
      <c r="D35" s="13">
        <v>1</v>
      </c>
      <c r="E35" s="16">
        <f>Table22[[#This Row],[Irrigation?]]*'Irrigation Design'!E11</f>
        <v>1981.86</v>
      </c>
    </row>
    <row r="36" spans="1:5" ht="15.75" x14ac:dyDescent="0.25">
      <c r="A36" s="29">
        <v>42556</v>
      </c>
      <c r="B36" s="31">
        <v>86</v>
      </c>
      <c r="C36" s="30"/>
      <c r="D36" s="13">
        <v>1</v>
      </c>
      <c r="E36" s="16">
        <f>Table22[[#This Row],[Irrigation?]]*'Irrigation Design'!E11</f>
        <v>1981.86</v>
      </c>
    </row>
    <row r="37" spans="1:5" ht="15.75" x14ac:dyDescent="0.25">
      <c r="A37" s="29">
        <v>42557</v>
      </c>
      <c r="B37" s="31">
        <v>81</v>
      </c>
      <c r="C37" s="30"/>
      <c r="D37" s="13">
        <v>1</v>
      </c>
      <c r="E37" s="16">
        <f>Table22[[#This Row],[Irrigation?]]*'Irrigation Design'!E11</f>
        <v>1981.86</v>
      </c>
    </row>
    <row r="38" spans="1:5" ht="15.75" x14ac:dyDescent="0.25">
      <c r="A38" s="29">
        <v>42558</v>
      </c>
      <c r="B38" s="31">
        <v>88</v>
      </c>
      <c r="C38" s="30"/>
      <c r="D38" s="13">
        <v>1</v>
      </c>
      <c r="E38" s="16">
        <f>Table22[[#This Row],[Irrigation?]]*'Irrigation Design'!E11</f>
        <v>1981.86</v>
      </c>
    </row>
    <row r="39" spans="1:5" ht="15.75" x14ac:dyDescent="0.25">
      <c r="A39" s="29">
        <v>42559</v>
      </c>
      <c r="B39" s="31">
        <v>87</v>
      </c>
      <c r="C39" s="30" t="s">
        <v>2</v>
      </c>
      <c r="D39" s="13"/>
      <c r="E39" s="16">
        <f>Table22[[#This Row],[Irrigation?]]*'Irrigation Design'!E11</f>
        <v>0</v>
      </c>
    </row>
    <row r="40" spans="1:5" ht="15.75" x14ac:dyDescent="0.25">
      <c r="A40" s="29">
        <v>42560</v>
      </c>
      <c r="B40" s="31">
        <v>77</v>
      </c>
      <c r="C40" s="30"/>
      <c r="D40" s="13"/>
      <c r="E40" s="16">
        <f>Table22[[#This Row],[Irrigation?]]*'Irrigation Design'!E11</f>
        <v>0</v>
      </c>
    </row>
    <row r="41" spans="1:5" ht="15.75" x14ac:dyDescent="0.25">
      <c r="A41" s="29">
        <v>42561</v>
      </c>
      <c r="B41" s="31">
        <v>83</v>
      </c>
      <c r="C41" s="30"/>
      <c r="D41" s="13">
        <v>1</v>
      </c>
      <c r="E41" s="16">
        <f>Table22[[#This Row],[Irrigation?]]*'Irrigation Design'!E11</f>
        <v>1981.86</v>
      </c>
    </row>
    <row r="42" spans="1:5" ht="15.75" x14ac:dyDescent="0.25">
      <c r="A42" s="29">
        <v>42562</v>
      </c>
      <c r="B42" s="31">
        <v>85</v>
      </c>
      <c r="C42" s="30"/>
      <c r="D42" s="13">
        <v>1</v>
      </c>
      <c r="E42" s="16">
        <f>Table22[[#This Row],[Irrigation?]]*'Irrigation Design'!E11</f>
        <v>1981.86</v>
      </c>
    </row>
    <row r="43" spans="1:5" ht="15.75" x14ac:dyDescent="0.25">
      <c r="A43" s="29">
        <v>42563</v>
      </c>
      <c r="B43" s="31">
        <v>90</v>
      </c>
      <c r="C43" s="30" t="s">
        <v>2</v>
      </c>
      <c r="D43" s="13"/>
      <c r="E43" s="16">
        <f>Table22[[#This Row],[Irrigation?]]*'Irrigation Design'!E11</f>
        <v>0</v>
      </c>
    </row>
    <row r="44" spans="1:5" ht="15.75" x14ac:dyDescent="0.25">
      <c r="A44" s="29">
        <v>42564</v>
      </c>
      <c r="B44" s="31">
        <v>88</v>
      </c>
      <c r="C44" s="30" t="s">
        <v>2</v>
      </c>
      <c r="D44" s="13"/>
      <c r="E44" s="16">
        <f>Table22[[#This Row],[Irrigation?]]*'Irrigation Design'!E11</f>
        <v>0</v>
      </c>
    </row>
    <row r="45" spans="1:5" ht="15.75" x14ac:dyDescent="0.25">
      <c r="A45" s="29">
        <v>42565</v>
      </c>
      <c r="B45" s="31">
        <v>87</v>
      </c>
      <c r="C45" s="30"/>
      <c r="D45" s="13"/>
      <c r="E45" s="16">
        <f>Table22[[#This Row],[Irrigation?]]*'Irrigation Design'!E11</f>
        <v>0</v>
      </c>
    </row>
    <row r="46" spans="1:5" ht="15.75" x14ac:dyDescent="0.25">
      <c r="A46" s="29">
        <v>42566</v>
      </c>
      <c r="B46" s="31">
        <v>74</v>
      </c>
      <c r="C46" s="30" t="s">
        <v>2</v>
      </c>
      <c r="D46" s="13"/>
      <c r="E46" s="16">
        <f>Table22[[#This Row],[Irrigation?]]*'Irrigation Design'!E11</f>
        <v>0</v>
      </c>
    </row>
    <row r="47" spans="1:5" ht="15.75" x14ac:dyDescent="0.25">
      <c r="A47" s="29">
        <v>42567</v>
      </c>
      <c r="B47" s="31">
        <v>76</v>
      </c>
      <c r="C47" s="30"/>
      <c r="D47" s="13"/>
      <c r="E47" s="16">
        <f>Table22[[#This Row],[Irrigation?]]*'Irrigation Design'!E11</f>
        <v>0</v>
      </c>
    </row>
    <row r="48" spans="1:5" ht="15.75" x14ac:dyDescent="0.25">
      <c r="A48" s="29">
        <v>42568</v>
      </c>
      <c r="B48" s="31">
        <v>84</v>
      </c>
      <c r="C48" s="30"/>
      <c r="D48" s="13">
        <v>1</v>
      </c>
      <c r="E48" s="16">
        <f>Table22[[#This Row],[Irrigation?]]*'Irrigation Design'!E11</f>
        <v>1981.86</v>
      </c>
    </row>
    <row r="49" spans="1:5" ht="15.75" x14ac:dyDescent="0.25">
      <c r="A49" s="29">
        <v>42569</v>
      </c>
      <c r="B49" s="31">
        <v>85</v>
      </c>
      <c r="C49" s="30"/>
      <c r="D49" s="13">
        <v>1</v>
      </c>
      <c r="E49" s="16">
        <f>Table22[[#This Row],[Irrigation?]]*'Irrigation Design'!E11</f>
        <v>1981.86</v>
      </c>
    </row>
    <row r="50" spans="1:5" ht="15.75" x14ac:dyDescent="0.25">
      <c r="A50" s="29">
        <v>42570</v>
      </c>
      <c r="B50" s="31">
        <v>82</v>
      </c>
      <c r="C50" s="30" t="s">
        <v>2</v>
      </c>
      <c r="D50" s="13"/>
      <c r="E50" s="16">
        <f>Table22[[#This Row],[Irrigation?]]*'Irrigation Design'!E11</f>
        <v>0</v>
      </c>
    </row>
    <row r="51" spans="1:5" ht="15.75" x14ac:dyDescent="0.25">
      <c r="A51" s="29">
        <v>42571</v>
      </c>
      <c r="B51" s="31">
        <v>88</v>
      </c>
      <c r="C51" s="30"/>
      <c r="D51" s="13"/>
      <c r="E51" s="16">
        <f>Table22[[#This Row],[Irrigation?]]*'Irrigation Design'!E11</f>
        <v>0</v>
      </c>
    </row>
    <row r="52" spans="1:5" ht="15.75" x14ac:dyDescent="0.25">
      <c r="A52" s="29">
        <v>42572</v>
      </c>
      <c r="B52" s="31">
        <v>90</v>
      </c>
      <c r="C52" s="30" t="s">
        <v>2</v>
      </c>
      <c r="D52" s="13"/>
      <c r="E52" s="16">
        <f>Table22[[#This Row],[Irrigation?]]*'Irrigation Design'!E11</f>
        <v>0</v>
      </c>
    </row>
    <row r="53" spans="1:5" ht="15.75" x14ac:dyDescent="0.25">
      <c r="A53" s="29">
        <v>42573</v>
      </c>
      <c r="B53" s="31">
        <v>92</v>
      </c>
      <c r="C53" s="30"/>
      <c r="D53" s="13"/>
      <c r="E53" s="16">
        <f>Table22[[#This Row],[Irrigation?]]*'Irrigation Design'!E11</f>
        <v>0</v>
      </c>
    </row>
    <row r="54" spans="1:5" ht="15.75" x14ac:dyDescent="0.25">
      <c r="A54" s="29">
        <v>42574</v>
      </c>
      <c r="B54" s="31">
        <v>93</v>
      </c>
      <c r="C54" s="30"/>
      <c r="D54" s="13"/>
      <c r="E54" s="16">
        <f>Table22[[#This Row],[Irrigation?]]*'Irrigation Design'!E11</f>
        <v>0</v>
      </c>
    </row>
    <row r="55" spans="1:5" ht="15.75" x14ac:dyDescent="0.25">
      <c r="A55" s="29">
        <v>42575</v>
      </c>
      <c r="B55" s="31">
        <v>84</v>
      </c>
      <c r="C55" s="30" t="s">
        <v>2</v>
      </c>
      <c r="D55" s="13"/>
      <c r="E55" s="16">
        <f>Table22[[#This Row],[Irrigation?]]*'Irrigation Design'!E11</f>
        <v>0</v>
      </c>
    </row>
    <row r="56" spans="1:5" ht="15.75" x14ac:dyDescent="0.25">
      <c r="A56" s="29">
        <v>42576</v>
      </c>
      <c r="B56" s="31">
        <v>87</v>
      </c>
      <c r="C56" s="30" t="s">
        <v>2</v>
      </c>
      <c r="D56" s="13"/>
      <c r="E56" s="16">
        <f>Table22[[#This Row],[Irrigation?]]*'Irrigation Design'!E11</f>
        <v>0</v>
      </c>
    </row>
    <row r="57" spans="1:5" ht="15.75" x14ac:dyDescent="0.25">
      <c r="A57" s="29">
        <v>42577</v>
      </c>
      <c r="B57" s="31">
        <v>86</v>
      </c>
      <c r="C57" s="30"/>
      <c r="D57" s="13"/>
      <c r="E57" s="16">
        <f>Table22[[#This Row],[Irrigation?]]*'Irrigation Design'!E11</f>
        <v>0</v>
      </c>
    </row>
    <row r="58" spans="1:5" ht="15.75" x14ac:dyDescent="0.25">
      <c r="A58" s="29">
        <v>42578</v>
      </c>
      <c r="B58" s="31">
        <v>88</v>
      </c>
      <c r="C58" s="30"/>
      <c r="D58" s="13">
        <v>1</v>
      </c>
      <c r="E58" s="16">
        <f>Table22[[#This Row],[Irrigation?]]*'Irrigation Design'!E11</f>
        <v>1981.86</v>
      </c>
    </row>
    <row r="59" spans="1:5" ht="15.75" x14ac:dyDescent="0.25">
      <c r="A59" s="29">
        <v>42579</v>
      </c>
      <c r="B59" s="31">
        <v>85</v>
      </c>
      <c r="C59" s="30"/>
      <c r="D59" s="13">
        <v>1</v>
      </c>
      <c r="E59" s="16">
        <f>Table22[[#This Row],[Irrigation?]]*'Irrigation Design'!E11</f>
        <v>1981.86</v>
      </c>
    </row>
    <row r="60" spans="1:5" ht="15.75" x14ac:dyDescent="0.25">
      <c r="A60" s="29">
        <v>42580</v>
      </c>
      <c r="B60" s="31">
        <v>81</v>
      </c>
      <c r="C60" s="30"/>
      <c r="D60" s="13">
        <v>1</v>
      </c>
      <c r="E60" s="16">
        <f>Table22[[#This Row],[Irrigation?]]*'Irrigation Design'!E11</f>
        <v>1981.86</v>
      </c>
    </row>
    <row r="61" spans="1:5" ht="15.75" x14ac:dyDescent="0.25">
      <c r="A61" s="29">
        <v>42581</v>
      </c>
      <c r="B61" s="31">
        <v>72</v>
      </c>
      <c r="C61" s="30" t="s">
        <v>2</v>
      </c>
      <c r="D61" s="13"/>
      <c r="E61" s="16">
        <f>Table22[[#This Row],[Irrigation?]]*'Irrigation Design'!E11</f>
        <v>0</v>
      </c>
    </row>
    <row r="62" spans="1:5" ht="15.75" x14ac:dyDescent="0.25">
      <c r="A62" s="29">
        <v>42582</v>
      </c>
      <c r="B62" s="31">
        <v>79</v>
      </c>
      <c r="C62" s="30" t="s">
        <v>2</v>
      </c>
      <c r="D62" s="13"/>
      <c r="E62" s="16">
        <f>Table22[[#This Row],[Irrigation?]]*'Irrigation Design'!E11</f>
        <v>0</v>
      </c>
    </row>
    <row r="63" spans="1:5" ht="15.75" x14ac:dyDescent="0.25">
      <c r="A63" s="29">
        <v>42583</v>
      </c>
      <c r="B63" s="31">
        <v>82</v>
      </c>
      <c r="C63" s="30"/>
      <c r="D63" s="13"/>
      <c r="E63" s="16">
        <f>Table22[[#This Row],[Irrigation?]]*'Irrigation Design'!E11</f>
        <v>0</v>
      </c>
    </row>
    <row r="64" spans="1:5" ht="15.75" x14ac:dyDescent="0.25">
      <c r="A64" s="29">
        <v>42584</v>
      </c>
      <c r="B64" s="31">
        <v>84</v>
      </c>
      <c r="C64" s="30"/>
      <c r="D64" s="13">
        <v>1</v>
      </c>
      <c r="E64" s="16">
        <f>Table22[[#This Row],[Irrigation?]]*'Irrigation Design'!E11</f>
        <v>1981.86</v>
      </c>
    </row>
    <row r="65" spans="1:5" ht="15.75" x14ac:dyDescent="0.25">
      <c r="A65" s="29">
        <v>42585</v>
      </c>
      <c r="B65" s="31">
        <v>89</v>
      </c>
      <c r="C65" s="30"/>
      <c r="D65" s="13">
        <v>1</v>
      </c>
      <c r="E65" s="16">
        <f>Table22[[#This Row],[Irrigation?]]*'Irrigation Design'!E11</f>
        <v>1981.86</v>
      </c>
    </row>
    <row r="66" spans="1:5" ht="15.75" x14ac:dyDescent="0.25">
      <c r="A66" s="29">
        <v>42586</v>
      </c>
      <c r="B66" s="31">
        <v>91</v>
      </c>
      <c r="C66" s="30"/>
      <c r="D66" s="13">
        <v>1</v>
      </c>
      <c r="E66" s="16">
        <f>Table22[[#This Row],[Irrigation?]]*'Irrigation Design'!E11</f>
        <v>1981.86</v>
      </c>
    </row>
    <row r="67" spans="1:5" ht="15.75" x14ac:dyDescent="0.25">
      <c r="A67" s="29">
        <v>42587</v>
      </c>
      <c r="B67" s="31">
        <v>88</v>
      </c>
      <c r="C67" s="30"/>
      <c r="D67" s="13">
        <v>1</v>
      </c>
      <c r="E67" s="16">
        <f>Table22[[#This Row],[Irrigation?]]*'Irrigation Design'!E11</f>
        <v>1981.86</v>
      </c>
    </row>
    <row r="68" spans="1:5" ht="15.75" x14ac:dyDescent="0.25">
      <c r="A68" s="29">
        <v>42588</v>
      </c>
      <c r="B68" s="31">
        <v>82</v>
      </c>
      <c r="C68" s="30"/>
      <c r="D68" s="13">
        <v>1</v>
      </c>
      <c r="E68" s="16">
        <f>Table22[[#This Row],[Irrigation?]]*'Irrigation Design'!E11</f>
        <v>1981.86</v>
      </c>
    </row>
    <row r="69" spans="1:5" ht="15.75" x14ac:dyDescent="0.25">
      <c r="A69" s="29">
        <v>42589</v>
      </c>
      <c r="B69" s="31">
        <v>79</v>
      </c>
      <c r="C69" s="30"/>
      <c r="D69" s="13">
        <v>1</v>
      </c>
      <c r="E69" s="16">
        <f>Table22[[#This Row],[Irrigation?]]*'Irrigation Design'!E11</f>
        <v>1981.86</v>
      </c>
    </row>
    <row r="70" spans="1:5" ht="15.75" x14ac:dyDescent="0.25">
      <c r="A70" s="29">
        <v>42590</v>
      </c>
      <c r="B70" s="31">
        <v>82</v>
      </c>
      <c r="C70" s="30"/>
      <c r="D70" s="13">
        <v>1</v>
      </c>
      <c r="E70" s="16">
        <f>Table22[[#This Row],[Irrigation?]]*'Irrigation Design'!E11</f>
        <v>1981.86</v>
      </c>
    </row>
    <row r="71" spans="1:5" ht="15.75" x14ac:dyDescent="0.25">
      <c r="A71" s="29">
        <v>42591</v>
      </c>
      <c r="B71" s="31">
        <v>86</v>
      </c>
      <c r="C71" s="30"/>
      <c r="D71" s="13">
        <v>1</v>
      </c>
      <c r="E71" s="16">
        <f>Table22[[#This Row],[Irrigation?]]*'Irrigation Design'!E11</f>
        <v>1981.86</v>
      </c>
    </row>
    <row r="72" spans="1:5" ht="15.75" x14ac:dyDescent="0.25">
      <c r="A72" s="29">
        <v>42592</v>
      </c>
      <c r="B72" s="31">
        <v>90</v>
      </c>
      <c r="C72" s="30"/>
      <c r="D72" s="13">
        <v>1</v>
      </c>
      <c r="E72" s="16">
        <f>Table22[[#This Row],[Irrigation?]]*'Irrigation Design'!E11</f>
        <v>1981.86</v>
      </c>
    </row>
    <row r="73" spans="1:5" ht="15.75" x14ac:dyDescent="0.25">
      <c r="A73" s="29">
        <v>42593</v>
      </c>
      <c r="B73" s="31">
        <v>92</v>
      </c>
      <c r="C73" s="30"/>
      <c r="D73" s="13">
        <v>1</v>
      </c>
      <c r="E73" s="16">
        <f>Table22[[#This Row],[Irrigation?]]*'Irrigation Design'!E11</f>
        <v>1981.86</v>
      </c>
    </row>
    <row r="74" spans="1:5" ht="15.75" x14ac:dyDescent="0.25">
      <c r="A74" s="29">
        <v>42594</v>
      </c>
      <c r="B74" s="31">
        <v>92</v>
      </c>
      <c r="C74" s="30" t="s">
        <v>2</v>
      </c>
      <c r="D74" s="13"/>
      <c r="E74" s="16">
        <f>Table22[[#This Row],[Irrigation?]]*'Irrigation Design'!E11</f>
        <v>0</v>
      </c>
    </row>
    <row r="75" spans="1:5" ht="15.75" x14ac:dyDescent="0.25">
      <c r="A75" s="29">
        <v>42595</v>
      </c>
      <c r="B75" s="31">
        <v>85</v>
      </c>
      <c r="C75" s="30" t="s">
        <v>2</v>
      </c>
      <c r="D75" s="13"/>
      <c r="E75" s="16">
        <f>Table22[[#This Row],[Irrigation?]]*'Irrigation Design'!E11</f>
        <v>0</v>
      </c>
    </row>
    <row r="76" spans="1:5" ht="15.75" x14ac:dyDescent="0.25">
      <c r="A76" s="29">
        <v>42596</v>
      </c>
      <c r="B76" s="31">
        <v>80</v>
      </c>
      <c r="C76" s="30"/>
      <c r="D76" s="13"/>
      <c r="E76" s="16">
        <f>Table22[[#This Row],[Irrigation?]]*'Irrigation Design'!E11</f>
        <v>0</v>
      </c>
    </row>
    <row r="77" spans="1:5" ht="15.75" x14ac:dyDescent="0.25">
      <c r="A77" s="29">
        <v>42597</v>
      </c>
      <c r="B77" s="31">
        <v>79</v>
      </c>
      <c r="C77" s="30" t="s">
        <v>2</v>
      </c>
      <c r="D77" s="13"/>
      <c r="E77" s="16">
        <f>Table22[[#This Row],[Irrigation?]]*'Irrigation Design'!E11</f>
        <v>0</v>
      </c>
    </row>
    <row r="78" spans="1:5" ht="15.75" x14ac:dyDescent="0.25">
      <c r="A78" s="29">
        <v>42598</v>
      </c>
      <c r="B78" s="31">
        <v>79</v>
      </c>
      <c r="C78" s="30" t="s">
        <v>2</v>
      </c>
      <c r="D78" s="13"/>
      <c r="E78" s="16">
        <f>Table22[[#This Row],[Irrigation?]]*'Irrigation Design'!E11</f>
        <v>0</v>
      </c>
    </row>
    <row r="79" spans="1:5" ht="15.75" x14ac:dyDescent="0.25">
      <c r="A79" s="29">
        <v>42599</v>
      </c>
      <c r="B79" s="31">
        <v>84</v>
      </c>
      <c r="C79" s="30" t="s">
        <v>2</v>
      </c>
      <c r="D79" s="13"/>
      <c r="E79" s="16">
        <f>Table22[[#This Row],[Irrigation?]]*'Irrigation Design'!E11</f>
        <v>0</v>
      </c>
    </row>
    <row r="80" spans="1:5" ht="15.75" x14ac:dyDescent="0.25">
      <c r="A80" s="29">
        <v>42600</v>
      </c>
      <c r="B80" s="31">
        <v>83</v>
      </c>
      <c r="C80" s="30" t="s">
        <v>4</v>
      </c>
      <c r="D80" s="13"/>
      <c r="E80" s="16">
        <f>Table22[[#This Row],[Irrigation?]]*'Irrigation Design'!E11</f>
        <v>0</v>
      </c>
    </row>
    <row r="81" spans="1:5" ht="15.75" x14ac:dyDescent="0.25">
      <c r="A81" s="29">
        <v>42601</v>
      </c>
      <c r="B81" s="31">
        <v>84</v>
      </c>
      <c r="C81" s="30"/>
      <c r="D81" s="13"/>
      <c r="E81" s="16">
        <f>Table22[[#This Row],[Irrigation?]]*'Irrigation Design'!E11</f>
        <v>0</v>
      </c>
    </row>
    <row r="82" spans="1:5" ht="15.75" x14ac:dyDescent="0.25">
      <c r="A82" s="29">
        <v>42602</v>
      </c>
      <c r="B82" s="31">
        <v>81</v>
      </c>
      <c r="C82" s="30" t="s">
        <v>2</v>
      </c>
      <c r="D82" s="13"/>
      <c r="E82" s="16">
        <f>Table22[[#This Row],[Irrigation?]]*'Irrigation Design'!E11</f>
        <v>0</v>
      </c>
    </row>
    <row r="83" spans="1:5" ht="15.75" x14ac:dyDescent="0.25">
      <c r="A83" s="29">
        <v>42603</v>
      </c>
      <c r="B83" s="31">
        <v>75</v>
      </c>
      <c r="C83" s="30" t="s">
        <v>2</v>
      </c>
      <c r="D83" s="13"/>
      <c r="E83" s="16">
        <f>Table22[[#This Row],[Irrigation?]]*'Irrigation Design'!E11</f>
        <v>0</v>
      </c>
    </row>
    <row r="84" spans="1:5" ht="15.75" x14ac:dyDescent="0.25">
      <c r="A84" s="29">
        <v>42604</v>
      </c>
      <c r="B84" s="31">
        <v>75</v>
      </c>
      <c r="C84" s="30"/>
      <c r="D84" s="13"/>
      <c r="E84" s="16">
        <f>Table22[[#This Row],[Irrigation?]]*'Irrigation Design'!E11</f>
        <v>0</v>
      </c>
    </row>
    <row r="85" spans="1:5" ht="15.75" x14ac:dyDescent="0.25">
      <c r="A85" s="29">
        <v>42605</v>
      </c>
      <c r="B85" s="31">
        <v>79</v>
      </c>
      <c r="C85" s="30"/>
      <c r="D85" s="13">
        <v>1</v>
      </c>
      <c r="E85" s="16">
        <f>Table22[[#This Row],[Irrigation?]]*'Irrigation Design'!E11</f>
        <v>1981.86</v>
      </c>
    </row>
    <row r="86" spans="1:5" ht="15.75" x14ac:dyDescent="0.25">
      <c r="A86" s="29">
        <v>42606</v>
      </c>
      <c r="B86" s="31">
        <v>82</v>
      </c>
      <c r="C86" s="30" t="s">
        <v>2</v>
      </c>
      <c r="D86" s="13"/>
      <c r="E86" s="16">
        <f>Table22[[#This Row],[Irrigation?]]*'Irrigation Design'!E11</f>
        <v>0</v>
      </c>
    </row>
    <row r="87" spans="1:5" ht="15.75" x14ac:dyDescent="0.25">
      <c r="A87" s="29">
        <v>42607</v>
      </c>
      <c r="B87" s="31">
        <v>82</v>
      </c>
      <c r="C87" s="30" t="s">
        <v>2</v>
      </c>
      <c r="D87" s="13"/>
      <c r="E87" s="16">
        <f>Table22[[#This Row],[Irrigation?]]*'Irrigation Design'!E11</f>
        <v>0</v>
      </c>
    </row>
    <row r="88" spans="1:5" ht="15.75" x14ac:dyDescent="0.25">
      <c r="A88" s="29">
        <v>42608</v>
      </c>
      <c r="B88" s="31">
        <v>82</v>
      </c>
      <c r="C88" s="30"/>
      <c r="D88" s="13"/>
      <c r="E88" s="16">
        <f>Table22[[#This Row],[Irrigation?]]*'Irrigation Design'!E11</f>
        <v>0</v>
      </c>
    </row>
    <row r="89" spans="1:5" ht="15.75" x14ac:dyDescent="0.25">
      <c r="A89" s="29">
        <v>42609</v>
      </c>
      <c r="B89" s="31">
        <v>77</v>
      </c>
      <c r="C89" s="30" t="s">
        <v>2</v>
      </c>
      <c r="D89" s="13"/>
      <c r="E89" s="16">
        <f>Table22[[#This Row],[Irrigation?]]*'Irrigation Design'!E11</f>
        <v>0</v>
      </c>
    </row>
    <row r="90" spans="1:5" ht="15.75" x14ac:dyDescent="0.25">
      <c r="A90" s="29">
        <v>42610</v>
      </c>
      <c r="B90" s="31">
        <v>84</v>
      </c>
      <c r="C90" s="30"/>
      <c r="D90" s="13"/>
      <c r="E90" s="16">
        <f>Table22[[#This Row],[Irrigation?]]*'Irrigation Design'!E11</f>
        <v>0</v>
      </c>
    </row>
    <row r="91" spans="1:5" ht="15.75" x14ac:dyDescent="0.25">
      <c r="A91" s="29">
        <v>42611</v>
      </c>
      <c r="B91" s="31">
        <v>82</v>
      </c>
      <c r="C91" s="30" t="s">
        <v>4</v>
      </c>
      <c r="D91" s="13"/>
      <c r="E91" s="16">
        <f>Table22[[#This Row],[Irrigation?]]*'Irrigation Design'!E11</f>
        <v>0</v>
      </c>
    </row>
    <row r="92" spans="1:5" ht="15.75" x14ac:dyDescent="0.25">
      <c r="A92" s="29">
        <v>42612</v>
      </c>
      <c r="B92" s="31">
        <v>81</v>
      </c>
      <c r="C92" s="30" t="s">
        <v>2</v>
      </c>
      <c r="D92" s="13"/>
      <c r="E92" s="16">
        <f>Table22[[#This Row],[Irrigation?]]*'Irrigation Design'!E11</f>
        <v>0</v>
      </c>
    </row>
    <row r="93" spans="1:5" ht="15.75" x14ac:dyDescent="0.25">
      <c r="A93" s="29">
        <v>42613</v>
      </c>
      <c r="B93" s="31">
        <v>74</v>
      </c>
      <c r="C93" s="30" t="s">
        <v>2</v>
      </c>
      <c r="D93" s="13"/>
      <c r="E93" s="16">
        <f>Table22[[#This Row],[Irrigation?]]*'Irrigation Design'!E11</f>
        <v>0</v>
      </c>
    </row>
    <row r="94" spans="1:5" ht="15.75" x14ac:dyDescent="0.25">
      <c r="A94" s="29">
        <v>42614</v>
      </c>
      <c r="B94" s="31">
        <v>71</v>
      </c>
      <c r="C94" s="30" t="s">
        <v>2</v>
      </c>
      <c r="D94" s="13"/>
      <c r="E94" s="16">
        <f>Table22[[#This Row],[Irrigation?]]*'Irrigation Design'!E11</f>
        <v>0</v>
      </c>
    </row>
    <row r="95" spans="1:5" ht="15.75" x14ac:dyDescent="0.25">
      <c r="A95" s="29">
        <v>42615</v>
      </c>
      <c r="B95" s="31">
        <v>72</v>
      </c>
      <c r="C95" s="30"/>
      <c r="D95" s="13"/>
      <c r="E95" s="16">
        <f>Table22[[#This Row],[Irrigation?]]*'Irrigation Design'!E11</f>
        <v>0</v>
      </c>
    </row>
    <row r="96" spans="1:5" ht="15.75" x14ac:dyDescent="0.25">
      <c r="A96" s="29">
        <v>42616</v>
      </c>
      <c r="B96" s="31">
        <v>75</v>
      </c>
      <c r="C96" s="30"/>
      <c r="D96" s="13">
        <v>1</v>
      </c>
      <c r="E96" s="16">
        <f>Table22[[#This Row],[Irrigation?]]*'Irrigation Design'!E11</f>
        <v>1981.86</v>
      </c>
    </row>
    <row r="97" spans="1:5" ht="15.75" x14ac:dyDescent="0.25">
      <c r="A97" s="29">
        <v>42617</v>
      </c>
      <c r="B97" s="31">
        <v>78</v>
      </c>
      <c r="C97" s="30"/>
      <c r="D97" s="13">
        <v>1</v>
      </c>
      <c r="E97" s="16">
        <f>Table22[[#This Row],[Irrigation?]]*'Irrigation Design'!E11</f>
        <v>1981.86</v>
      </c>
    </row>
    <row r="98" spans="1:5" ht="15.75" x14ac:dyDescent="0.25">
      <c r="A98" s="29">
        <v>42618</v>
      </c>
      <c r="B98" s="31">
        <v>84</v>
      </c>
      <c r="C98" s="30"/>
      <c r="D98" s="13">
        <v>1</v>
      </c>
      <c r="E98" s="16">
        <f>Table22[[#This Row],[Irrigation?]]*'Irrigation Design'!E11</f>
        <v>1981.86</v>
      </c>
    </row>
    <row r="99" spans="1:5" ht="15.75" x14ac:dyDescent="0.25">
      <c r="A99" s="29">
        <v>42619</v>
      </c>
      <c r="B99" s="31">
        <v>89</v>
      </c>
      <c r="C99" s="30"/>
      <c r="D99" s="13">
        <v>1</v>
      </c>
      <c r="E99" s="16">
        <f>Table22[[#This Row],[Irrigation?]]*'Irrigation Design'!E11</f>
        <v>1981.86</v>
      </c>
    </row>
    <row r="100" spans="1:5" ht="15.75" x14ac:dyDescent="0.25">
      <c r="A100" s="29">
        <v>42620</v>
      </c>
      <c r="B100" s="31">
        <v>88</v>
      </c>
      <c r="C100" s="30" t="s">
        <v>2</v>
      </c>
      <c r="D100" s="13"/>
      <c r="E100" s="16">
        <f>Table22[[#This Row],[Irrigation?]]*'Irrigation Design'!E11</f>
        <v>0</v>
      </c>
    </row>
    <row r="101" spans="1:5" ht="15.75" x14ac:dyDescent="0.25">
      <c r="A101" s="29">
        <v>42621</v>
      </c>
      <c r="B101" s="31">
        <v>78</v>
      </c>
      <c r="C101" s="30" t="s">
        <v>2</v>
      </c>
      <c r="D101" s="13"/>
      <c r="E101" s="16">
        <f>Table22[[#This Row],[Irrigation?]]*'Irrigation Design'!E11</f>
        <v>0</v>
      </c>
    </row>
    <row r="102" spans="1:5" ht="15.75" x14ac:dyDescent="0.25">
      <c r="A102" s="29">
        <v>42622</v>
      </c>
      <c r="B102" s="31">
        <v>78</v>
      </c>
      <c r="C102" s="30" t="s">
        <v>3</v>
      </c>
      <c r="D102" s="13"/>
      <c r="E102" s="16">
        <f>Table22[[#This Row],[Irrigation?]]*'Irrigation Design'!E11</f>
        <v>0</v>
      </c>
    </row>
    <row r="103" spans="1:5" ht="15.75" x14ac:dyDescent="0.25">
      <c r="A103" s="29">
        <v>42623</v>
      </c>
      <c r="B103" s="31">
        <v>72</v>
      </c>
      <c r="C103" s="30" t="s">
        <v>2</v>
      </c>
      <c r="D103" s="13"/>
      <c r="E103" s="16">
        <f>Table22[[#This Row],[Irrigation?]]*'Irrigation Design'!E11</f>
        <v>0</v>
      </c>
    </row>
    <row r="104" spans="1:5" ht="15.75" x14ac:dyDescent="0.25">
      <c r="A104" s="29">
        <v>42624</v>
      </c>
      <c r="B104" s="31">
        <v>69</v>
      </c>
      <c r="C104" s="30"/>
      <c r="D104" s="13"/>
      <c r="E104" s="16">
        <f>Table22[[#This Row],[Irrigation?]]*'Irrigation Design'!E11</f>
        <v>0</v>
      </c>
    </row>
    <row r="105" spans="1:5" ht="15.75" x14ac:dyDescent="0.25">
      <c r="A105" s="29">
        <v>42625</v>
      </c>
      <c r="B105" s="31">
        <v>74</v>
      </c>
      <c r="C105" s="30"/>
      <c r="D105" s="13">
        <v>1</v>
      </c>
      <c r="E105" s="16">
        <f>Table22[[#This Row],[Irrigation?]]*'Irrigation Design'!E11</f>
        <v>1981.86</v>
      </c>
    </row>
    <row r="106" spans="1:5" ht="15.75" x14ac:dyDescent="0.25">
      <c r="A106" s="29">
        <v>42626</v>
      </c>
      <c r="B106" s="31">
        <v>80</v>
      </c>
      <c r="C106" s="30"/>
      <c r="D106" s="13">
        <v>1</v>
      </c>
      <c r="E106" s="16">
        <f>Table22[[#This Row],[Irrigation?]]*'Irrigation Design'!E11</f>
        <v>1981.86</v>
      </c>
    </row>
    <row r="107" spans="1:5" ht="15.75" x14ac:dyDescent="0.25">
      <c r="A107" s="29">
        <v>42627</v>
      </c>
      <c r="B107" s="31">
        <v>71</v>
      </c>
      <c r="C107" s="30" t="s">
        <v>2</v>
      </c>
      <c r="D107" s="13"/>
      <c r="E107" s="16">
        <f>Table22[[#This Row],[Irrigation?]]*'Irrigation Design'!E11</f>
        <v>0</v>
      </c>
    </row>
    <row r="108" spans="1:5" ht="15.75" x14ac:dyDescent="0.25">
      <c r="A108" s="29">
        <v>42628</v>
      </c>
      <c r="B108" s="31">
        <v>71</v>
      </c>
      <c r="C108" s="30"/>
      <c r="D108" s="13"/>
      <c r="E108" s="16">
        <f>Table22[[#This Row],[Irrigation?]]*'Irrigation Design'!E11</f>
        <v>0</v>
      </c>
    </row>
    <row r="109" spans="1:5" ht="15.75" x14ac:dyDescent="0.25">
      <c r="A109" s="29">
        <v>42629</v>
      </c>
      <c r="B109" s="31">
        <v>77</v>
      </c>
      <c r="C109" s="30"/>
      <c r="D109" s="13">
        <v>1</v>
      </c>
      <c r="E109" s="16">
        <f>Table22[[#This Row],[Irrigation?]]*'Irrigation Design'!E11</f>
        <v>1981.86</v>
      </c>
    </row>
    <row r="110" spans="1:5" ht="15.75" x14ac:dyDescent="0.25">
      <c r="A110" s="29">
        <v>42630</v>
      </c>
      <c r="B110" s="31">
        <v>75</v>
      </c>
      <c r="C110" s="30" t="s">
        <v>2</v>
      </c>
      <c r="D110" s="13"/>
      <c r="E110" s="16">
        <f>Table22[[#This Row],[Irrigation?]]*'Irrigation Design'!E11</f>
        <v>0</v>
      </c>
    </row>
    <row r="111" spans="1:5" ht="15.75" x14ac:dyDescent="0.25">
      <c r="A111" s="29">
        <v>42631</v>
      </c>
      <c r="B111" s="31">
        <v>77</v>
      </c>
      <c r="C111" s="30"/>
      <c r="D111" s="13"/>
      <c r="E111" s="16">
        <f>Table22[[#This Row],[Irrigation?]]*'Irrigation Design'!E11</f>
        <v>0</v>
      </c>
    </row>
    <row r="112" spans="1:5" ht="15.75" x14ac:dyDescent="0.25">
      <c r="A112" s="29">
        <v>42632</v>
      </c>
      <c r="B112" s="31">
        <v>81</v>
      </c>
      <c r="C112" s="30"/>
      <c r="D112" s="13">
        <v>1</v>
      </c>
      <c r="E112" s="16">
        <f>Table22[[#This Row],[Irrigation?]]*'Irrigation Design'!E11</f>
        <v>1981.86</v>
      </c>
    </row>
    <row r="113" spans="1:5" ht="15.75" x14ac:dyDescent="0.25">
      <c r="A113" s="29">
        <v>42633</v>
      </c>
      <c r="B113" s="31">
        <v>78</v>
      </c>
      <c r="C113" s="30"/>
      <c r="D113" s="13">
        <v>1</v>
      </c>
      <c r="E113" s="16">
        <f>Table22[[#This Row],[Irrigation?]]*'Irrigation Design'!E11</f>
        <v>1981.86</v>
      </c>
    </row>
    <row r="114" spans="1:5" ht="15.75" x14ac:dyDescent="0.25">
      <c r="A114" s="29">
        <v>42634</v>
      </c>
      <c r="B114" s="31">
        <v>78</v>
      </c>
      <c r="C114" s="30" t="s">
        <v>2</v>
      </c>
      <c r="D114" s="13"/>
      <c r="E114" s="16">
        <f>Table22[[#This Row],[Irrigation?]]*'Irrigation Design'!E11</f>
        <v>0</v>
      </c>
    </row>
    <row r="115" spans="1:5" ht="15.75" x14ac:dyDescent="0.25">
      <c r="A115" s="29">
        <v>42635</v>
      </c>
      <c r="B115" s="31">
        <v>82</v>
      </c>
      <c r="C115" s="30" t="s">
        <v>4</v>
      </c>
      <c r="D115" s="13"/>
      <c r="E115" s="16">
        <f>Table22[[#This Row],[Irrigation?]]*'Irrigation Design'!E11</f>
        <v>0</v>
      </c>
    </row>
    <row r="116" spans="1:5" ht="15.75" x14ac:dyDescent="0.25">
      <c r="A116" s="29">
        <v>42636</v>
      </c>
      <c r="B116" s="31">
        <v>70</v>
      </c>
      <c r="C116" s="30" t="s">
        <v>2</v>
      </c>
      <c r="D116" s="13"/>
      <c r="E116" s="16">
        <f>Table22[[#This Row],[Irrigation?]]*'Irrigation Design'!E11</f>
        <v>0</v>
      </c>
    </row>
    <row r="117" spans="1:5" ht="15.75" x14ac:dyDescent="0.25">
      <c r="A117" s="29">
        <v>42637</v>
      </c>
      <c r="B117" s="31">
        <v>67</v>
      </c>
      <c r="C117" s="30"/>
      <c r="D117" s="13"/>
      <c r="E117" s="16">
        <f>Table22[[#This Row],[Irrigation?]]*'Irrigation Design'!E11</f>
        <v>0</v>
      </c>
    </row>
    <row r="118" spans="1:5" ht="15.75" x14ac:dyDescent="0.25">
      <c r="A118" s="29">
        <v>42638</v>
      </c>
      <c r="B118" s="31">
        <v>71</v>
      </c>
      <c r="C118" s="30"/>
      <c r="D118" s="13">
        <v>1</v>
      </c>
      <c r="E118" s="16">
        <f>Table22[[#This Row],[Irrigation?]]*'Irrigation Design'!E11</f>
        <v>1981.86</v>
      </c>
    </row>
    <row r="119" spans="1:5" ht="15.75" x14ac:dyDescent="0.25">
      <c r="A119" s="29">
        <v>42639</v>
      </c>
      <c r="B119" s="31">
        <v>67</v>
      </c>
      <c r="C119" s="30" t="s">
        <v>2</v>
      </c>
      <c r="D119" s="13"/>
      <c r="E119" s="16">
        <f>Table22[[#This Row],[Irrigation?]]*'Irrigation Design'!E11</f>
        <v>0</v>
      </c>
    </row>
    <row r="120" spans="1:5" ht="15.75" x14ac:dyDescent="0.25">
      <c r="A120" s="29">
        <v>42640</v>
      </c>
      <c r="B120" s="31">
        <v>66</v>
      </c>
      <c r="C120" s="30"/>
      <c r="D120" s="13"/>
      <c r="E120" s="16">
        <f>Table22[[#This Row],[Irrigation?]]*'Irrigation Design'!E11</f>
        <v>0</v>
      </c>
    </row>
    <row r="121" spans="1:5" ht="15.75" x14ac:dyDescent="0.25">
      <c r="A121" s="29">
        <v>42641</v>
      </c>
      <c r="B121" s="31">
        <v>58</v>
      </c>
      <c r="C121" s="30" t="s">
        <v>2</v>
      </c>
      <c r="D121" s="13"/>
      <c r="E121" s="16">
        <f>Table22[[#This Row],[Irrigation?]]*'Irrigation Design'!E11</f>
        <v>0</v>
      </c>
    </row>
    <row r="122" spans="1:5" ht="15.75" x14ac:dyDescent="0.25">
      <c r="A122" s="29">
        <v>42642</v>
      </c>
      <c r="B122" s="31">
        <v>60</v>
      </c>
      <c r="C122" s="30" t="s">
        <v>2</v>
      </c>
      <c r="D122" s="13"/>
      <c r="E122" s="16">
        <f>Table22[[#This Row],[Irrigation?]]*'Irrigation Design'!E11</f>
        <v>0</v>
      </c>
    </row>
    <row r="123" spans="1:5" ht="15.75" x14ac:dyDescent="0.25">
      <c r="A123" s="29">
        <v>42643</v>
      </c>
      <c r="B123" s="31">
        <v>59</v>
      </c>
      <c r="C123" s="30" t="s">
        <v>2</v>
      </c>
      <c r="D123" s="13"/>
      <c r="E123" s="16">
        <f>Table22[[#This Row],[Irrigation?]]*'Irrigation Design'!E11</f>
        <v>0</v>
      </c>
    </row>
    <row r="124" spans="1:5" ht="15.75" x14ac:dyDescent="0.25">
      <c r="A124" s="29">
        <v>42644</v>
      </c>
      <c r="B124" s="31">
        <v>67</v>
      </c>
      <c r="C124" s="30" t="s">
        <v>2</v>
      </c>
      <c r="D124" s="13"/>
      <c r="E124" s="16">
        <f>Table22[[#This Row],[Irrigation?]]*'Irrigation Design'!E11</f>
        <v>0</v>
      </c>
    </row>
    <row r="125" spans="1:5" ht="15.75" x14ac:dyDescent="0.25">
      <c r="A125" s="29">
        <v>42645</v>
      </c>
      <c r="B125" s="31">
        <v>66</v>
      </c>
      <c r="C125" s="30" t="s">
        <v>3</v>
      </c>
      <c r="D125" s="13"/>
      <c r="E125" s="16">
        <f>Table22[[#This Row],[Irrigation?]]*'Irrigation Design'!E11</f>
        <v>0</v>
      </c>
    </row>
    <row r="126" spans="1:5" ht="15.75" x14ac:dyDescent="0.25">
      <c r="A126" s="29">
        <v>42646</v>
      </c>
      <c r="B126" s="31">
        <v>64</v>
      </c>
      <c r="C126" s="30" t="s">
        <v>4</v>
      </c>
      <c r="D126" s="13"/>
      <c r="E126" s="16">
        <f>Table22[[#This Row],[Irrigation?]]*'Irrigation Design'!E11</f>
        <v>0</v>
      </c>
    </row>
    <row r="127" spans="1:5" ht="15.75" x14ac:dyDescent="0.25">
      <c r="A127" s="29">
        <v>42647</v>
      </c>
      <c r="B127" s="31">
        <v>71</v>
      </c>
      <c r="C127" s="30" t="s">
        <v>4</v>
      </c>
      <c r="D127" s="13"/>
      <c r="E127" s="16">
        <f>Table22[[#This Row],[Irrigation?]]*'Irrigation Design'!E11</f>
        <v>0</v>
      </c>
    </row>
    <row r="128" spans="1:5" ht="15.75" x14ac:dyDescent="0.25">
      <c r="A128" s="29">
        <v>42648</v>
      </c>
      <c r="B128" s="31">
        <v>77</v>
      </c>
      <c r="C128" s="30" t="s">
        <v>2</v>
      </c>
      <c r="D128" s="13"/>
      <c r="E128" s="16">
        <f>Table22[[#This Row],[Irrigation?]]*'Irrigation Design'!E11</f>
        <v>0</v>
      </c>
    </row>
    <row r="129" spans="1:5" ht="15.75" x14ac:dyDescent="0.25">
      <c r="A129" s="29">
        <v>42649</v>
      </c>
      <c r="B129" s="31">
        <v>78</v>
      </c>
      <c r="C129" s="30" t="s">
        <v>4</v>
      </c>
      <c r="D129" s="13"/>
      <c r="E129" s="16">
        <f>Table22[[#This Row],[Irrigation?]]*'Irrigation Design'!E11</f>
        <v>0</v>
      </c>
    </row>
    <row r="130" spans="1:5" ht="15.75" x14ac:dyDescent="0.25">
      <c r="A130" s="29">
        <v>42650</v>
      </c>
      <c r="B130" s="31">
        <v>79</v>
      </c>
      <c r="C130" s="30" t="s">
        <v>2</v>
      </c>
      <c r="D130" s="13"/>
      <c r="E130" s="16">
        <f>Table22[[#This Row],[Irrigation?]]*'Irrigation Design'!E11</f>
        <v>0</v>
      </c>
    </row>
    <row r="131" spans="1:5" ht="15.75" x14ac:dyDescent="0.25">
      <c r="A131" s="29">
        <v>42651</v>
      </c>
      <c r="B131" s="31">
        <v>58</v>
      </c>
      <c r="C131" s="30"/>
      <c r="D131" s="13"/>
      <c r="E131" s="16">
        <f>Table22[[#This Row],[Irrigation?]]*'Irrigation Design'!E11</f>
        <v>0</v>
      </c>
    </row>
    <row r="132" spans="1:5" ht="15.75" x14ac:dyDescent="0.25">
      <c r="A132" s="29">
        <v>42652</v>
      </c>
      <c r="B132" s="31">
        <v>58</v>
      </c>
      <c r="C132" s="30"/>
      <c r="D132" s="13">
        <v>1</v>
      </c>
      <c r="E132" s="16">
        <f>Table22[[#This Row],[Irrigation?]]*'Irrigation Design'!E11</f>
        <v>1981.86</v>
      </c>
    </row>
    <row r="133" spans="1:5" ht="15.75" x14ac:dyDescent="0.25">
      <c r="A133" s="29">
        <v>42653</v>
      </c>
      <c r="B133" s="31">
        <v>61</v>
      </c>
      <c r="C133" s="30"/>
      <c r="D133" s="13">
        <v>1</v>
      </c>
      <c r="E133" s="16">
        <f>Table22[[#This Row],[Irrigation?]]*'Irrigation Design'!E11</f>
        <v>1981.86</v>
      </c>
    </row>
    <row r="134" spans="1:5" ht="15.75" x14ac:dyDescent="0.25">
      <c r="A134" s="29">
        <v>42654</v>
      </c>
      <c r="B134" s="31">
        <v>68</v>
      </c>
      <c r="C134" s="30"/>
      <c r="D134" s="13">
        <v>1</v>
      </c>
      <c r="E134" s="16">
        <f>Table22[[#This Row],[Irrigation?]]*'Irrigation Design'!E11</f>
        <v>1981.86</v>
      </c>
    </row>
    <row r="135" spans="1:5" ht="15.75" x14ac:dyDescent="0.25">
      <c r="A135" s="29">
        <v>42655</v>
      </c>
      <c r="B135" s="31">
        <v>73</v>
      </c>
      <c r="C135" s="30" t="s">
        <v>2</v>
      </c>
      <c r="D135" s="13"/>
      <c r="E135" s="16">
        <f>Table22[[#This Row],[Irrigation?]]*'Irrigation Design'!E11</f>
        <v>0</v>
      </c>
    </row>
    <row r="136" spans="1:5" ht="15.75" x14ac:dyDescent="0.25">
      <c r="A136" s="29">
        <v>42656</v>
      </c>
      <c r="B136" s="31">
        <v>55</v>
      </c>
      <c r="C136" s="30"/>
      <c r="D136" s="13"/>
      <c r="E136" s="16">
        <f>Table22[[#This Row],[Irrigation?]]*'Irrigation Design'!E11</f>
        <v>0</v>
      </c>
    </row>
    <row r="137" spans="1:5" ht="15.75" x14ac:dyDescent="0.25">
      <c r="A137" s="29">
        <v>42657</v>
      </c>
      <c r="B137" s="31">
        <v>60</v>
      </c>
      <c r="C137" s="30"/>
      <c r="D137" s="13"/>
      <c r="E137" s="16">
        <f>Table22[[#This Row],[Irrigation?]]*'Irrigation Design'!E11</f>
        <v>0</v>
      </c>
    </row>
    <row r="138" spans="1:5" ht="15.75" x14ac:dyDescent="0.25">
      <c r="A138" s="29">
        <v>42658</v>
      </c>
      <c r="B138" s="31">
        <v>68</v>
      </c>
      <c r="C138" s="30"/>
      <c r="D138" s="13"/>
      <c r="E138" s="16">
        <f>Table22[[#This Row],[Irrigation?]]*'Irrigation Design'!E11</f>
        <v>0</v>
      </c>
    </row>
    <row r="139" spans="1:5" ht="15.75" x14ac:dyDescent="0.25">
      <c r="A139" s="29">
        <v>42659</v>
      </c>
      <c r="B139" s="31">
        <v>66</v>
      </c>
      <c r="C139" s="30" t="s">
        <v>2</v>
      </c>
      <c r="D139" s="13"/>
      <c r="E139" s="16">
        <f>Table22[[#This Row],[Irrigation?]]*'Irrigation Design'!E11</f>
        <v>0</v>
      </c>
    </row>
    <row r="140" spans="1:5" ht="15.75" x14ac:dyDescent="0.25">
      <c r="A140" s="29">
        <v>42660</v>
      </c>
      <c r="B140" s="31">
        <v>77</v>
      </c>
      <c r="C140" s="30"/>
      <c r="D140" s="13"/>
      <c r="E140" s="16">
        <f>Table22[[#This Row],[Irrigation?]]*'Irrigation Design'!E11</f>
        <v>0</v>
      </c>
    </row>
    <row r="141" spans="1:5" ht="15.75" x14ac:dyDescent="0.25">
      <c r="A141" s="29">
        <v>42661</v>
      </c>
      <c r="B141" s="31">
        <v>77</v>
      </c>
      <c r="C141" s="30"/>
      <c r="D141" s="13"/>
      <c r="E141" s="16">
        <f>Table22[[#This Row],[Irrigation?]]*'Irrigation Design'!E11</f>
        <v>0</v>
      </c>
    </row>
    <row r="142" spans="1:5" ht="15.75" x14ac:dyDescent="0.25">
      <c r="A142" s="29">
        <v>42662</v>
      </c>
      <c r="B142" s="31">
        <v>69</v>
      </c>
      <c r="C142" s="30" t="s">
        <v>2</v>
      </c>
      <c r="D142" s="13"/>
      <c r="E142" s="16">
        <f>Table22[[#This Row],[Irrigation?]]*'Irrigation Design'!E11</f>
        <v>0</v>
      </c>
    </row>
    <row r="143" spans="1:5" ht="15.75" x14ac:dyDescent="0.25">
      <c r="A143" s="29">
        <v>42663</v>
      </c>
      <c r="B143" s="31">
        <v>58</v>
      </c>
      <c r="C143" s="30" t="s">
        <v>2</v>
      </c>
      <c r="D143" s="13"/>
      <c r="E143" s="16">
        <f>Table22[[#This Row],[Irrigation?]]*'Irrigation Design'!E11</f>
        <v>0</v>
      </c>
    </row>
    <row r="144" spans="1:5" ht="15.75" x14ac:dyDescent="0.25">
      <c r="A144" s="29">
        <v>42664</v>
      </c>
      <c r="B144" s="31">
        <v>48</v>
      </c>
      <c r="C144" s="30" t="s">
        <v>2</v>
      </c>
      <c r="D144" s="13"/>
      <c r="E144" s="16">
        <f>Table22[[#This Row],[Irrigation?]]*'Irrigation Design'!E11</f>
        <v>0</v>
      </c>
    </row>
    <row r="145" spans="1:6" ht="15.75" x14ac:dyDescent="0.25">
      <c r="A145" s="29">
        <v>42665</v>
      </c>
      <c r="B145" s="31">
        <v>52</v>
      </c>
      <c r="C145" s="30"/>
      <c r="D145" s="13"/>
      <c r="E145" s="16">
        <f>Table22[[#This Row],[Irrigation?]]*'Irrigation Design'!E11</f>
        <v>0</v>
      </c>
    </row>
    <row r="146" spans="1:6" ht="15.75" x14ac:dyDescent="0.25">
      <c r="A146" s="29">
        <v>42666</v>
      </c>
      <c r="B146" s="31">
        <v>65</v>
      </c>
      <c r="C146" s="30"/>
      <c r="D146" s="13"/>
      <c r="E146" s="16">
        <f>Table22[[#This Row],[Irrigation?]]*'Irrigation Design'!E11</f>
        <v>0</v>
      </c>
    </row>
    <row r="147" spans="1:6" ht="15.75" x14ac:dyDescent="0.25">
      <c r="A147" s="29">
        <v>42667</v>
      </c>
      <c r="B147" s="31">
        <v>52</v>
      </c>
      <c r="C147" s="30"/>
      <c r="D147" s="13"/>
      <c r="E147" s="16">
        <f>Table22[[#This Row],[Irrigation?]]*'Irrigation Design'!E11</f>
        <v>0</v>
      </c>
    </row>
    <row r="148" spans="1:6" ht="15.75" x14ac:dyDescent="0.25">
      <c r="A148" s="29">
        <v>42668</v>
      </c>
      <c r="B148" s="31">
        <v>52</v>
      </c>
      <c r="C148" s="30"/>
      <c r="D148" s="13"/>
      <c r="E148" s="16">
        <f>Table22[[#This Row],[Irrigation?]]*'Irrigation Design'!E11</f>
        <v>0</v>
      </c>
    </row>
    <row r="149" spans="1:6" ht="15.75" x14ac:dyDescent="0.25">
      <c r="A149" s="29">
        <v>42669</v>
      </c>
      <c r="B149" s="31">
        <v>39</v>
      </c>
      <c r="C149" s="30" t="s">
        <v>2</v>
      </c>
      <c r="D149" s="13"/>
      <c r="E149" s="16">
        <f>Table22[[#This Row],[Irrigation?]]*'Irrigation Design'!E11</f>
        <v>0</v>
      </c>
    </row>
    <row r="150" spans="1:6" ht="15.75" x14ac:dyDescent="0.25">
      <c r="A150" s="29">
        <v>42670</v>
      </c>
      <c r="B150" s="31">
        <v>44</v>
      </c>
      <c r="C150" s="30" t="s">
        <v>2</v>
      </c>
      <c r="D150" s="13"/>
      <c r="E150" s="16">
        <f>Table22[[#This Row],[Irrigation?]]*'Irrigation Design'!E11</f>
        <v>0</v>
      </c>
    </row>
    <row r="151" spans="1:6" ht="15.75" x14ac:dyDescent="0.25">
      <c r="A151" s="29">
        <v>42671</v>
      </c>
      <c r="B151" s="31">
        <v>54</v>
      </c>
      <c r="C151" s="30" t="s">
        <v>4</v>
      </c>
      <c r="D151" s="13"/>
      <c r="E151" s="16">
        <f>Table22[[#This Row],[Irrigation?]]*'Irrigation Design'!E11</f>
        <v>0</v>
      </c>
    </row>
    <row r="152" spans="1:6" ht="15.75" x14ac:dyDescent="0.25">
      <c r="A152" s="29">
        <v>42672</v>
      </c>
      <c r="B152" s="31">
        <v>68</v>
      </c>
      <c r="C152" s="30"/>
      <c r="D152" s="13"/>
      <c r="E152" s="16">
        <f>Table22[[#This Row],[Irrigation?]]*'Irrigation Design'!E11</f>
        <v>0</v>
      </c>
    </row>
    <row r="153" spans="1:6" ht="15.75" x14ac:dyDescent="0.25">
      <c r="A153" s="29">
        <v>42673</v>
      </c>
      <c r="B153" s="31">
        <v>56</v>
      </c>
      <c r="C153" s="30" t="s">
        <v>2</v>
      </c>
      <c r="D153" s="13"/>
      <c r="E153" s="16">
        <f>Table22[[#This Row],[Irrigation?]]*'Irrigation Design'!E11</f>
        <v>0</v>
      </c>
    </row>
    <row r="154" spans="1:6" ht="15.75" x14ac:dyDescent="0.25">
      <c r="A154" s="29">
        <v>42674</v>
      </c>
      <c r="B154" s="31">
        <v>52</v>
      </c>
      <c r="C154" s="30"/>
      <c r="D154" s="13"/>
      <c r="E154" s="16">
        <f>Table22[[#This Row],[Irrigation?]]*'Irrigation Design'!E11</f>
        <v>0</v>
      </c>
    </row>
    <row r="155" spans="1:6" ht="15.75" x14ac:dyDescent="0.25">
      <c r="A155" s="26" t="s">
        <v>15</v>
      </c>
      <c r="B155" s="32">
        <f>SUBTOTAL(101,Table22[High Temp. (°F)])</f>
        <v>76.366013071895424</v>
      </c>
      <c r="C155" s="4"/>
      <c r="D155" s="27"/>
      <c r="E155" s="28">
        <f>SUBTOTAL(109,Table22[Gallons water used])</f>
        <v>101074.86000000002</v>
      </c>
      <c r="F155" s="18"/>
    </row>
    <row r="156" spans="1:6" x14ac:dyDescent="0.25">
      <c r="F156" s="20"/>
    </row>
  </sheetData>
  <pageMargins left="0.7" right="0.7" top="0.75" bottom="0.75" header="0.3" footer="0.3"/>
  <pageSetup orientation="portrait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6"/>
  <sheetViews>
    <sheetView tabSelected="1" topLeftCell="A120" workbookViewId="0">
      <selection activeCell="G155" sqref="G155"/>
    </sheetView>
  </sheetViews>
  <sheetFormatPr defaultRowHeight="15" x14ac:dyDescent="0.25"/>
  <cols>
    <col min="1" max="1" width="11.85546875" style="2" bestFit="1" customWidth="1"/>
    <col min="2" max="2" width="19.85546875" style="1" customWidth="1"/>
    <col min="3" max="3" width="11.5703125" style="3" bestFit="1" customWidth="1"/>
    <col min="4" max="4" width="13.140625" style="1" bestFit="1" customWidth="1"/>
    <col min="5" max="5" width="12.28515625" customWidth="1"/>
    <col min="6" max="6" width="23.7109375" style="18" bestFit="1" customWidth="1"/>
    <col min="7" max="7" width="10.5703125" bestFit="1" customWidth="1"/>
  </cols>
  <sheetData>
    <row r="1" spans="1:6" ht="16.5" thickBot="1" x14ac:dyDescent="0.3">
      <c r="A1" s="8" t="s">
        <v>6</v>
      </c>
      <c r="B1" s="9" t="s">
        <v>8</v>
      </c>
      <c r="C1" s="10" t="s">
        <v>0</v>
      </c>
      <c r="D1" s="11" t="s">
        <v>1</v>
      </c>
      <c r="E1" s="12" t="s">
        <v>7</v>
      </c>
      <c r="F1" s="17" t="s">
        <v>16</v>
      </c>
    </row>
    <row r="2" spans="1:6" ht="15.75" x14ac:dyDescent="0.25">
      <c r="A2" s="7">
        <v>42887</v>
      </c>
      <c r="B2" s="4">
        <v>72</v>
      </c>
      <c r="C2" s="5">
        <v>0</v>
      </c>
      <c r="D2" s="6"/>
      <c r="E2" s="13">
        <v>1</v>
      </c>
      <c r="F2" s="16">
        <f>Table2[[#This Row],[Irrigation?]]*'Irrigation Design'!E11</f>
        <v>1981.86</v>
      </c>
    </row>
    <row r="3" spans="1:6" ht="15.75" x14ac:dyDescent="0.25">
      <c r="A3" s="7">
        <v>42888</v>
      </c>
      <c r="B3" s="4">
        <v>79</v>
      </c>
      <c r="C3" s="5">
        <v>0</v>
      </c>
      <c r="D3" s="6"/>
      <c r="E3" s="13">
        <v>1</v>
      </c>
      <c r="F3" s="16">
        <f>Table2[[#This Row],[Irrigation?]]*'Irrigation Design'!E11</f>
        <v>1981.86</v>
      </c>
    </row>
    <row r="4" spans="1:6" ht="15.75" x14ac:dyDescent="0.25">
      <c r="A4" s="7">
        <v>42889</v>
      </c>
      <c r="B4" s="4">
        <v>80</v>
      </c>
      <c r="C4" s="5">
        <v>0</v>
      </c>
      <c r="D4" s="6"/>
      <c r="E4" s="13">
        <v>1</v>
      </c>
      <c r="F4" s="16">
        <f>Table2[[#This Row],[Irrigation?]]*'Irrigation Design'!E11</f>
        <v>1981.86</v>
      </c>
    </row>
    <row r="5" spans="1:6" ht="15.75" x14ac:dyDescent="0.25">
      <c r="A5" s="7">
        <v>42890</v>
      </c>
      <c r="B5" s="4">
        <v>85</v>
      </c>
      <c r="C5" s="5">
        <v>0.02</v>
      </c>
      <c r="D5" s="6" t="s">
        <v>2</v>
      </c>
      <c r="E5" s="13"/>
      <c r="F5" s="16">
        <f>Table2[[#This Row],[Irrigation?]]*'Irrigation Design'!E11</f>
        <v>0</v>
      </c>
    </row>
    <row r="6" spans="1:6" ht="15.75" x14ac:dyDescent="0.25">
      <c r="A6" s="7">
        <v>42891</v>
      </c>
      <c r="B6" s="4">
        <v>67</v>
      </c>
      <c r="C6" s="5">
        <v>0.03</v>
      </c>
      <c r="D6" s="6" t="s">
        <v>3</v>
      </c>
      <c r="E6" s="13"/>
      <c r="F6" s="16">
        <f>Table2[[#This Row],[Irrigation?]]*'Irrigation Design'!E11</f>
        <v>0</v>
      </c>
    </row>
    <row r="7" spans="1:6" ht="15.75" x14ac:dyDescent="0.25">
      <c r="A7" s="7">
        <v>42892</v>
      </c>
      <c r="B7" s="4">
        <v>68</v>
      </c>
      <c r="C7" s="5">
        <v>0</v>
      </c>
      <c r="D7" s="6"/>
      <c r="E7" s="13"/>
      <c r="F7" s="16">
        <f>Table2[[#This Row],[Irrigation?]]*'Irrigation Design'!E11</f>
        <v>0</v>
      </c>
    </row>
    <row r="8" spans="1:6" ht="15.75" x14ac:dyDescent="0.25">
      <c r="A8" s="7">
        <v>42893</v>
      </c>
      <c r="B8" s="4">
        <v>72</v>
      </c>
      <c r="C8" s="5">
        <v>0</v>
      </c>
      <c r="D8" s="6"/>
      <c r="E8" s="15">
        <v>0.75</v>
      </c>
      <c r="F8" s="16">
        <f>Table2[[#This Row],[Irrigation?]]*'Irrigation Design'!E11</f>
        <v>1486.395</v>
      </c>
    </row>
    <row r="9" spans="1:6" ht="15.75" x14ac:dyDescent="0.25">
      <c r="A9" s="7">
        <v>42894</v>
      </c>
      <c r="B9" s="4">
        <v>77</v>
      </c>
      <c r="C9" s="5">
        <v>0</v>
      </c>
      <c r="D9" s="6"/>
      <c r="E9" s="14"/>
      <c r="F9" s="16">
        <f>Table2[[#This Row],[Irrigation?]]*'Irrigation Design'!E11</f>
        <v>0</v>
      </c>
    </row>
    <row r="10" spans="1:6" ht="15.75" x14ac:dyDescent="0.25">
      <c r="A10" s="7">
        <v>42895</v>
      </c>
      <c r="B10" s="4">
        <v>77</v>
      </c>
      <c r="C10" s="5">
        <v>0.03</v>
      </c>
      <c r="D10" s="6" t="s">
        <v>2</v>
      </c>
      <c r="E10" s="14"/>
      <c r="F10" s="16">
        <f>Table2[[#This Row],[Irrigation?]]*'Irrigation Design'!E11</f>
        <v>0</v>
      </c>
    </row>
    <row r="11" spans="1:6" ht="15.75" x14ac:dyDescent="0.25">
      <c r="A11" s="7">
        <v>42896</v>
      </c>
      <c r="B11" s="4">
        <v>85</v>
      </c>
      <c r="C11" s="5">
        <v>0</v>
      </c>
      <c r="D11" s="6"/>
      <c r="E11" s="14"/>
      <c r="F11" s="16">
        <f>Table2[[#This Row],[Irrigation?]]*'Irrigation Design'!E11</f>
        <v>0</v>
      </c>
    </row>
    <row r="12" spans="1:6" ht="15.75" x14ac:dyDescent="0.25">
      <c r="A12" s="7">
        <v>42897</v>
      </c>
      <c r="B12" s="4">
        <v>88</v>
      </c>
      <c r="C12" s="5">
        <v>0</v>
      </c>
      <c r="D12" s="6"/>
      <c r="E12" s="15">
        <v>0.75</v>
      </c>
      <c r="F12" s="16">
        <f>Table2[[#This Row],[Irrigation?]]*'Irrigation Design'!E11</f>
        <v>1486.395</v>
      </c>
    </row>
    <row r="13" spans="1:6" ht="15.75" x14ac:dyDescent="0.25">
      <c r="A13" s="7">
        <v>42898</v>
      </c>
      <c r="B13" s="4">
        <v>90</v>
      </c>
      <c r="C13" s="5">
        <v>0</v>
      </c>
      <c r="D13" s="6"/>
      <c r="E13" s="14"/>
      <c r="F13" s="16">
        <f>Table2[[#This Row],[Irrigation?]]*'Irrigation Design'!E11</f>
        <v>0</v>
      </c>
    </row>
    <row r="14" spans="1:6" ht="15.75" x14ac:dyDescent="0.25">
      <c r="A14" s="7">
        <v>42899</v>
      </c>
      <c r="B14" s="4">
        <v>86</v>
      </c>
      <c r="C14" s="5">
        <v>0</v>
      </c>
      <c r="D14" s="6"/>
      <c r="E14" s="15">
        <v>0.3</v>
      </c>
      <c r="F14" s="16">
        <f>Table2[[#This Row],[Irrigation?]]*'Irrigation Design'!E11</f>
        <v>594.55799999999999</v>
      </c>
    </row>
    <row r="15" spans="1:6" ht="15.75" x14ac:dyDescent="0.25">
      <c r="A15" s="7">
        <v>42900</v>
      </c>
      <c r="B15" s="4">
        <v>85</v>
      </c>
      <c r="C15" s="5">
        <v>0.02</v>
      </c>
      <c r="D15" s="6" t="s">
        <v>2</v>
      </c>
      <c r="E15" s="13"/>
      <c r="F15" s="16">
        <f>Table2[[#This Row],[Irrigation?]]*'Irrigation Design'!E11</f>
        <v>0</v>
      </c>
    </row>
    <row r="16" spans="1:6" ht="15.75" x14ac:dyDescent="0.25">
      <c r="A16" s="7">
        <v>42901</v>
      </c>
      <c r="B16" s="4">
        <v>87</v>
      </c>
      <c r="C16" s="5">
        <v>7.0000000000000007E-2</v>
      </c>
      <c r="D16" s="6" t="s">
        <v>2</v>
      </c>
      <c r="E16" s="13"/>
      <c r="F16" s="16">
        <f>Table2[[#This Row],[Irrigation?]]*'Irrigation Design'!E11</f>
        <v>0</v>
      </c>
    </row>
    <row r="17" spans="1:6" ht="15.75" x14ac:dyDescent="0.25">
      <c r="A17" s="7">
        <v>42902</v>
      </c>
      <c r="B17" s="4">
        <v>83</v>
      </c>
      <c r="C17" s="5">
        <v>0</v>
      </c>
      <c r="D17" s="6"/>
      <c r="E17" s="13"/>
      <c r="F17" s="16">
        <f>Table2[[#This Row],[Irrigation?]]*'Irrigation Design'!E11</f>
        <v>0</v>
      </c>
    </row>
    <row r="18" spans="1:6" ht="15.75" x14ac:dyDescent="0.25">
      <c r="A18" s="7">
        <v>42903</v>
      </c>
      <c r="B18" s="4">
        <v>86</v>
      </c>
      <c r="C18" s="5">
        <v>0</v>
      </c>
      <c r="D18" s="6" t="s">
        <v>2</v>
      </c>
      <c r="E18" s="13"/>
      <c r="F18" s="16">
        <f>Table2[[#This Row],[Irrigation?]]*'Irrigation Design'!E11</f>
        <v>0</v>
      </c>
    </row>
    <row r="19" spans="1:6" ht="15.75" x14ac:dyDescent="0.25">
      <c r="A19" s="7">
        <v>42904</v>
      </c>
      <c r="B19" s="4">
        <v>82</v>
      </c>
      <c r="C19" s="5">
        <v>0</v>
      </c>
      <c r="D19" s="6" t="s">
        <v>2</v>
      </c>
      <c r="E19" s="13"/>
      <c r="F19" s="16">
        <f>Table2[[#This Row],[Irrigation?]]*'Irrigation Design'!E11</f>
        <v>0</v>
      </c>
    </row>
    <row r="20" spans="1:6" ht="15.75" x14ac:dyDescent="0.25">
      <c r="A20" s="7">
        <v>42905</v>
      </c>
      <c r="B20" s="4">
        <v>76</v>
      </c>
      <c r="C20" s="5">
        <v>0.15</v>
      </c>
      <c r="D20" s="6" t="s">
        <v>2</v>
      </c>
      <c r="E20" s="13"/>
      <c r="F20" s="16">
        <f>Table2[[#This Row],[Irrigation?]]*'Irrigation Design'!E11</f>
        <v>0</v>
      </c>
    </row>
    <row r="21" spans="1:6" ht="15.75" x14ac:dyDescent="0.25">
      <c r="A21" s="7">
        <v>42906</v>
      </c>
      <c r="B21" s="4">
        <v>76</v>
      </c>
      <c r="C21" s="5">
        <v>0.03</v>
      </c>
      <c r="D21" s="6" t="s">
        <v>2</v>
      </c>
      <c r="E21" s="13"/>
      <c r="F21" s="16">
        <f>Table2[[#This Row],[Irrigation?]]*'Irrigation Design'!E11</f>
        <v>0</v>
      </c>
    </row>
    <row r="22" spans="1:6" ht="15.75" x14ac:dyDescent="0.25">
      <c r="A22" s="7">
        <v>42907</v>
      </c>
      <c r="B22" s="4">
        <v>75</v>
      </c>
      <c r="C22" s="5">
        <v>0</v>
      </c>
      <c r="D22" s="6" t="s">
        <v>4</v>
      </c>
      <c r="E22" s="13"/>
      <c r="F22" s="16">
        <f>Table2[[#This Row],[Irrigation?]]*'Irrigation Design'!E11</f>
        <v>0</v>
      </c>
    </row>
    <row r="23" spans="1:6" ht="15.75" x14ac:dyDescent="0.25">
      <c r="A23" s="7">
        <v>42908</v>
      </c>
      <c r="B23" s="4">
        <v>87</v>
      </c>
      <c r="C23" s="5">
        <v>0.28000000000000003</v>
      </c>
      <c r="D23" s="6" t="s">
        <v>2</v>
      </c>
      <c r="E23" s="13"/>
      <c r="F23" s="16">
        <f>Table2[[#This Row],[Irrigation?]]*'Irrigation Design'!E11</f>
        <v>0</v>
      </c>
    </row>
    <row r="24" spans="1:6" ht="15.75" x14ac:dyDescent="0.25">
      <c r="A24" s="7">
        <v>42909</v>
      </c>
      <c r="B24" s="4">
        <v>76</v>
      </c>
      <c r="C24" s="5">
        <v>0.5</v>
      </c>
      <c r="D24" s="6" t="s">
        <v>2</v>
      </c>
      <c r="E24" s="13"/>
      <c r="F24" s="16">
        <f>Table2[[#This Row],[Irrigation?]]*'Irrigation Design'!E11</f>
        <v>0</v>
      </c>
    </row>
    <row r="25" spans="1:6" ht="15.75" x14ac:dyDescent="0.25">
      <c r="A25" s="7">
        <v>42910</v>
      </c>
      <c r="B25" s="4">
        <v>76</v>
      </c>
      <c r="C25" s="5">
        <v>0</v>
      </c>
      <c r="D25" s="6"/>
      <c r="E25" s="13"/>
      <c r="F25" s="16">
        <f>Table2[[#This Row],[Irrigation?]]*'Irrigation Design'!E11</f>
        <v>0</v>
      </c>
    </row>
    <row r="26" spans="1:6" ht="15.75" x14ac:dyDescent="0.25">
      <c r="A26" s="7">
        <v>42911</v>
      </c>
      <c r="B26" s="4">
        <v>69</v>
      </c>
      <c r="C26" s="5">
        <v>0</v>
      </c>
      <c r="D26" s="6"/>
      <c r="E26" s="13"/>
      <c r="F26" s="16">
        <f>Table2[[#This Row],[Irrigation?]]*'Irrigation Design'!E11</f>
        <v>0</v>
      </c>
    </row>
    <row r="27" spans="1:6" ht="15.75" x14ac:dyDescent="0.25">
      <c r="A27" s="7">
        <v>42912</v>
      </c>
      <c r="B27" s="4">
        <v>69</v>
      </c>
      <c r="C27" s="5">
        <v>0.01</v>
      </c>
      <c r="D27" s="6" t="s">
        <v>2</v>
      </c>
      <c r="E27" s="13"/>
      <c r="F27" s="16">
        <f>Table2[[#This Row],[Irrigation?]]*'Irrigation Design'!E11</f>
        <v>0</v>
      </c>
    </row>
    <row r="28" spans="1:6" ht="15.75" x14ac:dyDescent="0.25">
      <c r="A28" s="7">
        <v>42913</v>
      </c>
      <c r="B28" s="4">
        <v>72</v>
      </c>
      <c r="C28" s="5">
        <v>0</v>
      </c>
      <c r="D28" s="6"/>
      <c r="E28" s="13"/>
      <c r="F28" s="16">
        <f>Table2[[#This Row],[Irrigation?]]*'Irrigation Design'!E11</f>
        <v>0</v>
      </c>
    </row>
    <row r="29" spans="1:6" ht="15.75" x14ac:dyDescent="0.25">
      <c r="A29" s="7">
        <v>42914</v>
      </c>
      <c r="B29" s="4">
        <v>76</v>
      </c>
      <c r="C29" s="5">
        <v>0</v>
      </c>
      <c r="D29" s="6" t="s">
        <v>2</v>
      </c>
      <c r="E29" s="13"/>
      <c r="F29" s="16">
        <f>Table2[[#This Row],[Irrigation?]]*'Irrigation Design'!E11</f>
        <v>0</v>
      </c>
    </row>
    <row r="30" spans="1:6" ht="15.75" x14ac:dyDescent="0.25">
      <c r="A30" s="7">
        <v>42915</v>
      </c>
      <c r="B30" s="4">
        <v>84</v>
      </c>
      <c r="C30" s="5">
        <v>0.01</v>
      </c>
      <c r="D30" s="6" t="s">
        <v>2</v>
      </c>
      <c r="E30" s="13"/>
      <c r="F30" s="16">
        <f>Table2[[#This Row],[Irrigation?]]*'Irrigation Design'!E11</f>
        <v>0</v>
      </c>
    </row>
    <row r="31" spans="1:6" ht="15.75" x14ac:dyDescent="0.25">
      <c r="A31" s="7">
        <v>42916</v>
      </c>
      <c r="B31" s="4">
        <v>82</v>
      </c>
      <c r="C31" s="5">
        <v>0.59</v>
      </c>
      <c r="D31" s="6" t="s">
        <v>2</v>
      </c>
      <c r="E31" s="13"/>
      <c r="F31" s="16">
        <f>Table2[[#This Row],[Irrigation?]]*'Irrigation Design'!E11</f>
        <v>0</v>
      </c>
    </row>
    <row r="32" spans="1:6" ht="15.75" x14ac:dyDescent="0.25">
      <c r="A32" s="7">
        <v>42917</v>
      </c>
      <c r="B32" s="4">
        <v>81</v>
      </c>
      <c r="C32" s="5">
        <v>0.12</v>
      </c>
      <c r="D32" s="6" t="s">
        <v>2</v>
      </c>
      <c r="E32" s="13"/>
      <c r="F32" s="16">
        <f>Table2[[#This Row],[Irrigation?]]*'Irrigation Design'!E11</f>
        <v>0</v>
      </c>
    </row>
    <row r="33" spans="1:6" ht="15.75" x14ac:dyDescent="0.25">
      <c r="A33" s="7">
        <v>42918</v>
      </c>
      <c r="B33" s="4">
        <v>80</v>
      </c>
      <c r="C33" s="5">
        <v>0</v>
      </c>
      <c r="D33" s="6" t="s">
        <v>2</v>
      </c>
      <c r="E33" s="13"/>
      <c r="F33" s="16">
        <f>Table2[[#This Row],[Irrigation?]]*'Irrigation Design'!E11</f>
        <v>0</v>
      </c>
    </row>
    <row r="34" spans="1:6" ht="15.75" x14ac:dyDescent="0.25">
      <c r="A34" s="7">
        <v>42919</v>
      </c>
      <c r="B34" s="4">
        <v>78</v>
      </c>
      <c r="C34" s="5">
        <v>0</v>
      </c>
      <c r="D34" s="6"/>
      <c r="E34" s="13"/>
      <c r="F34" s="16">
        <f>Table2[[#This Row],[Irrigation?]]*'Irrigation Design'!E11</f>
        <v>0</v>
      </c>
    </row>
    <row r="35" spans="1:6" ht="15.75" x14ac:dyDescent="0.25">
      <c r="A35" s="7">
        <v>42920</v>
      </c>
      <c r="B35" s="4">
        <v>80</v>
      </c>
      <c r="C35" s="5">
        <v>0</v>
      </c>
      <c r="D35" s="6"/>
      <c r="E35" s="13">
        <v>0.7</v>
      </c>
      <c r="F35" s="16">
        <f>Table2[[#This Row],[Irrigation?]]*'Irrigation Design'!E11</f>
        <v>1387.3019999999999</v>
      </c>
    </row>
    <row r="36" spans="1:6" ht="15.75" x14ac:dyDescent="0.25">
      <c r="A36" s="7">
        <v>42921</v>
      </c>
      <c r="B36" s="4">
        <v>84</v>
      </c>
      <c r="C36" s="5">
        <v>0</v>
      </c>
      <c r="D36" s="6"/>
      <c r="E36" s="13"/>
      <c r="F36" s="16">
        <f>Table2[[#This Row],[Irrigation?]]*'Irrigation Design'!E11</f>
        <v>0</v>
      </c>
    </row>
    <row r="37" spans="1:6" ht="15.75" x14ac:dyDescent="0.25">
      <c r="A37" s="7">
        <v>42922</v>
      </c>
      <c r="B37" s="4">
        <v>87</v>
      </c>
      <c r="C37" s="5">
        <v>0</v>
      </c>
      <c r="D37" s="6"/>
      <c r="E37" s="13">
        <v>0.3</v>
      </c>
      <c r="F37" s="16">
        <f>Table2[[#This Row],[Irrigation?]]*'Irrigation Design'!E11</f>
        <v>594.55799999999999</v>
      </c>
    </row>
    <row r="38" spans="1:6" ht="15.75" x14ac:dyDescent="0.25">
      <c r="A38" s="7">
        <v>42923</v>
      </c>
      <c r="B38" s="4">
        <v>84</v>
      </c>
      <c r="C38" s="5">
        <v>0.97</v>
      </c>
      <c r="D38" s="6" t="s">
        <v>2</v>
      </c>
      <c r="E38" s="13"/>
      <c r="F38" s="16">
        <f>Table2[[#This Row],[Irrigation?]]*'Irrigation Design'!E11</f>
        <v>0</v>
      </c>
    </row>
    <row r="39" spans="1:6" ht="15.75" x14ac:dyDescent="0.25">
      <c r="A39" s="7">
        <v>42924</v>
      </c>
      <c r="B39" s="4">
        <v>74</v>
      </c>
      <c r="C39" s="5">
        <v>0</v>
      </c>
      <c r="D39" s="6"/>
      <c r="E39" s="13"/>
      <c r="F39" s="16">
        <f>Table2[[#This Row],[Irrigation?]]*'Irrigation Design'!E11</f>
        <v>0</v>
      </c>
    </row>
    <row r="40" spans="1:6" ht="15.75" x14ac:dyDescent="0.25">
      <c r="A40" s="7">
        <v>42925</v>
      </c>
      <c r="B40" s="4">
        <v>80</v>
      </c>
      <c r="C40" s="5">
        <v>0</v>
      </c>
      <c r="D40" s="6"/>
      <c r="E40" s="13">
        <v>0.3</v>
      </c>
      <c r="F40" s="16">
        <f>Table2[[#This Row],[Irrigation?]]*'Irrigation Design'!E11</f>
        <v>594.55799999999999</v>
      </c>
    </row>
    <row r="41" spans="1:6" ht="15.75" x14ac:dyDescent="0.25">
      <c r="A41" s="7">
        <v>42926</v>
      </c>
      <c r="B41" s="4">
        <v>74</v>
      </c>
      <c r="C41" s="5">
        <v>0.24</v>
      </c>
      <c r="D41" s="6" t="s">
        <v>2</v>
      </c>
      <c r="E41" s="13"/>
      <c r="F41" s="16">
        <f>Table2[[#This Row],[Irrigation?]]*'Irrigation Design'!E11</f>
        <v>0</v>
      </c>
    </row>
    <row r="42" spans="1:6" ht="15.75" x14ac:dyDescent="0.25">
      <c r="A42" s="7">
        <v>42927</v>
      </c>
      <c r="B42" s="4">
        <v>86</v>
      </c>
      <c r="C42" s="5">
        <v>0.11</v>
      </c>
      <c r="D42" s="6" t="s">
        <v>3</v>
      </c>
      <c r="E42" s="13"/>
      <c r="F42" s="16">
        <f>Table2[[#This Row],[Irrigation?]]*'Irrigation Design'!E11</f>
        <v>0</v>
      </c>
    </row>
    <row r="43" spans="1:6" ht="15.75" x14ac:dyDescent="0.25">
      <c r="A43" s="7">
        <v>42928</v>
      </c>
      <c r="B43" s="4">
        <v>81</v>
      </c>
      <c r="C43" s="5">
        <v>0.31</v>
      </c>
      <c r="D43" s="6" t="s">
        <v>2</v>
      </c>
      <c r="E43" s="13"/>
      <c r="F43" s="16">
        <f>Table2[[#This Row],[Irrigation?]]*'Irrigation Design'!E11</f>
        <v>0</v>
      </c>
    </row>
    <row r="44" spans="1:6" ht="15.75" x14ac:dyDescent="0.25">
      <c r="A44" s="7">
        <v>42929</v>
      </c>
      <c r="B44" s="4">
        <v>81</v>
      </c>
      <c r="C44" s="5">
        <v>0.33</v>
      </c>
      <c r="D44" s="6" t="s">
        <v>2</v>
      </c>
      <c r="E44" s="13"/>
      <c r="F44" s="16">
        <f>Table2[[#This Row],[Irrigation?]]*'Irrigation Design'!E11</f>
        <v>0</v>
      </c>
    </row>
    <row r="45" spans="1:6" ht="15.75" x14ac:dyDescent="0.25">
      <c r="A45" s="7">
        <v>42930</v>
      </c>
      <c r="B45" s="4">
        <v>77</v>
      </c>
      <c r="C45" s="5">
        <v>0</v>
      </c>
      <c r="D45" s="6"/>
      <c r="E45" s="13"/>
      <c r="F45" s="16">
        <f>Table2[[#This Row],[Irrigation?]]*'Irrigation Design'!E11</f>
        <v>0</v>
      </c>
    </row>
    <row r="46" spans="1:6" ht="15.75" x14ac:dyDescent="0.25">
      <c r="A46" s="7">
        <v>42931</v>
      </c>
      <c r="B46" s="4">
        <v>79</v>
      </c>
      <c r="C46" s="5">
        <v>0</v>
      </c>
      <c r="D46" s="6"/>
      <c r="E46" s="13">
        <v>0.3</v>
      </c>
      <c r="F46" s="16">
        <f>Table2[[#This Row],[Irrigation?]]*'Irrigation Design'!E11</f>
        <v>594.55799999999999</v>
      </c>
    </row>
    <row r="47" spans="1:6" ht="15.75" x14ac:dyDescent="0.25">
      <c r="A47" s="7">
        <v>42932</v>
      </c>
      <c r="B47" s="4">
        <v>75</v>
      </c>
      <c r="C47" s="5">
        <v>0</v>
      </c>
      <c r="D47" s="6" t="s">
        <v>2</v>
      </c>
      <c r="E47" s="13"/>
      <c r="F47" s="16">
        <f>Table2[[#This Row],[Irrigation?]]*'Irrigation Design'!E11</f>
        <v>0</v>
      </c>
    </row>
    <row r="48" spans="1:6" ht="15.75" x14ac:dyDescent="0.25">
      <c r="A48" s="7">
        <v>42933</v>
      </c>
      <c r="B48" s="4">
        <v>77</v>
      </c>
      <c r="C48" s="5">
        <v>0</v>
      </c>
      <c r="D48" s="6" t="s">
        <v>4</v>
      </c>
      <c r="E48" s="13"/>
      <c r="F48" s="16">
        <f>Table2[[#This Row],[Irrigation?]]*'Irrigation Design'!E11</f>
        <v>0</v>
      </c>
    </row>
    <row r="49" spans="1:6" ht="15.75" x14ac:dyDescent="0.25">
      <c r="A49" s="7">
        <v>42934</v>
      </c>
      <c r="B49" s="4">
        <v>85</v>
      </c>
      <c r="C49" s="5">
        <v>0</v>
      </c>
      <c r="D49" s="6"/>
      <c r="E49" s="13">
        <v>0.7</v>
      </c>
      <c r="F49" s="16">
        <f>Table2[[#This Row],[Irrigation?]]*'Irrigation Design'!E11</f>
        <v>1387.3019999999999</v>
      </c>
    </row>
    <row r="50" spans="1:6" ht="15.75" x14ac:dyDescent="0.25">
      <c r="A50" s="7">
        <v>42935</v>
      </c>
      <c r="B50" s="4">
        <v>86</v>
      </c>
      <c r="C50" s="5">
        <v>0</v>
      </c>
      <c r="D50" s="6"/>
      <c r="E50" s="13"/>
      <c r="F50" s="16">
        <f>Table2[[#This Row],[Irrigation?]]*'Irrigation Design'!E11</f>
        <v>0</v>
      </c>
    </row>
    <row r="51" spans="1:6" ht="15.75" x14ac:dyDescent="0.25">
      <c r="A51" s="7">
        <v>42936</v>
      </c>
      <c r="B51" s="4">
        <v>83</v>
      </c>
      <c r="C51" s="5">
        <v>0</v>
      </c>
      <c r="D51" s="6"/>
      <c r="E51" s="13">
        <v>0.35</v>
      </c>
      <c r="F51" s="16">
        <f>Table2[[#This Row],[Irrigation?]]*'Irrigation Design'!E11</f>
        <v>693.65099999999995</v>
      </c>
    </row>
    <row r="52" spans="1:6" ht="15.75" x14ac:dyDescent="0.25">
      <c r="A52" s="7">
        <v>42937</v>
      </c>
      <c r="B52" s="4">
        <v>85</v>
      </c>
      <c r="C52" s="5">
        <v>0</v>
      </c>
      <c r="D52" s="6" t="s">
        <v>3</v>
      </c>
      <c r="E52" s="13"/>
      <c r="F52" s="16">
        <f>Table2[[#This Row],[Irrigation?]]*'Irrigation Design'!E11</f>
        <v>0</v>
      </c>
    </row>
    <row r="53" spans="1:6" ht="15.75" x14ac:dyDescent="0.25">
      <c r="A53" s="7">
        <v>42938</v>
      </c>
      <c r="B53" s="4">
        <v>83</v>
      </c>
      <c r="C53" s="5">
        <v>0.14000000000000001</v>
      </c>
      <c r="D53" s="6" t="s">
        <v>2</v>
      </c>
      <c r="E53" s="13"/>
      <c r="F53" s="16">
        <f>Table2[[#This Row],[Irrigation?]]*'Irrigation Design'!E11</f>
        <v>0</v>
      </c>
    </row>
    <row r="54" spans="1:6" ht="15.75" x14ac:dyDescent="0.25">
      <c r="A54" s="7">
        <v>42939</v>
      </c>
      <c r="B54" s="4">
        <v>82</v>
      </c>
      <c r="C54" s="5">
        <v>0.21</v>
      </c>
      <c r="D54" s="6" t="s">
        <v>2</v>
      </c>
      <c r="E54" s="13"/>
      <c r="F54" s="16">
        <f>Table2[[#This Row],[Irrigation?]]*'Irrigation Design'!E11</f>
        <v>0</v>
      </c>
    </row>
    <row r="55" spans="1:6" ht="15.75" x14ac:dyDescent="0.25">
      <c r="A55" s="7">
        <v>42940</v>
      </c>
      <c r="B55" s="4">
        <v>72</v>
      </c>
      <c r="C55" s="5">
        <v>0</v>
      </c>
      <c r="D55" s="6"/>
      <c r="E55" s="13"/>
      <c r="F55" s="16">
        <f>Table2[[#This Row],[Irrigation?]]*'Irrigation Design'!E11</f>
        <v>0</v>
      </c>
    </row>
    <row r="56" spans="1:6" ht="15.75" x14ac:dyDescent="0.25">
      <c r="A56" s="7">
        <v>42941</v>
      </c>
      <c r="B56" s="4">
        <v>77</v>
      </c>
      <c r="C56" s="5">
        <v>0</v>
      </c>
      <c r="D56" s="6"/>
      <c r="E56" s="13">
        <v>0.7</v>
      </c>
      <c r="F56" s="16">
        <f>Table2[[#This Row],[Irrigation?]]*'Irrigation Design'!E11</f>
        <v>1387.3019999999999</v>
      </c>
    </row>
    <row r="57" spans="1:6" ht="15.75" x14ac:dyDescent="0.25">
      <c r="A57" s="7">
        <v>42942</v>
      </c>
      <c r="B57" s="4">
        <v>80</v>
      </c>
      <c r="C57" s="5">
        <v>0</v>
      </c>
      <c r="D57" s="6"/>
      <c r="E57" s="13"/>
      <c r="F57" s="16">
        <f>Table2[[#This Row],[Irrigation?]]*'Irrigation Design'!E11</f>
        <v>0</v>
      </c>
    </row>
    <row r="58" spans="1:6" ht="15.75" x14ac:dyDescent="0.25">
      <c r="A58" s="7">
        <v>42943</v>
      </c>
      <c r="B58" s="4">
        <v>82</v>
      </c>
      <c r="C58" s="5">
        <v>0</v>
      </c>
      <c r="D58" s="6"/>
      <c r="E58" s="13">
        <v>0.75</v>
      </c>
      <c r="F58" s="16">
        <f>Table2[[#This Row],[Irrigation?]]*'Irrigation Design'!E11</f>
        <v>1486.395</v>
      </c>
    </row>
    <row r="59" spans="1:6" ht="15.75" x14ac:dyDescent="0.25">
      <c r="A59" s="7">
        <v>42944</v>
      </c>
      <c r="B59" s="4">
        <v>76</v>
      </c>
      <c r="C59" s="5">
        <v>0</v>
      </c>
      <c r="D59" s="6"/>
      <c r="E59" s="13"/>
      <c r="F59" s="16">
        <f>Table2[[#This Row],[Irrigation?]]*'Irrigation Design'!E11</f>
        <v>0</v>
      </c>
    </row>
    <row r="60" spans="1:6" ht="15.75" x14ac:dyDescent="0.25">
      <c r="A60" s="7">
        <v>42945</v>
      </c>
      <c r="B60" s="4">
        <v>80</v>
      </c>
      <c r="C60" s="5">
        <v>0</v>
      </c>
      <c r="D60" s="6"/>
      <c r="E60" s="13">
        <v>0.7</v>
      </c>
      <c r="F60" s="16">
        <f>Table2[[#This Row],[Irrigation?]]*'Irrigation Design'!E11</f>
        <v>1387.3019999999999</v>
      </c>
    </row>
    <row r="61" spans="1:6" ht="15.75" x14ac:dyDescent="0.25">
      <c r="A61" s="7">
        <v>42946</v>
      </c>
      <c r="B61" s="4">
        <v>83</v>
      </c>
      <c r="C61" s="5">
        <v>0</v>
      </c>
      <c r="D61" s="6"/>
      <c r="E61" s="13"/>
      <c r="F61" s="16">
        <f>Table2[[#This Row],[Irrigation?]]*'Irrigation Design'!E11</f>
        <v>0</v>
      </c>
    </row>
    <row r="62" spans="1:6" ht="15.75" x14ac:dyDescent="0.25">
      <c r="A62" s="7">
        <v>42947</v>
      </c>
      <c r="B62" s="4">
        <v>84</v>
      </c>
      <c r="C62" s="5">
        <v>0</v>
      </c>
      <c r="D62" s="6"/>
      <c r="E62" s="13">
        <v>0.75</v>
      </c>
      <c r="F62" s="16">
        <f>Table2[[#This Row],[Irrigation?]]*'Irrigation Design'!E11</f>
        <v>1486.395</v>
      </c>
    </row>
    <row r="63" spans="1:6" ht="15.75" x14ac:dyDescent="0.25">
      <c r="A63" s="7">
        <v>42948</v>
      </c>
      <c r="B63" s="4">
        <v>86</v>
      </c>
      <c r="C63" s="5">
        <v>0</v>
      </c>
      <c r="D63" s="6"/>
      <c r="E63" s="13">
        <v>0.3</v>
      </c>
      <c r="F63" s="16">
        <f>Table2[[#This Row],[Irrigation?]]*'Irrigation Design'!E11</f>
        <v>594.55799999999999</v>
      </c>
    </row>
    <row r="64" spans="1:6" ht="15.75" x14ac:dyDescent="0.25">
      <c r="A64" s="7">
        <v>42949</v>
      </c>
      <c r="B64" s="4">
        <v>85</v>
      </c>
      <c r="C64" s="5">
        <v>0.02</v>
      </c>
      <c r="D64" s="6" t="s">
        <v>2</v>
      </c>
      <c r="E64" s="13"/>
      <c r="F64" s="16">
        <f>Table2[[#This Row],[Irrigation?]]*'Irrigation Design'!E11</f>
        <v>0</v>
      </c>
    </row>
    <row r="65" spans="1:6" ht="15.75" x14ac:dyDescent="0.25">
      <c r="A65" s="7">
        <v>42950</v>
      </c>
      <c r="B65" s="4">
        <v>83</v>
      </c>
      <c r="C65" s="5">
        <v>0.02</v>
      </c>
      <c r="D65" s="6" t="s">
        <v>2</v>
      </c>
      <c r="E65" s="13"/>
      <c r="F65" s="16">
        <f>Table2[[#This Row],[Irrigation?]]*'Irrigation Design'!E11</f>
        <v>0</v>
      </c>
    </row>
    <row r="66" spans="1:6" ht="15.75" x14ac:dyDescent="0.25">
      <c r="A66" s="7">
        <v>42951</v>
      </c>
      <c r="B66" s="4">
        <v>70</v>
      </c>
      <c r="C66" s="5">
        <v>0.01</v>
      </c>
      <c r="D66" s="6" t="s">
        <v>2</v>
      </c>
      <c r="E66" s="13"/>
      <c r="F66" s="16">
        <f>Table2[[#This Row],[Irrigation?]]*'Irrigation Design'!E11</f>
        <v>0</v>
      </c>
    </row>
    <row r="67" spans="1:6" ht="15.75" x14ac:dyDescent="0.25">
      <c r="A67" s="7">
        <v>42952</v>
      </c>
      <c r="B67" s="4">
        <v>75</v>
      </c>
      <c r="C67" s="5">
        <v>0</v>
      </c>
      <c r="D67" s="6"/>
      <c r="E67" s="13"/>
      <c r="F67" s="16">
        <f>Table2[[#This Row],[Irrigation?]]*'Irrigation Design'!E11</f>
        <v>0</v>
      </c>
    </row>
    <row r="68" spans="1:6" ht="15.75" x14ac:dyDescent="0.25">
      <c r="A68" s="7">
        <v>42953</v>
      </c>
      <c r="B68" s="4">
        <v>76</v>
      </c>
      <c r="C68" s="5">
        <v>0</v>
      </c>
      <c r="D68" s="6" t="s">
        <v>2</v>
      </c>
      <c r="E68" s="13"/>
      <c r="F68" s="16">
        <f>Table2[[#This Row],[Irrigation?]]*'Irrigation Design'!E11</f>
        <v>0</v>
      </c>
    </row>
    <row r="69" spans="1:6" ht="15.75" x14ac:dyDescent="0.25">
      <c r="A69" s="7">
        <v>42954</v>
      </c>
      <c r="B69" s="4">
        <v>76</v>
      </c>
      <c r="C69" s="5">
        <v>0</v>
      </c>
      <c r="D69" s="6" t="s">
        <v>2</v>
      </c>
      <c r="E69" s="13"/>
      <c r="F69" s="16">
        <f>Table2[[#This Row],[Irrigation?]]*'Irrigation Design'!E11</f>
        <v>0</v>
      </c>
    </row>
    <row r="70" spans="1:6" ht="15.75" x14ac:dyDescent="0.25">
      <c r="A70" s="7">
        <v>42955</v>
      </c>
      <c r="B70" s="4">
        <v>80</v>
      </c>
      <c r="C70" s="5">
        <v>0</v>
      </c>
      <c r="D70" s="6"/>
      <c r="E70" s="13"/>
      <c r="F70" s="16">
        <f>Table2[[#This Row],[Irrigation?]]*'Irrigation Design'!E11</f>
        <v>0</v>
      </c>
    </row>
    <row r="71" spans="1:6" ht="15.75" x14ac:dyDescent="0.25">
      <c r="A71" s="7">
        <v>42956</v>
      </c>
      <c r="B71" s="4">
        <v>83</v>
      </c>
      <c r="C71" s="5">
        <v>0</v>
      </c>
      <c r="D71" s="6"/>
      <c r="E71" s="13">
        <v>1</v>
      </c>
      <c r="F71" s="16">
        <f>Table2[[#This Row],[Irrigation?]]*'Irrigation Design'!E11</f>
        <v>1981.86</v>
      </c>
    </row>
    <row r="72" spans="1:6" ht="15.75" x14ac:dyDescent="0.25">
      <c r="A72" s="7">
        <v>42957</v>
      </c>
      <c r="B72" s="4">
        <v>84</v>
      </c>
      <c r="C72" s="5">
        <v>0</v>
      </c>
      <c r="D72" s="6"/>
      <c r="E72" s="13"/>
      <c r="F72" s="16">
        <f>Table2[[#This Row],[Irrigation?]]*'Irrigation Design'!E11</f>
        <v>0</v>
      </c>
    </row>
    <row r="73" spans="1:6" ht="15.75" x14ac:dyDescent="0.25">
      <c r="A73" s="7">
        <v>42958</v>
      </c>
      <c r="B73" s="4">
        <v>83</v>
      </c>
      <c r="C73" s="5">
        <v>0</v>
      </c>
      <c r="D73" s="6" t="s">
        <v>2</v>
      </c>
      <c r="E73" s="13"/>
      <c r="F73" s="16">
        <f>Table2[[#This Row],[Irrigation?]]*'Irrigation Design'!E11</f>
        <v>0</v>
      </c>
    </row>
    <row r="74" spans="1:6" ht="15.75" x14ac:dyDescent="0.25">
      <c r="A74" s="7">
        <v>42959</v>
      </c>
      <c r="B74" s="4">
        <v>74</v>
      </c>
      <c r="C74" s="5">
        <v>0</v>
      </c>
      <c r="D74" s="6" t="s">
        <v>2</v>
      </c>
      <c r="E74" s="13"/>
      <c r="F74" s="16">
        <f>Table2[[#This Row],[Irrigation?]]*'Irrigation Design'!E11</f>
        <v>0</v>
      </c>
    </row>
    <row r="75" spans="1:6" ht="15.75" x14ac:dyDescent="0.25">
      <c r="A75" s="7">
        <v>42960</v>
      </c>
      <c r="B75" s="4">
        <v>79</v>
      </c>
      <c r="C75" s="5">
        <v>0</v>
      </c>
      <c r="D75" s="6" t="s">
        <v>4</v>
      </c>
      <c r="E75" s="13"/>
      <c r="F75" s="16">
        <f>Table2[[#This Row],[Irrigation?]]*'Irrigation Design'!E11</f>
        <v>0</v>
      </c>
    </row>
    <row r="76" spans="1:6" ht="15.75" x14ac:dyDescent="0.25">
      <c r="A76" s="7">
        <v>42961</v>
      </c>
      <c r="B76" s="4">
        <v>82</v>
      </c>
      <c r="C76" s="5">
        <v>0</v>
      </c>
      <c r="D76" s="6"/>
      <c r="E76" s="13">
        <v>1</v>
      </c>
      <c r="F76" s="16">
        <f>Table2[[#This Row],[Irrigation?]]*'Irrigation Design'!E11</f>
        <v>1981.86</v>
      </c>
    </row>
    <row r="77" spans="1:6" ht="15.75" x14ac:dyDescent="0.25">
      <c r="A77" s="7">
        <v>42962</v>
      </c>
      <c r="B77" s="4">
        <v>79</v>
      </c>
      <c r="C77" s="5">
        <v>0.02</v>
      </c>
      <c r="D77" s="6" t="s">
        <v>2</v>
      </c>
      <c r="E77" s="13"/>
      <c r="F77" s="16">
        <f>Table2[[#This Row],[Irrigation?]]*'Irrigation Design'!E11</f>
        <v>0</v>
      </c>
    </row>
    <row r="78" spans="1:6" ht="15.75" x14ac:dyDescent="0.25">
      <c r="A78" s="7">
        <v>42963</v>
      </c>
      <c r="B78" s="4">
        <v>83</v>
      </c>
      <c r="C78" s="5">
        <v>0.04</v>
      </c>
      <c r="D78" s="6" t="s">
        <v>2</v>
      </c>
      <c r="E78" s="13"/>
      <c r="F78" s="16">
        <f>Table2[[#This Row],[Irrigation?]]*'Irrigation Design'!E11</f>
        <v>0</v>
      </c>
    </row>
    <row r="79" spans="1:6" ht="15.75" x14ac:dyDescent="0.25">
      <c r="A79" s="7">
        <v>42964</v>
      </c>
      <c r="B79" s="4">
        <v>82</v>
      </c>
      <c r="C79" s="5">
        <v>0.65</v>
      </c>
      <c r="D79" s="6" t="s">
        <v>2</v>
      </c>
      <c r="E79" s="13"/>
      <c r="F79" s="16">
        <f>Table2[[#This Row],[Irrigation?]]*'Irrigation Design'!E11</f>
        <v>0</v>
      </c>
    </row>
    <row r="80" spans="1:6" ht="15.75" x14ac:dyDescent="0.25">
      <c r="A80" s="7">
        <v>42965</v>
      </c>
      <c r="B80" s="4">
        <v>75</v>
      </c>
      <c r="C80" s="5">
        <v>0</v>
      </c>
      <c r="D80" s="6" t="s">
        <v>2</v>
      </c>
      <c r="E80" s="13"/>
      <c r="F80" s="16">
        <f>Table2[[#This Row],[Irrigation?]]*'Irrigation Design'!E11</f>
        <v>0</v>
      </c>
    </row>
    <row r="81" spans="1:6" ht="15.75" x14ac:dyDescent="0.25">
      <c r="A81" s="7">
        <v>42966</v>
      </c>
      <c r="B81" s="4">
        <v>77</v>
      </c>
      <c r="C81" s="5">
        <v>0</v>
      </c>
      <c r="D81" s="6"/>
      <c r="E81" s="13"/>
      <c r="F81" s="16">
        <f>Table2[[#This Row],[Irrigation?]]*'Irrigation Design'!E11</f>
        <v>0</v>
      </c>
    </row>
    <row r="82" spans="1:6" ht="15.75" x14ac:dyDescent="0.25">
      <c r="A82" s="7">
        <v>42967</v>
      </c>
      <c r="B82" s="4">
        <v>83</v>
      </c>
      <c r="C82" s="5">
        <v>0</v>
      </c>
      <c r="D82" s="6"/>
      <c r="E82" s="13">
        <v>0.75</v>
      </c>
      <c r="F82" s="16">
        <f>Table2[[#This Row],[Irrigation?]]*'Irrigation Design'!E11</f>
        <v>1486.395</v>
      </c>
    </row>
    <row r="83" spans="1:6" ht="15.75" x14ac:dyDescent="0.25">
      <c r="A83" s="7">
        <v>42968</v>
      </c>
      <c r="B83" s="4">
        <v>86</v>
      </c>
      <c r="C83" s="5">
        <v>0.02</v>
      </c>
      <c r="D83" s="6" t="s">
        <v>2</v>
      </c>
      <c r="E83" s="13"/>
      <c r="F83" s="16">
        <f>Table2[[#This Row],[Irrigation?]]*'Irrigation Design'!E11</f>
        <v>0</v>
      </c>
    </row>
    <row r="84" spans="1:6" ht="15.75" x14ac:dyDescent="0.25">
      <c r="A84" s="7">
        <v>42969</v>
      </c>
      <c r="B84" s="4">
        <v>77</v>
      </c>
      <c r="C84" s="5">
        <v>0.19</v>
      </c>
      <c r="D84" s="6" t="s">
        <v>2</v>
      </c>
      <c r="E84" s="13"/>
      <c r="F84" s="16">
        <f>Table2[[#This Row],[Irrigation?]]*'Irrigation Design'!E11</f>
        <v>0</v>
      </c>
    </row>
    <row r="85" spans="1:6" ht="15.75" x14ac:dyDescent="0.25">
      <c r="A85" s="7">
        <v>42970</v>
      </c>
      <c r="B85" s="4">
        <v>73</v>
      </c>
      <c r="C85" s="5">
        <v>0</v>
      </c>
      <c r="D85" s="6"/>
      <c r="E85" s="13"/>
      <c r="F85" s="16">
        <f>Table2[[#This Row],[Irrigation?]]*'Irrigation Design'!E11</f>
        <v>0</v>
      </c>
    </row>
    <row r="86" spans="1:6" ht="15.75" x14ac:dyDescent="0.25">
      <c r="A86" s="7">
        <v>42971</v>
      </c>
      <c r="B86" s="4">
        <v>64</v>
      </c>
      <c r="C86" s="5">
        <v>0</v>
      </c>
      <c r="D86" s="6" t="s">
        <v>2</v>
      </c>
      <c r="E86" s="13"/>
      <c r="F86" s="16">
        <f>Table2[[#This Row],[Irrigation?]]*'Irrigation Design'!E11</f>
        <v>0</v>
      </c>
    </row>
    <row r="87" spans="1:6" ht="15.75" x14ac:dyDescent="0.25">
      <c r="A87" s="7">
        <v>42972</v>
      </c>
      <c r="B87" s="4">
        <v>70</v>
      </c>
      <c r="C87" s="5">
        <v>0</v>
      </c>
      <c r="D87" s="6"/>
      <c r="E87" s="13"/>
      <c r="F87" s="16">
        <f>Table2[[#This Row],[Irrigation?]]*'Irrigation Design'!E11</f>
        <v>0</v>
      </c>
    </row>
    <row r="88" spans="1:6" ht="15.75" x14ac:dyDescent="0.25">
      <c r="A88" s="7">
        <v>42973</v>
      </c>
      <c r="B88" s="4">
        <v>72</v>
      </c>
      <c r="C88" s="5">
        <v>0</v>
      </c>
      <c r="D88" s="6"/>
      <c r="E88" s="13">
        <v>1</v>
      </c>
      <c r="F88" s="16">
        <f>Table2[[#This Row],[Irrigation?]]*'Irrigation Design'!E11</f>
        <v>1981.86</v>
      </c>
    </row>
    <row r="89" spans="1:6" ht="15.75" x14ac:dyDescent="0.25">
      <c r="A89" s="7">
        <v>42974</v>
      </c>
      <c r="B89" s="4">
        <v>75</v>
      </c>
      <c r="C89" s="5">
        <v>0</v>
      </c>
      <c r="D89" s="6"/>
      <c r="E89" s="13"/>
      <c r="F89" s="16">
        <f>Table2[[#This Row],[Irrigation?]]*'Irrigation Design'!E11</f>
        <v>0</v>
      </c>
    </row>
    <row r="90" spans="1:6" ht="15.75" x14ac:dyDescent="0.25">
      <c r="A90" s="7">
        <v>42975</v>
      </c>
      <c r="B90" s="4">
        <v>68</v>
      </c>
      <c r="C90" s="5">
        <v>0.03</v>
      </c>
      <c r="D90" s="6" t="s">
        <v>2</v>
      </c>
      <c r="E90" s="13"/>
      <c r="F90" s="16">
        <f>Table2[[#This Row],[Irrigation?]]*'Irrigation Design'!E11</f>
        <v>0</v>
      </c>
    </row>
    <row r="91" spans="1:6" ht="15.75" x14ac:dyDescent="0.25">
      <c r="A91" s="7">
        <v>42976</v>
      </c>
      <c r="B91" s="4">
        <v>73</v>
      </c>
      <c r="C91" s="5">
        <v>0</v>
      </c>
      <c r="D91" s="6" t="s">
        <v>3</v>
      </c>
      <c r="E91" s="13"/>
      <c r="F91" s="16">
        <f>Table2[[#This Row],[Irrigation?]]*'Irrigation Design'!E11</f>
        <v>0</v>
      </c>
    </row>
    <row r="92" spans="1:6" ht="15.75" x14ac:dyDescent="0.25">
      <c r="A92" s="7">
        <v>42977</v>
      </c>
      <c r="B92" s="4">
        <v>80</v>
      </c>
      <c r="C92" s="5">
        <v>0.01</v>
      </c>
      <c r="D92" s="6" t="s">
        <v>4</v>
      </c>
      <c r="E92" s="13"/>
      <c r="F92" s="16">
        <f>Table2[[#This Row],[Irrigation?]]*'Irrigation Design'!E11</f>
        <v>0</v>
      </c>
    </row>
    <row r="93" spans="1:6" ht="15.75" x14ac:dyDescent="0.25">
      <c r="A93" s="7">
        <v>42978</v>
      </c>
      <c r="B93" s="4">
        <v>69</v>
      </c>
      <c r="C93" s="5">
        <v>0</v>
      </c>
      <c r="D93" s="6"/>
      <c r="E93" s="13"/>
      <c r="F93" s="16">
        <f>Table2[[#This Row],[Irrigation?]]*'Irrigation Design'!E11</f>
        <v>0</v>
      </c>
    </row>
    <row r="94" spans="1:6" ht="15.75" x14ac:dyDescent="0.25">
      <c r="A94" s="7">
        <v>42979</v>
      </c>
      <c r="B94" s="4">
        <v>67</v>
      </c>
      <c r="C94" s="5">
        <v>0</v>
      </c>
      <c r="D94" s="6"/>
      <c r="E94" s="13">
        <v>0.3</v>
      </c>
      <c r="F94" s="16">
        <f>Table2[[#This Row],[Irrigation?]]*'Irrigation Design'!E11</f>
        <v>594.55799999999999</v>
      </c>
    </row>
    <row r="95" spans="1:6" ht="15.75" x14ac:dyDescent="0.25">
      <c r="A95" s="7">
        <v>42980</v>
      </c>
      <c r="B95" s="4">
        <v>74</v>
      </c>
      <c r="C95" s="5">
        <v>0</v>
      </c>
      <c r="D95" s="6" t="s">
        <v>2</v>
      </c>
      <c r="E95" s="13"/>
      <c r="F95" s="16">
        <f>Table2[[#This Row],[Irrigation?]]*'Irrigation Design'!E11</f>
        <v>0</v>
      </c>
    </row>
    <row r="96" spans="1:6" ht="15.75" x14ac:dyDescent="0.25">
      <c r="A96" s="7">
        <v>42981</v>
      </c>
      <c r="B96" s="4">
        <v>77</v>
      </c>
      <c r="C96" s="5">
        <v>0</v>
      </c>
      <c r="D96" s="6" t="s">
        <v>2</v>
      </c>
      <c r="E96" s="13"/>
      <c r="F96" s="16">
        <f>Table2[[#This Row],[Irrigation?]]*'Irrigation Design'!E11</f>
        <v>0</v>
      </c>
    </row>
    <row r="97" spans="1:6" ht="15.75" x14ac:dyDescent="0.25">
      <c r="A97" s="7">
        <v>42982</v>
      </c>
      <c r="B97" s="4">
        <v>84</v>
      </c>
      <c r="C97" s="5">
        <v>0</v>
      </c>
      <c r="D97" s="6" t="s">
        <v>2</v>
      </c>
      <c r="E97" s="13"/>
      <c r="F97" s="16">
        <f>Table2[[#This Row],[Irrigation?]]*'Irrigation Design'!E11</f>
        <v>0</v>
      </c>
    </row>
    <row r="98" spans="1:6" ht="15.75" x14ac:dyDescent="0.25">
      <c r="A98" s="7">
        <v>42983</v>
      </c>
      <c r="B98" s="4">
        <v>69</v>
      </c>
      <c r="C98" s="5">
        <v>0</v>
      </c>
      <c r="D98" s="6" t="s">
        <v>2</v>
      </c>
      <c r="E98" s="13"/>
      <c r="F98" s="16">
        <f>Table2[[#This Row],[Irrigation?]]*'Irrigation Design'!E11</f>
        <v>0</v>
      </c>
    </row>
    <row r="99" spans="1:6" ht="15.75" x14ac:dyDescent="0.25">
      <c r="A99" s="7">
        <v>42984</v>
      </c>
      <c r="B99" s="4">
        <v>64</v>
      </c>
      <c r="C99" s="5">
        <v>0</v>
      </c>
      <c r="D99" s="6" t="s">
        <v>4</v>
      </c>
      <c r="E99" s="13">
        <v>0.3</v>
      </c>
      <c r="F99" s="16">
        <f>Table2[[#This Row],[Irrigation?]]*'Irrigation Design'!E11</f>
        <v>594.55799999999999</v>
      </c>
    </row>
    <row r="100" spans="1:6" ht="15.75" x14ac:dyDescent="0.25">
      <c r="A100" s="7">
        <v>42985</v>
      </c>
      <c r="B100" s="4">
        <v>64</v>
      </c>
      <c r="C100" s="5">
        <v>0.06</v>
      </c>
      <c r="D100" s="6" t="s">
        <v>2</v>
      </c>
      <c r="E100" s="13"/>
      <c r="F100" s="16">
        <f>Table2[[#This Row],[Irrigation?]]*'Irrigation Design'!E11</f>
        <v>0</v>
      </c>
    </row>
    <row r="101" spans="1:6" ht="15.75" x14ac:dyDescent="0.25">
      <c r="A101" s="7">
        <v>42986</v>
      </c>
      <c r="B101" s="4">
        <v>64</v>
      </c>
      <c r="C101" s="5">
        <v>0.01</v>
      </c>
      <c r="D101" s="6"/>
      <c r="E101" s="13"/>
      <c r="F101" s="16">
        <f>Table2[[#This Row],[Irrigation?]]*'Irrigation Design'!E11</f>
        <v>0</v>
      </c>
    </row>
    <row r="102" spans="1:6" ht="15.75" x14ac:dyDescent="0.25">
      <c r="A102" s="7">
        <v>42987</v>
      </c>
      <c r="B102" s="4">
        <v>66</v>
      </c>
      <c r="C102" s="5">
        <v>0</v>
      </c>
      <c r="D102" s="6"/>
      <c r="E102" s="13">
        <v>0.7</v>
      </c>
      <c r="F102" s="16">
        <f>Table2[[#This Row],[Irrigation?]]*'Irrigation Design'!E11</f>
        <v>1387.3019999999999</v>
      </c>
    </row>
    <row r="103" spans="1:6" ht="15.75" x14ac:dyDescent="0.25">
      <c r="A103" s="7">
        <v>42988</v>
      </c>
      <c r="B103" s="4">
        <v>67</v>
      </c>
      <c r="C103" s="5">
        <v>0</v>
      </c>
      <c r="D103" s="6"/>
      <c r="E103" s="13"/>
      <c r="F103" s="16">
        <f>Table2[[#This Row],[Irrigation?]]*'Irrigation Design'!E11</f>
        <v>0</v>
      </c>
    </row>
    <row r="104" spans="1:6" ht="15.75" x14ac:dyDescent="0.25">
      <c r="A104" s="7">
        <v>42989</v>
      </c>
      <c r="B104" s="4">
        <v>73</v>
      </c>
      <c r="C104" s="5">
        <v>0</v>
      </c>
      <c r="D104" s="6"/>
      <c r="E104" s="13">
        <v>0.7</v>
      </c>
      <c r="F104" s="16">
        <f>Table2[[#This Row],[Irrigation?]]*'Irrigation Design'!E11</f>
        <v>1387.3019999999999</v>
      </c>
    </row>
    <row r="105" spans="1:6" ht="15.75" x14ac:dyDescent="0.25">
      <c r="A105" s="7">
        <v>42990</v>
      </c>
      <c r="B105" s="4">
        <v>76</v>
      </c>
      <c r="C105" s="5">
        <v>0</v>
      </c>
      <c r="D105" s="6"/>
      <c r="E105" s="13"/>
      <c r="F105" s="16">
        <f>Table2[[#This Row],[Irrigation?]]*'Irrigation Design'!E11</f>
        <v>0</v>
      </c>
    </row>
    <row r="106" spans="1:6" ht="15.75" x14ac:dyDescent="0.25">
      <c r="A106" s="7">
        <v>42991</v>
      </c>
      <c r="B106" s="4">
        <v>76</v>
      </c>
      <c r="C106" s="5">
        <v>0</v>
      </c>
      <c r="D106" s="6"/>
      <c r="E106" s="13">
        <v>0.7</v>
      </c>
      <c r="F106" s="16">
        <f>Table2[[#This Row],[Irrigation?]]*'Irrigation Design'!E11</f>
        <v>1387.3019999999999</v>
      </c>
    </row>
    <row r="107" spans="1:6" ht="15.75" x14ac:dyDescent="0.25">
      <c r="A107" s="7">
        <v>42992</v>
      </c>
      <c r="B107" s="4">
        <v>77</v>
      </c>
      <c r="C107" s="5">
        <v>0</v>
      </c>
      <c r="D107" s="6" t="s">
        <v>4</v>
      </c>
      <c r="E107" s="13"/>
      <c r="F107" s="16">
        <f>Table2[[#This Row],[Irrigation?]]*'Irrigation Design'!E11</f>
        <v>0</v>
      </c>
    </row>
    <row r="108" spans="1:6" ht="15.75" x14ac:dyDescent="0.25">
      <c r="A108" s="7">
        <v>42993</v>
      </c>
      <c r="B108" s="4">
        <v>78</v>
      </c>
      <c r="C108" s="5">
        <v>0</v>
      </c>
      <c r="D108" s="6"/>
      <c r="E108" s="13">
        <v>0.7</v>
      </c>
      <c r="F108" s="16">
        <f>Table2[[#This Row],[Irrigation?]]*'Irrigation Design'!E11</f>
        <v>1387.3019999999999</v>
      </c>
    </row>
    <row r="109" spans="1:6" ht="15.75" x14ac:dyDescent="0.25">
      <c r="A109" s="7">
        <v>42994</v>
      </c>
      <c r="B109" s="4">
        <v>81</v>
      </c>
      <c r="C109" s="5">
        <v>0</v>
      </c>
      <c r="D109" s="6"/>
      <c r="E109" s="13"/>
      <c r="F109" s="16">
        <f>Table2[[#This Row],[Irrigation?]]*'Irrigation Design'!E11</f>
        <v>0</v>
      </c>
    </row>
    <row r="110" spans="1:6" ht="15.75" x14ac:dyDescent="0.25">
      <c r="A110" s="7">
        <v>42995</v>
      </c>
      <c r="B110" s="4">
        <v>86</v>
      </c>
      <c r="C110" s="5">
        <v>0.15</v>
      </c>
      <c r="D110" s="6" t="s">
        <v>2</v>
      </c>
      <c r="E110" s="13"/>
      <c r="F110" s="16">
        <f>Table2[[#This Row],[Irrigation?]]*'Irrigation Design'!E11</f>
        <v>0</v>
      </c>
    </row>
    <row r="111" spans="1:6" ht="15.75" x14ac:dyDescent="0.25">
      <c r="A111" s="7">
        <v>42996</v>
      </c>
      <c r="B111" s="4">
        <v>72</v>
      </c>
      <c r="C111" s="5">
        <v>7.0000000000000007E-2</v>
      </c>
      <c r="D111" s="6" t="s">
        <v>3</v>
      </c>
      <c r="E111" s="13"/>
      <c r="F111" s="16">
        <f>Table2[[#This Row],[Irrigation?]]*'Irrigation Design'!E11</f>
        <v>0</v>
      </c>
    </row>
    <row r="112" spans="1:6" ht="15.75" x14ac:dyDescent="0.25">
      <c r="A112" s="7">
        <v>42997</v>
      </c>
      <c r="B112" s="4">
        <v>69</v>
      </c>
      <c r="C112" s="5">
        <v>0.09</v>
      </c>
      <c r="D112" s="6" t="s">
        <v>2</v>
      </c>
      <c r="E112" s="13"/>
      <c r="F112" s="16">
        <f>Table2[[#This Row],[Irrigation?]]*'Irrigation Design'!E11</f>
        <v>0</v>
      </c>
    </row>
    <row r="113" spans="1:6" ht="15.75" x14ac:dyDescent="0.25">
      <c r="A113" s="7">
        <v>42998</v>
      </c>
      <c r="B113" s="4">
        <v>82</v>
      </c>
      <c r="C113" s="5">
        <v>0</v>
      </c>
      <c r="D113" s="6"/>
      <c r="E113" s="13"/>
      <c r="F113" s="16">
        <f>Table2[[#This Row],[Irrigation?]]*'Irrigation Design'!E11</f>
        <v>0</v>
      </c>
    </row>
    <row r="114" spans="1:6" ht="15.75" x14ac:dyDescent="0.25">
      <c r="A114" s="7">
        <v>42999</v>
      </c>
      <c r="B114" s="4">
        <v>91</v>
      </c>
      <c r="C114" s="5">
        <v>0.09</v>
      </c>
      <c r="D114" s="6" t="s">
        <v>2</v>
      </c>
      <c r="E114" s="13"/>
      <c r="F114" s="16">
        <f>Table2[[#This Row],[Irrigation?]]*'Irrigation Design'!E11</f>
        <v>0</v>
      </c>
    </row>
    <row r="115" spans="1:6" ht="15.75" x14ac:dyDescent="0.25">
      <c r="A115" s="7">
        <v>43000</v>
      </c>
      <c r="B115" s="4">
        <v>91</v>
      </c>
      <c r="C115" s="5">
        <v>0</v>
      </c>
      <c r="D115" s="6"/>
      <c r="E115" s="13">
        <v>0.3</v>
      </c>
      <c r="F115" s="16">
        <f>Table2[[#This Row],[Irrigation?]]*'Irrigation Design'!E11</f>
        <v>594.55799999999999</v>
      </c>
    </row>
    <row r="116" spans="1:6" ht="15.75" x14ac:dyDescent="0.25">
      <c r="A116" s="7">
        <v>43001</v>
      </c>
      <c r="B116" s="4">
        <v>92</v>
      </c>
      <c r="C116" s="5">
        <v>0</v>
      </c>
      <c r="D116" s="6"/>
      <c r="E116" s="13">
        <v>0.4</v>
      </c>
      <c r="F116" s="16">
        <f>Table2[[#This Row],[Irrigation?]]*'Irrigation Design'!E11</f>
        <v>792.74400000000003</v>
      </c>
    </row>
    <row r="117" spans="1:6" ht="15.75" x14ac:dyDescent="0.25">
      <c r="A117" s="7">
        <v>43002</v>
      </c>
      <c r="B117" s="4">
        <v>91</v>
      </c>
      <c r="C117" s="5">
        <v>0</v>
      </c>
      <c r="D117" s="6"/>
      <c r="E117" s="13">
        <v>0.6</v>
      </c>
      <c r="F117" s="16">
        <f>Table2[[#This Row],[Irrigation?]]*'Irrigation Design'!E11</f>
        <v>1189.116</v>
      </c>
    </row>
    <row r="118" spans="1:6" ht="15.75" x14ac:dyDescent="0.25">
      <c r="A118" s="7">
        <v>43003</v>
      </c>
      <c r="B118" s="4">
        <v>90</v>
      </c>
      <c r="C118" s="5">
        <v>0</v>
      </c>
      <c r="D118" s="6"/>
      <c r="E118" s="13">
        <v>0.4</v>
      </c>
      <c r="F118" s="16">
        <f>Table2[[#This Row],[Irrigation?]]*'Irrigation Design'!E11</f>
        <v>792.74400000000003</v>
      </c>
    </row>
    <row r="119" spans="1:6" ht="15.75" x14ac:dyDescent="0.25">
      <c r="A119" s="7">
        <v>43004</v>
      </c>
      <c r="B119" s="4">
        <v>91</v>
      </c>
      <c r="C119" s="5">
        <v>0</v>
      </c>
      <c r="D119" s="6"/>
      <c r="E119" s="13">
        <v>0.4</v>
      </c>
      <c r="F119" s="16">
        <f>Table2[[#This Row],[Irrigation?]]*'Irrigation Design'!E11</f>
        <v>792.74400000000003</v>
      </c>
    </row>
    <row r="120" spans="1:6" ht="15.75" x14ac:dyDescent="0.25">
      <c r="A120" s="7">
        <v>43005</v>
      </c>
      <c r="B120" s="4">
        <v>73</v>
      </c>
      <c r="C120" s="5">
        <v>0.09</v>
      </c>
      <c r="D120" s="6" t="s">
        <v>2</v>
      </c>
      <c r="E120" s="13"/>
      <c r="F120" s="16">
        <f>Table2[[#This Row],[Irrigation?]]*'Irrigation Design'!E11</f>
        <v>0</v>
      </c>
    </row>
    <row r="121" spans="1:6" ht="15.75" x14ac:dyDescent="0.25">
      <c r="A121" s="7">
        <v>43006</v>
      </c>
      <c r="B121" s="4">
        <v>66</v>
      </c>
      <c r="C121" s="5">
        <v>0</v>
      </c>
      <c r="D121" s="6"/>
      <c r="E121" s="13"/>
      <c r="F121" s="16">
        <f>Table2[[#This Row],[Irrigation?]]*'Irrigation Design'!E11</f>
        <v>0</v>
      </c>
    </row>
    <row r="122" spans="1:6" ht="15.75" x14ac:dyDescent="0.25">
      <c r="A122" s="7">
        <v>43007</v>
      </c>
      <c r="B122" s="4">
        <v>66</v>
      </c>
      <c r="C122" s="5">
        <v>0.03</v>
      </c>
      <c r="D122" s="6" t="s">
        <v>2</v>
      </c>
      <c r="E122" s="13"/>
      <c r="F122" s="16">
        <f>Table2[[#This Row],[Irrigation?]]*'Irrigation Design'!E11</f>
        <v>0</v>
      </c>
    </row>
    <row r="123" spans="1:6" ht="15.75" x14ac:dyDescent="0.25">
      <c r="A123" s="7">
        <v>43008</v>
      </c>
      <c r="B123" s="4">
        <v>63</v>
      </c>
      <c r="C123" s="5">
        <v>0</v>
      </c>
      <c r="D123" s="6"/>
      <c r="E123" s="13"/>
      <c r="F123" s="16">
        <f>Table2[[#This Row],[Irrigation?]]*'Irrigation Design'!E11</f>
        <v>0</v>
      </c>
    </row>
    <row r="124" spans="1:6" ht="15.75" x14ac:dyDescent="0.25">
      <c r="A124" s="7">
        <v>43009</v>
      </c>
      <c r="B124" s="4">
        <v>68</v>
      </c>
      <c r="C124" s="5">
        <v>0</v>
      </c>
      <c r="D124" s="6"/>
      <c r="E124" s="13">
        <v>0.7</v>
      </c>
      <c r="F124" s="16">
        <f>Table2[[#This Row],[Irrigation?]]*'Irrigation Design'!E11</f>
        <v>1387.3019999999999</v>
      </c>
    </row>
    <row r="125" spans="1:6" ht="15.75" x14ac:dyDescent="0.25">
      <c r="A125" s="7">
        <v>43010</v>
      </c>
      <c r="B125" s="4">
        <v>75</v>
      </c>
      <c r="C125" s="5">
        <v>0</v>
      </c>
      <c r="D125" s="6"/>
      <c r="E125" s="13"/>
      <c r="F125" s="16">
        <f>Table2[[#This Row],[Irrigation?]]*'Irrigation Design'!E11</f>
        <v>0</v>
      </c>
    </row>
    <row r="126" spans="1:6" ht="15.75" x14ac:dyDescent="0.25">
      <c r="A126" s="7">
        <v>43011</v>
      </c>
      <c r="B126" s="4">
        <v>84</v>
      </c>
      <c r="C126" s="5">
        <v>0</v>
      </c>
      <c r="D126" s="6"/>
      <c r="E126" s="13">
        <v>0.75</v>
      </c>
      <c r="F126" s="16">
        <f>Table2[[#This Row],[Irrigation?]]*'Irrigation Design'!E11</f>
        <v>1486.395</v>
      </c>
    </row>
    <row r="127" spans="1:6" ht="15.75" x14ac:dyDescent="0.25">
      <c r="A127" s="7">
        <v>43012</v>
      </c>
      <c r="B127" s="4">
        <v>72</v>
      </c>
      <c r="C127" s="5">
        <v>0.13</v>
      </c>
      <c r="D127" s="6" t="s">
        <v>2</v>
      </c>
      <c r="E127" s="13"/>
      <c r="F127" s="16">
        <f>Table2[[#This Row],[Irrigation?]]*'Irrigation Design'!E11</f>
        <v>0</v>
      </c>
    </row>
    <row r="128" spans="1:6" ht="15.75" x14ac:dyDescent="0.25">
      <c r="A128" s="7">
        <v>43013</v>
      </c>
      <c r="B128" s="4">
        <v>75</v>
      </c>
      <c r="C128" s="5">
        <v>0</v>
      </c>
      <c r="D128" s="6" t="s">
        <v>2</v>
      </c>
      <c r="E128" s="13"/>
      <c r="F128" s="16">
        <f>Table2[[#This Row],[Irrigation?]]*'Irrigation Design'!E11</f>
        <v>0</v>
      </c>
    </row>
    <row r="129" spans="1:6" ht="15.75" x14ac:dyDescent="0.25">
      <c r="A129" s="7">
        <v>43014</v>
      </c>
      <c r="B129" s="4">
        <v>62</v>
      </c>
      <c r="C129" s="5">
        <v>0.36</v>
      </c>
      <c r="D129" s="6" t="s">
        <v>3</v>
      </c>
      <c r="E129" s="13"/>
      <c r="F129" s="16">
        <f>Table2[[#This Row],[Irrigation?]]*'Irrigation Design'!E11</f>
        <v>0</v>
      </c>
    </row>
    <row r="130" spans="1:6" ht="15.75" x14ac:dyDescent="0.25">
      <c r="A130" s="7">
        <v>43015</v>
      </c>
      <c r="B130" s="4">
        <v>81</v>
      </c>
      <c r="C130" s="5">
        <v>0.42</v>
      </c>
      <c r="D130" s="6" t="s">
        <v>2</v>
      </c>
      <c r="E130" s="13"/>
      <c r="F130" s="16">
        <f>Table2[[#This Row],[Irrigation?]]*'Irrigation Design'!E11</f>
        <v>0</v>
      </c>
    </row>
    <row r="131" spans="1:6" ht="15.75" x14ac:dyDescent="0.25">
      <c r="A131" s="7">
        <v>43016</v>
      </c>
      <c r="B131" s="4">
        <v>75</v>
      </c>
      <c r="C131" s="5">
        <v>0</v>
      </c>
      <c r="D131" s="6"/>
      <c r="E131" s="13"/>
      <c r="F131" s="16">
        <f>Table2[[#This Row],[Irrigation?]]*'Irrigation Design'!E11</f>
        <v>0</v>
      </c>
    </row>
    <row r="132" spans="1:6" ht="15.75" x14ac:dyDescent="0.25">
      <c r="A132" s="7">
        <v>43017</v>
      </c>
      <c r="B132" s="4">
        <v>76</v>
      </c>
      <c r="C132" s="5">
        <v>7.0000000000000007E-2</v>
      </c>
      <c r="D132" s="6" t="s">
        <v>2</v>
      </c>
      <c r="E132" s="13"/>
      <c r="F132" s="16">
        <f>Table2[[#This Row],[Irrigation?]]*'Irrigation Design'!E11</f>
        <v>0</v>
      </c>
    </row>
    <row r="133" spans="1:6" ht="15.75" x14ac:dyDescent="0.25">
      <c r="A133" s="7">
        <v>43018</v>
      </c>
      <c r="B133" s="4">
        <v>66</v>
      </c>
      <c r="C133" s="5">
        <v>0</v>
      </c>
      <c r="D133" s="6"/>
      <c r="E133" s="13"/>
      <c r="F133" s="16">
        <f>Table2[[#This Row],[Irrigation?]]*'Irrigation Design'!E11</f>
        <v>0</v>
      </c>
    </row>
    <row r="134" spans="1:6" ht="15.75" x14ac:dyDescent="0.25">
      <c r="A134" s="7">
        <v>43019</v>
      </c>
      <c r="B134" s="4">
        <v>56</v>
      </c>
      <c r="C134" s="5">
        <v>1.35</v>
      </c>
      <c r="D134" s="6" t="s">
        <v>2</v>
      </c>
      <c r="E134" s="13"/>
      <c r="F134" s="16">
        <f>Table2[[#This Row],[Irrigation?]]*'Irrigation Design'!E11</f>
        <v>0</v>
      </c>
    </row>
    <row r="135" spans="1:6" ht="15.75" x14ac:dyDescent="0.25">
      <c r="A135" s="7">
        <v>43020</v>
      </c>
      <c r="B135" s="4">
        <v>58</v>
      </c>
      <c r="C135" s="5">
        <v>0.06</v>
      </c>
      <c r="D135" s="6" t="s">
        <v>2</v>
      </c>
      <c r="E135" s="13"/>
      <c r="F135" s="16">
        <f>Table2[[#This Row],[Irrigation?]]*'Irrigation Design'!E11</f>
        <v>0</v>
      </c>
    </row>
    <row r="136" spans="1:6" ht="15.75" x14ac:dyDescent="0.25">
      <c r="A136" s="7">
        <v>43021</v>
      </c>
      <c r="B136" s="4">
        <v>70</v>
      </c>
      <c r="C136" s="5">
        <v>0</v>
      </c>
      <c r="D136" s="6"/>
      <c r="E136" s="13"/>
      <c r="F136" s="16">
        <f>Table2[[#This Row],[Irrigation?]]*'Irrigation Design'!E11</f>
        <v>0</v>
      </c>
    </row>
    <row r="137" spans="1:6" ht="15.75" x14ac:dyDescent="0.25">
      <c r="A137" s="7">
        <v>43022</v>
      </c>
      <c r="B137" s="4">
        <v>63</v>
      </c>
      <c r="C137" s="5">
        <v>1.64</v>
      </c>
      <c r="D137" s="6" t="s">
        <v>2</v>
      </c>
      <c r="E137" s="13"/>
      <c r="F137" s="16">
        <f>Table2[[#This Row],[Irrigation?]]*'Irrigation Design'!E11</f>
        <v>0</v>
      </c>
    </row>
    <row r="138" spans="1:6" ht="15.75" x14ac:dyDescent="0.25">
      <c r="A138" s="7">
        <v>43023</v>
      </c>
      <c r="B138" s="4">
        <v>68</v>
      </c>
      <c r="C138" s="5">
        <v>0.53</v>
      </c>
      <c r="D138" s="6" t="s">
        <v>2</v>
      </c>
      <c r="E138" s="13"/>
      <c r="F138" s="16">
        <f>Table2[[#This Row],[Irrigation?]]*'Irrigation Design'!E11</f>
        <v>0</v>
      </c>
    </row>
    <row r="139" spans="1:6" ht="15.75" x14ac:dyDescent="0.25">
      <c r="A139" s="7">
        <v>43024</v>
      </c>
      <c r="B139" s="4">
        <v>54</v>
      </c>
      <c r="C139" s="5">
        <v>0</v>
      </c>
      <c r="D139" s="6"/>
      <c r="E139" s="13"/>
      <c r="F139" s="16">
        <f>Table2[[#This Row],[Irrigation?]]*'Irrigation Design'!E11</f>
        <v>0</v>
      </c>
    </row>
    <row r="140" spans="1:6" ht="15.75" x14ac:dyDescent="0.25">
      <c r="A140" s="7">
        <v>43025</v>
      </c>
      <c r="B140" s="4">
        <v>68</v>
      </c>
      <c r="C140" s="5">
        <v>0</v>
      </c>
      <c r="D140" s="6"/>
      <c r="E140" s="13">
        <v>0.3</v>
      </c>
      <c r="F140" s="16">
        <f>Table2[[#This Row],[Irrigation?]]*'Irrigation Design'!E11</f>
        <v>594.55799999999999</v>
      </c>
    </row>
    <row r="141" spans="1:6" ht="15.75" x14ac:dyDescent="0.25">
      <c r="A141" s="7">
        <v>43026</v>
      </c>
      <c r="B141" s="4">
        <v>68</v>
      </c>
      <c r="C141" s="5">
        <v>0</v>
      </c>
      <c r="D141" s="6"/>
      <c r="E141" s="13"/>
      <c r="F141" s="16">
        <f>Table2[[#This Row],[Irrigation?]]*'Irrigation Design'!E11</f>
        <v>0</v>
      </c>
    </row>
    <row r="142" spans="1:6" ht="15.75" x14ac:dyDescent="0.25">
      <c r="A142" s="7">
        <v>43027</v>
      </c>
      <c r="B142" s="4">
        <v>68</v>
      </c>
      <c r="C142" s="5">
        <v>0</v>
      </c>
      <c r="D142" s="6"/>
      <c r="E142" s="13"/>
      <c r="F142" s="16">
        <f>Table2[[#This Row],[Irrigation?]]*'Irrigation Design'!E11</f>
        <v>0</v>
      </c>
    </row>
    <row r="143" spans="1:6" ht="15.75" x14ac:dyDescent="0.25">
      <c r="A143" s="7">
        <v>43028</v>
      </c>
      <c r="B143" s="4">
        <v>74</v>
      </c>
      <c r="C143" s="5">
        <v>0</v>
      </c>
      <c r="D143" s="6"/>
      <c r="E143" s="13"/>
      <c r="F143" s="16">
        <f>Table2[[#This Row],[Irrigation?]]*'Irrigation Design'!E11</f>
        <v>0</v>
      </c>
    </row>
    <row r="144" spans="1:6" ht="15.75" x14ac:dyDescent="0.25">
      <c r="A144" s="7">
        <v>43029</v>
      </c>
      <c r="B144" s="4">
        <v>74</v>
      </c>
      <c r="C144" s="5">
        <v>0</v>
      </c>
      <c r="D144" s="6"/>
      <c r="E144" s="13"/>
      <c r="F144" s="16">
        <f>Table2[[#This Row],[Irrigation?]]*'Irrigation Design'!E11</f>
        <v>0</v>
      </c>
    </row>
    <row r="145" spans="1:8" ht="15.75" x14ac:dyDescent="0.25">
      <c r="A145" s="7">
        <v>43030</v>
      </c>
      <c r="B145" s="4">
        <v>76</v>
      </c>
      <c r="C145" s="5">
        <v>0</v>
      </c>
      <c r="D145" s="6"/>
      <c r="E145" s="13"/>
      <c r="F145" s="16">
        <f>Table2[[#This Row],[Irrigation?]]*'Irrigation Design'!E11</f>
        <v>0</v>
      </c>
    </row>
    <row r="146" spans="1:8" ht="15.75" x14ac:dyDescent="0.25">
      <c r="A146" s="7">
        <v>43031</v>
      </c>
      <c r="B146" s="4">
        <v>66</v>
      </c>
      <c r="C146" s="5">
        <v>0.49</v>
      </c>
      <c r="D146" s="6" t="s">
        <v>2</v>
      </c>
      <c r="E146" s="13"/>
      <c r="F146" s="16">
        <f>Table2[[#This Row],[Irrigation?]]*'Irrigation Design'!E11</f>
        <v>0</v>
      </c>
    </row>
    <row r="147" spans="1:8" ht="15.75" x14ac:dyDescent="0.25">
      <c r="A147" s="7">
        <v>43032</v>
      </c>
      <c r="B147" s="4">
        <v>50</v>
      </c>
      <c r="C147" s="5">
        <v>0.28000000000000003</v>
      </c>
      <c r="D147" s="6" t="s">
        <v>2</v>
      </c>
      <c r="E147" s="13"/>
      <c r="F147" s="16">
        <f>Table2[[#This Row],[Irrigation?]]*'Irrigation Design'!E11</f>
        <v>0</v>
      </c>
    </row>
    <row r="148" spans="1:8" ht="15.75" x14ac:dyDescent="0.25">
      <c r="A148" s="7">
        <v>43033</v>
      </c>
      <c r="B148" s="4">
        <v>51</v>
      </c>
      <c r="C148" s="5">
        <v>0.01</v>
      </c>
      <c r="D148" s="6" t="s">
        <v>2</v>
      </c>
      <c r="E148" s="13"/>
      <c r="F148" s="16">
        <f>Table2[[#This Row],[Irrigation?]]*'Irrigation Design'!E11</f>
        <v>0</v>
      </c>
    </row>
    <row r="149" spans="1:8" ht="15.75" x14ac:dyDescent="0.25">
      <c r="A149" s="7">
        <v>43034</v>
      </c>
      <c r="B149" s="4">
        <v>52</v>
      </c>
      <c r="C149" s="5">
        <v>0</v>
      </c>
      <c r="D149" s="6"/>
      <c r="E149" s="13"/>
      <c r="F149" s="16">
        <f>Table2[[#This Row],[Irrigation?]]*'Irrigation Design'!E11</f>
        <v>0</v>
      </c>
    </row>
    <row r="150" spans="1:8" ht="15.75" x14ac:dyDescent="0.25">
      <c r="A150" s="7">
        <v>43035</v>
      </c>
      <c r="B150" s="4">
        <v>51</v>
      </c>
      <c r="C150" s="5">
        <v>0.14000000000000001</v>
      </c>
      <c r="D150" s="6" t="s">
        <v>2</v>
      </c>
      <c r="E150" s="13"/>
      <c r="F150" s="16">
        <f>Table2[[#This Row],[Irrigation?]]*'Irrigation Design'!E11</f>
        <v>0</v>
      </c>
    </row>
    <row r="151" spans="1:8" ht="15.75" x14ac:dyDescent="0.25">
      <c r="A151" s="7">
        <v>43036</v>
      </c>
      <c r="B151" s="4">
        <v>43</v>
      </c>
      <c r="C151" s="5">
        <v>0</v>
      </c>
      <c r="D151" s="6" t="s">
        <v>2</v>
      </c>
      <c r="E151" s="13"/>
      <c r="F151" s="16">
        <f>Table2[[#This Row],[Irrigation?]]*'Irrigation Design'!E11</f>
        <v>0</v>
      </c>
    </row>
    <row r="152" spans="1:8" ht="15.75" x14ac:dyDescent="0.25">
      <c r="A152" s="7">
        <v>43037</v>
      </c>
      <c r="B152" s="4">
        <v>45</v>
      </c>
      <c r="C152" s="5">
        <v>0</v>
      </c>
      <c r="D152" s="6"/>
      <c r="E152" s="13"/>
      <c r="F152" s="16">
        <f>Table2[[#This Row],[Irrigation?]]*'Irrigation Design'!E11</f>
        <v>0</v>
      </c>
    </row>
    <row r="153" spans="1:8" ht="15.75" x14ac:dyDescent="0.25">
      <c r="A153" s="7">
        <v>43038</v>
      </c>
      <c r="B153" s="4">
        <v>45</v>
      </c>
      <c r="C153" s="5">
        <v>0</v>
      </c>
      <c r="D153" s="6" t="s">
        <v>2</v>
      </c>
      <c r="E153" s="13"/>
      <c r="F153" s="16">
        <f>Table2[[#This Row],[Irrigation?]]*'Irrigation Design'!E11</f>
        <v>0</v>
      </c>
    </row>
    <row r="154" spans="1:8" ht="15.75" x14ac:dyDescent="0.25">
      <c r="A154" s="7">
        <v>43039</v>
      </c>
      <c r="B154" s="4">
        <v>39</v>
      </c>
      <c r="C154" s="5">
        <v>0.01</v>
      </c>
      <c r="D154" s="6" t="s">
        <v>5</v>
      </c>
      <c r="E154" s="13"/>
      <c r="F154" s="16">
        <f>Table2[[#This Row],[Irrigation?]]*'Irrigation Design'!E11</f>
        <v>0</v>
      </c>
    </row>
    <row r="155" spans="1:8" ht="15.75" x14ac:dyDescent="0.25">
      <c r="A155" s="21" t="s">
        <v>15</v>
      </c>
      <c r="B155" s="25">
        <f>SUBTOTAL(101,Table2[High Temp. (°F)])</f>
        <v>75.281045751633982</v>
      </c>
      <c r="C155" s="24">
        <f>SUBTOTAL(109,Table2[Precip. (in)])</f>
        <v>11.26</v>
      </c>
      <c r="D155" s="19"/>
      <c r="E155" s="22"/>
      <c r="F155" s="23">
        <f>SUBTOTAL(109,Table2[Gallons water used])</f>
        <v>42907.269</v>
      </c>
      <c r="G155" s="18">
        <f>Table22[[#Totals],[Gallons water used]]-Table2[[#Totals],[Gallons water used]]</f>
        <v>58167.591000000015</v>
      </c>
      <c r="H155" t="s">
        <v>17</v>
      </c>
    </row>
    <row r="156" spans="1:8" x14ac:dyDescent="0.25">
      <c r="G156" s="20">
        <f>G155/Table22[[#Totals],[Gallons water used]]</f>
        <v>0.57549019607843144</v>
      </c>
      <c r="H156" t="s">
        <v>17</v>
      </c>
    </row>
  </sheetData>
  <pageMargins left="0.7" right="0.7" top="0.75" bottom="0.75" header="0.3" footer="0.3"/>
  <pageSetup orientation="portrait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workbookViewId="0">
      <selection activeCell="E11" sqref="E11"/>
    </sheetView>
  </sheetViews>
  <sheetFormatPr defaultRowHeight="15" x14ac:dyDescent="0.25"/>
  <sheetData>
    <row r="1" spans="1:5" x14ac:dyDescent="0.25">
      <c r="A1" t="s">
        <v>12</v>
      </c>
      <c r="B1" t="s">
        <v>14</v>
      </c>
      <c r="C1" t="s">
        <v>13</v>
      </c>
      <c r="D1" t="s">
        <v>9</v>
      </c>
      <c r="E1" t="s">
        <v>10</v>
      </c>
    </row>
    <row r="2" spans="1:5" x14ac:dyDescent="0.25">
      <c r="A2">
        <v>1</v>
      </c>
      <c r="B2">
        <v>7</v>
      </c>
      <c r="C2">
        <v>175</v>
      </c>
      <c r="D2">
        <f>((C2*B2)/100)*0.34</f>
        <v>4.165</v>
      </c>
      <c r="E2">
        <f>D2*60</f>
        <v>249.9</v>
      </c>
    </row>
    <row r="3" spans="1:5" x14ac:dyDescent="0.25">
      <c r="A3">
        <v>2</v>
      </c>
      <c r="B3">
        <v>10</v>
      </c>
      <c r="C3">
        <v>175</v>
      </c>
      <c r="D3">
        <f t="shared" ref="D3:D10" si="0">((C3*B3)/100)*0.34</f>
        <v>5.95</v>
      </c>
      <c r="E3">
        <f t="shared" ref="E3:E10" si="1">D3*60</f>
        <v>357</v>
      </c>
    </row>
    <row r="4" spans="1:5" x14ac:dyDescent="0.25">
      <c r="A4">
        <v>3</v>
      </c>
      <c r="B4">
        <v>8</v>
      </c>
      <c r="C4">
        <v>135</v>
      </c>
      <c r="D4">
        <f t="shared" si="0"/>
        <v>3.6720000000000006</v>
      </c>
      <c r="E4">
        <f t="shared" si="1"/>
        <v>220.32000000000005</v>
      </c>
    </row>
    <row r="5" spans="1:5" x14ac:dyDescent="0.25">
      <c r="A5">
        <v>4</v>
      </c>
      <c r="B5">
        <v>40</v>
      </c>
      <c r="C5">
        <v>80</v>
      </c>
      <c r="D5">
        <f t="shared" si="0"/>
        <v>10.88</v>
      </c>
      <c r="E5">
        <f t="shared" si="1"/>
        <v>652.80000000000007</v>
      </c>
    </row>
    <row r="6" spans="1:5" x14ac:dyDescent="0.25">
      <c r="A6">
        <v>5</v>
      </c>
      <c r="B6">
        <v>10</v>
      </c>
      <c r="C6">
        <v>90</v>
      </c>
      <c r="D6">
        <f t="shared" si="0"/>
        <v>3.06</v>
      </c>
      <c r="E6">
        <f t="shared" si="1"/>
        <v>183.6</v>
      </c>
    </row>
    <row r="7" spans="1:5" x14ac:dyDescent="0.25">
      <c r="A7">
        <v>5</v>
      </c>
      <c r="B7">
        <v>4</v>
      </c>
      <c r="C7">
        <v>50</v>
      </c>
      <c r="D7">
        <f t="shared" si="0"/>
        <v>0.68</v>
      </c>
      <c r="E7">
        <f t="shared" si="1"/>
        <v>40.800000000000004</v>
      </c>
    </row>
    <row r="8" spans="1:5" x14ac:dyDescent="0.25">
      <c r="A8" t="s">
        <v>11</v>
      </c>
      <c r="B8">
        <v>10</v>
      </c>
      <c r="C8">
        <v>72</v>
      </c>
      <c r="D8">
        <f t="shared" si="0"/>
        <v>2.4480000000000004</v>
      </c>
      <c r="E8">
        <f t="shared" si="1"/>
        <v>146.88000000000002</v>
      </c>
    </row>
    <row r="9" spans="1:5" x14ac:dyDescent="0.25">
      <c r="A9">
        <v>7</v>
      </c>
      <c r="B9">
        <v>0</v>
      </c>
      <c r="C9">
        <v>0</v>
      </c>
      <c r="D9">
        <f t="shared" si="0"/>
        <v>0</v>
      </c>
      <c r="E9">
        <f t="shared" si="1"/>
        <v>0</v>
      </c>
    </row>
    <row r="10" spans="1:5" x14ac:dyDescent="0.25">
      <c r="A10">
        <v>8</v>
      </c>
      <c r="B10">
        <v>8</v>
      </c>
      <c r="C10">
        <v>80</v>
      </c>
      <c r="D10">
        <f t="shared" si="0"/>
        <v>2.1760000000000002</v>
      </c>
      <c r="E10">
        <f t="shared" si="1"/>
        <v>130.56</v>
      </c>
    </row>
    <row r="11" spans="1:5" x14ac:dyDescent="0.25">
      <c r="E11">
        <f>SUM(E2:E10)</f>
        <v>1981.86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Irrigation Log (2016)</vt:lpstr>
      <vt:lpstr>Irrigation Log (2017)</vt:lpstr>
      <vt:lpstr>Irrigation Design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 Flickinger</dc:creator>
  <cp:lastModifiedBy>Christian Flickinger</cp:lastModifiedBy>
  <dcterms:created xsi:type="dcterms:W3CDTF">2018-01-28T16:12:08Z</dcterms:created>
  <dcterms:modified xsi:type="dcterms:W3CDTF">2018-02-01T05:00:12Z</dcterms:modified>
</cp:coreProperties>
</file>