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ystal Stewart\Documents\Documents\Documents\Grants\SARE RE 2015\Implementation\"/>
    </mc:Choice>
  </mc:AlternateContent>
  <bookViews>
    <workbookView xWindow="0" yWindow="0" windowWidth="20760" windowHeight="11190"/>
  </bookViews>
  <sheets>
    <sheet name="Sheet1" sheetId="6" r:id="rId1"/>
    <sheet name="Raw" sheetId="1" r:id="rId2"/>
    <sheet name="pivot data" sheetId="2" r:id="rId3"/>
    <sheet name="pivot draft" sheetId="5" r:id="rId4"/>
  </sheets>
  <calcPr calcId="162913"/>
  <pivotCaches>
    <pivotCache cacheId="0" r:id="rId5"/>
    <pivotCache cacheId="1" r:id="rId6"/>
    <pivotCache cacheId="2" r:id="rId7"/>
    <pivotCache cacheId="3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6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2" i="1"/>
</calcChain>
</file>

<file path=xl/sharedStrings.xml><?xml version="1.0" encoding="utf-8"?>
<sst xmlns="http://schemas.openxmlformats.org/spreadsheetml/2006/main" count="429" uniqueCount="45">
  <si>
    <t>Block</t>
  </si>
  <si>
    <t>(All)</t>
  </si>
  <si>
    <t>Row Labels</t>
  </si>
  <si>
    <t>StdDev of Weight per bulb</t>
  </si>
  <si>
    <t>Average of Weight per bulb2</t>
  </si>
  <si>
    <t>Average of Weight per bulb</t>
  </si>
  <si>
    <t>Bf</t>
  </si>
  <si>
    <t>Br</t>
  </si>
  <si>
    <t>Gf</t>
  </si>
  <si>
    <t>Wr</t>
  </si>
  <si>
    <t>Gr</t>
  </si>
  <si>
    <t>R(p)f</t>
  </si>
  <si>
    <t>Gspf</t>
  </si>
  <si>
    <t>Gspr</t>
  </si>
  <si>
    <t>Wf</t>
  </si>
  <si>
    <t>HubSRr</t>
  </si>
  <si>
    <t>R(p)r</t>
  </si>
  <si>
    <t>Rf</t>
  </si>
  <si>
    <t>Sr</t>
  </si>
  <si>
    <t>Rr</t>
  </si>
  <si>
    <t>Sf</t>
  </si>
  <si>
    <t>Sspf</t>
  </si>
  <si>
    <t>Sspr</t>
  </si>
  <si>
    <t>Grand Total</t>
  </si>
  <si>
    <t>Treatment</t>
  </si>
  <si>
    <t>Rep</t>
  </si>
  <si>
    <t>Marketable wt (lbs)</t>
  </si>
  <si>
    <t>Cull #</t>
  </si>
  <si>
    <t>Count</t>
  </si>
  <si>
    <t>Weight per bulb</t>
  </si>
  <si>
    <t>Bag #</t>
  </si>
  <si>
    <t>Small</t>
  </si>
  <si>
    <t>med</t>
  </si>
  <si>
    <t>lg</t>
  </si>
  <si>
    <t>cull</t>
  </si>
  <si>
    <t>f</t>
  </si>
  <si>
    <t>r</t>
  </si>
  <si>
    <t>Really fall planted</t>
  </si>
  <si>
    <t>Many split bottoms</t>
  </si>
  <si>
    <t>GspRr3FALL</t>
  </si>
  <si>
    <t>Roja Hub garlic R1</t>
  </si>
  <si>
    <t xml:space="preserve"> Roja Hub Garlic R2</t>
  </si>
  <si>
    <t>Roja Hub Garlic R3</t>
  </si>
  <si>
    <t>Notes</t>
  </si>
  <si>
    <t>Sum of Marketable wt (lbs)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</si>
</sst>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;@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right"/>
    </xf>
    <xf numFmtId="165" fontId="1" fillId="0" borderId="1" xfId="0" applyNumberFormat="1" applyFont="1" applyBorder="1" applyAlignment="1">
      <alignment horizontal="center" wrapText="1"/>
    </xf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NumberFormat="1"/>
    <xf numFmtId="1" fontId="0" fillId="0" borderId="0" xfId="0" applyNumberFormat="1" applyAlignment="1">
      <alignment horizontal="right"/>
    </xf>
    <xf numFmtId="1" fontId="1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3">
    <dxf>
      <numFmt numFmtId="166" formatCode="0.0"/>
    </dxf>
    <dxf>
      <numFmt numFmtId="166" formatCode="0.0"/>
    </dxf>
    <dxf>
      <numFmt numFmtId="166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Average of Weight per bulb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Sheet1!$H$4:$H$20</c:f>
                <c:numCache>
                  <c:formatCode>General</c:formatCode>
                  <c:ptCount val="17"/>
                  <c:pt idx="0">
                    <c:v>2.6605968775405713E-2</c:v>
                  </c:pt>
                  <c:pt idx="1">
                    <c:v>2.1543678984311414E-2</c:v>
                  </c:pt>
                  <c:pt idx="2">
                    <c:v>1.6780846216775974E-2</c:v>
                  </c:pt>
                  <c:pt idx="3">
                    <c:v>6.5354469783680189E-3</c:v>
                  </c:pt>
                  <c:pt idx="4">
                    <c:v>3.4696559203603646E-3</c:v>
                  </c:pt>
                  <c:pt idx="5">
                    <c:v>2.6789126926781988E-2</c:v>
                  </c:pt>
                  <c:pt idx="6">
                    <c:v>8.6453123381603873E-3</c:v>
                  </c:pt>
                  <c:pt idx="7">
                    <c:v>1.0743083530972029E-2</c:v>
                  </c:pt>
                  <c:pt idx="8">
                    <c:v>1.4993969158001859E-2</c:v>
                  </c:pt>
                  <c:pt idx="9">
                    <c:v>1.2305318246066059E-2</c:v>
                  </c:pt>
                  <c:pt idx="10">
                    <c:v>4.7320013455926123E-3</c:v>
                  </c:pt>
                  <c:pt idx="11">
                    <c:v>7.8851309638710114E-3</c:v>
                  </c:pt>
                  <c:pt idx="12">
                    <c:v>9.6951096354402043E-3</c:v>
                  </c:pt>
                  <c:pt idx="13">
                    <c:v>3.1178475747202214E-2</c:v>
                  </c:pt>
                  <c:pt idx="14">
                    <c:v>1.8651222344343596E-3</c:v>
                  </c:pt>
                  <c:pt idx="15">
                    <c:v>2.1378007023890994E-2</c:v>
                  </c:pt>
                  <c:pt idx="16">
                    <c:v>6.572825744976531E-3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Sheet1!$E$4:$E$21</c:f>
              <c:strCache>
                <c:ptCount val="17"/>
                <c:pt idx="0">
                  <c:v>Bf</c:v>
                </c:pt>
                <c:pt idx="1">
                  <c:v>Br</c:v>
                </c:pt>
                <c:pt idx="2">
                  <c:v>Wr</c:v>
                </c:pt>
                <c:pt idx="3">
                  <c:v>R(p)f</c:v>
                </c:pt>
                <c:pt idx="4">
                  <c:v>Gf</c:v>
                </c:pt>
                <c:pt idx="5">
                  <c:v>Wf</c:v>
                </c:pt>
                <c:pt idx="6">
                  <c:v>Gr</c:v>
                </c:pt>
                <c:pt idx="7">
                  <c:v>R(p)r</c:v>
                </c:pt>
                <c:pt idx="8">
                  <c:v>Gspr</c:v>
                </c:pt>
                <c:pt idx="9">
                  <c:v>Sr</c:v>
                </c:pt>
                <c:pt idx="10">
                  <c:v>HubSRr</c:v>
                </c:pt>
                <c:pt idx="11">
                  <c:v>Rf</c:v>
                </c:pt>
                <c:pt idx="12">
                  <c:v>Sf</c:v>
                </c:pt>
                <c:pt idx="13">
                  <c:v>Rr</c:v>
                </c:pt>
                <c:pt idx="14">
                  <c:v>Sspf</c:v>
                </c:pt>
                <c:pt idx="15">
                  <c:v>Gspf</c:v>
                </c:pt>
                <c:pt idx="16">
                  <c:v>Sspr</c:v>
                </c:pt>
              </c:strCache>
            </c:strRef>
          </c:cat>
          <c:val>
            <c:numRef>
              <c:f>Sheet1!$F$4:$F$21</c:f>
              <c:numCache>
                <c:formatCode>0.000</c:formatCode>
                <c:ptCount val="18"/>
                <c:pt idx="0">
                  <c:v>0.15171668679549113</c:v>
                </c:pt>
                <c:pt idx="1">
                  <c:v>0.14890000869528605</c:v>
                </c:pt>
                <c:pt idx="2">
                  <c:v>0.14755693774805534</c:v>
                </c:pt>
                <c:pt idx="3">
                  <c:v>0.14531474781257389</c:v>
                </c:pt>
                <c:pt idx="4">
                  <c:v>0.13834351282635093</c:v>
                </c:pt>
                <c:pt idx="5">
                  <c:v>0.13473961240922699</c:v>
                </c:pt>
                <c:pt idx="6">
                  <c:v>0.13386846405228758</c:v>
                </c:pt>
                <c:pt idx="7">
                  <c:v>0.13279333333333335</c:v>
                </c:pt>
                <c:pt idx="8">
                  <c:v>0.12808796992481203</c:v>
                </c:pt>
                <c:pt idx="9">
                  <c:v>0.12415998556998557</c:v>
                </c:pt>
                <c:pt idx="10">
                  <c:v>0.11398489278752437</c:v>
                </c:pt>
                <c:pt idx="11">
                  <c:v>0.11094181732246249</c:v>
                </c:pt>
                <c:pt idx="12">
                  <c:v>0.10993095151072126</c:v>
                </c:pt>
                <c:pt idx="13">
                  <c:v>0.1076857142857143</c:v>
                </c:pt>
                <c:pt idx="14">
                  <c:v>9.511627906976744E-2</c:v>
                </c:pt>
                <c:pt idx="15">
                  <c:v>9.4418113545542234E-2</c:v>
                </c:pt>
                <c:pt idx="16">
                  <c:v>9.1014492753623194E-2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1-4100-AEC2-5AB7D29CD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042888"/>
        <c:axId val="451046168"/>
      </c:barChart>
      <c:catAx>
        <c:axId val="45104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046168"/>
        <c:crosses val="autoZero"/>
        <c:auto val="1"/>
        <c:lblAlgn val="ctr"/>
        <c:lblOffset val="100"/>
        <c:noMultiLvlLbl val="0"/>
      </c:catAx>
      <c:valAx>
        <c:axId val="45104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042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[HV data with stdDev.xlsx]pivot draft!PivotTable3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</c:pivotFmt>
      <c:pivotFmt>
        <c:idx val="8"/>
        <c:spPr>
          <a:solidFill>
            <a:schemeClr val="accent2"/>
          </a:solidFill>
          <a:ln>
            <a:noFill/>
          </a:ln>
          <a:effectLst/>
        </c:spPr>
      </c:pivotFmt>
      <c:pivotFmt>
        <c:idx val="9"/>
        <c:spPr>
          <a:solidFill>
            <a:schemeClr val="accent2"/>
          </a:solidFill>
          <a:ln>
            <a:noFill/>
          </a:ln>
          <a:effectLst/>
        </c:spPr>
      </c:pivotFmt>
      <c:pivotFmt>
        <c:idx val="10"/>
        <c:spPr>
          <a:solidFill>
            <a:schemeClr val="accent2"/>
          </a:solidFill>
          <a:ln>
            <a:noFill/>
          </a:ln>
          <a:effectLst/>
        </c:spPr>
      </c:pivotFmt>
      <c:pivotFmt>
        <c:idx val="11"/>
        <c:spPr>
          <a:solidFill>
            <a:schemeClr val="accent2"/>
          </a:solidFill>
          <a:ln>
            <a:noFill/>
          </a:ln>
          <a:effectLst/>
        </c:spPr>
      </c:pivotFmt>
      <c:pivotFmt>
        <c:idx val="12"/>
        <c:spPr>
          <a:solidFill>
            <a:schemeClr val="accent2"/>
          </a:solidFill>
          <a:ln>
            <a:noFill/>
          </a:ln>
          <a:effectLst/>
        </c:spPr>
      </c:pivotFmt>
      <c:pivotFmt>
        <c:idx val="13"/>
        <c:spPr>
          <a:solidFill>
            <a:schemeClr val="accent2"/>
          </a:solidFill>
          <a:ln>
            <a:noFill/>
          </a:ln>
          <a:effectLst/>
        </c:spPr>
      </c:pivotFmt>
      <c:pivotFmt>
        <c:idx val="14"/>
        <c:spPr>
          <a:solidFill>
            <a:schemeClr val="accent2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draft'!$B$3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D1-4C7A-95A3-A6A991B6CE5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ED1-4C7A-95A3-A6A991B6CE5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D1-4C7A-95A3-A6A991B6CE5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ED1-4C7A-95A3-A6A991B6CE5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EED1-4C7A-95A3-A6A991B6CE5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ED1-4C7A-95A3-A6A991B6CE5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ED1-4C7A-95A3-A6A991B6CE5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ED1-4C7A-95A3-A6A991B6CE5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EED1-4C7A-95A3-A6A991B6CE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'pivot draft'!$A$4:$A$21</c:f>
              <c:strCache>
                <c:ptCount val="17"/>
                <c:pt idx="0">
                  <c:v>Wf</c:v>
                </c:pt>
                <c:pt idx="1">
                  <c:v>Sr</c:v>
                </c:pt>
                <c:pt idx="2">
                  <c:v>Br</c:v>
                </c:pt>
                <c:pt idx="3">
                  <c:v>Wr</c:v>
                </c:pt>
                <c:pt idx="4">
                  <c:v>Gf</c:v>
                </c:pt>
                <c:pt idx="5">
                  <c:v>Gspf</c:v>
                </c:pt>
                <c:pt idx="6">
                  <c:v>HubSRr</c:v>
                </c:pt>
                <c:pt idx="7">
                  <c:v>Rf</c:v>
                </c:pt>
                <c:pt idx="8">
                  <c:v>Gr</c:v>
                </c:pt>
                <c:pt idx="9">
                  <c:v>Bf</c:v>
                </c:pt>
                <c:pt idx="10">
                  <c:v>Sf</c:v>
                </c:pt>
                <c:pt idx="11">
                  <c:v>Gspr</c:v>
                </c:pt>
                <c:pt idx="12">
                  <c:v>R(p)r</c:v>
                </c:pt>
                <c:pt idx="13">
                  <c:v>Sspr</c:v>
                </c:pt>
                <c:pt idx="14">
                  <c:v>R(p)f</c:v>
                </c:pt>
                <c:pt idx="15">
                  <c:v>Rr</c:v>
                </c:pt>
                <c:pt idx="16">
                  <c:v>Sspf</c:v>
                </c:pt>
              </c:strCache>
            </c:strRef>
          </c:cat>
          <c:val>
            <c:numRef>
              <c:f>'pivot draft'!$B$4:$B$21</c:f>
              <c:numCache>
                <c:formatCode>0.0</c:formatCode>
                <c:ptCount val="17"/>
                <c:pt idx="0">
                  <c:v>35.194000000000003</c:v>
                </c:pt>
                <c:pt idx="1">
                  <c:v>30.852000000000004</c:v>
                </c:pt>
                <c:pt idx="2">
                  <c:v>27.798000000000002</c:v>
                </c:pt>
                <c:pt idx="3">
                  <c:v>25.992000000000001</c:v>
                </c:pt>
                <c:pt idx="4">
                  <c:v>23.810000000000002</c:v>
                </c:pt>
                <c:pt idx="5">
                  <c:v>19.294</c:v>
                </c:pt>
                <c:pt idx="6">
                  <c:v>19.192</c:v>
                </c:pt>
                <c:pt idx="7">
                  <c:v>18.927999999999997</c:v>
                </c:pt>
                <c:pt idx="8">
                  <c:v>18.161999999999999</c:v>
                </c:pt>
                <c:pt idx="9">
                  <c:v>17.665999999999997</c:v>
                </c:pt>
                <c:pt idx="10">
                  <c:v>16.321999999999999</c:v>
                </c:pt>
                <c:pt idx="11">
                  <c:v>14.51</c:v>
                </c:pt>
                <c:pt idx="12">
                  <c:v>11.066000000000001</c:v>
                </c:pt>
                <c:pt idx="13">
                  <c:v>10.220000000000001</c:v>
                </c:pt>
                <c:pt idx="14">
                  <c:v>9.4860000000000007</c:v>
                </c:pt>
                <c:pt idx="15">
                  <c:v>8.57</c:v>
                </c:pt>
                <c:pt idx="16">
                  <c:v>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1-4C7A-95A3-A6A991B6C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120680"/>
        <c:axId val="401120352"/>
      </c:barChart>
      <c:catAx>
        <c:axId val="401120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120352"/>
        <c:crosses val="autoZero"/>
        <c:auto val="1"/>
        <c:lblAlgn val="ctr"/>
        <c:lblOffset val="100"/>
        <c:noMultiLvlLbl val="0"/>
      </c:catAx>
      <c:valAx>
        <c:axId val="40112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120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2</xdr:row>
      <xdr:rowOff>314325</xdr:rowOff>
    </xdr:from>
    <xdr:to>
      <xdr:col>16</xdr:col>
      <xdr:colOff>19050</xdr:colOff>
      <xdr:row>15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26958</xdr:colOff>
      <xdr:row>2</xdr:row>
      <xdr:rowOff>18295</xdr:rowOff>
    </xdr:from>
    <xdr:to>
      <xdr:col>15</xdr:col>
      <xdr:colOff>197689</xdr:colOff>
      <xdr:row>32</xdr:row>
      <xdr:rowOff>8984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2955.676854513891" createdVersion="6" refreshedVersion="6" minRefreshableVersion="3" recordCount="75">
  <cacheSource type="worksheet">
    <worksheetSource ref="A1:H1048576" sheet="pivot data"/>
  </cacheSource>
  <cacheFields count="8">
    <cacheField name="Treatment" numFmtId="0">
      <sharedItems containsBlank="1" count="18">
        <s v="Bf"/>
        <s v="Gf"/>
        <s v="Gspf"/>
        <s v="R(p)f"/>
        <s v="Rf"/>
        <s v="Sf"/>
        <s v="Sspf"/>
        <s v="Wf"/>
        <s v="Br"/>
        <s v="Gr"/>
        <s v="Gspr"/>
        <s v="HubSRr"/>
        <s v="R(p)r"/>
        <s v="Rr"/>
        <s v="Sr"/>
        <s v="Sspr"/>
        <s v="Wr"/>
        <m/>
      </sharedItems>
    </cacheField>
    <cacheField name="Block" numFmtId="0">
      <sharedItems containsBlank="1" count="3">
        <s v="f"/>
        <s v="r"/>
        <m/>
      </sharedItems>
    </cacheField>
    <cacheField name="Rep" numFmtId="0">
      <sharedItems containsString="0" containsBlank="1" containsNumber="1" containsInteger="1" minValue="1" maxValue="3"/>
    </cacheField>
    <cacheField name="Marketable wt (lbs)" numFmtId="0">
      <sharedItems containsString="0" containsBlank="1" containsNumber="1" minValue="1.022" maxValue="9.6940000000000008"/>
    </cacheField>
    <cacheField name="Cull #" numFmtId="0">
      <sharedItems containsString="0" containsBlank="1" containsNumber="1" containsInteger="1" minValue="0" maxValue="4"/>
    </cacheField>
    <cacheField name="Count" numFmtId="0">
      <sharedItems containsString="0" containsBlank="1" containsNumber="1" containsInteger="1" minValue="9" maxValue="82"/>
    </cacheField>
    <cacheField name="Bag #" numFmtId="164">
      <sharedItems containsNonDate="0" containsDate="1" containsString="0" containsBlank="1" minDate="1899-12-31T00:00:00" maxDate="2017-02-03T00:00:00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indows User" refreshedDate="42977.755261342594" createdVersion="6" refreshedVersion="6" minRefreshableVersion="3" recordCount="74">
  <cacheSource type="worksheet">
    <worksheetSource ref="A1:G75" sheet="Raw"/>
  </cacheSource>
  <cacheFields count="7">
    <cacheField name="Treatment" numFmtId="0">
      <sharedItems count="17">
        <s v="R(p)f"/>
        <s v="Rf"/>
        <s v="Rr"/>
        <s v="R(p)r"/>
        <s v="Gr"/>
        <s v="Sr"/>
        <s v="Bf"/>
        <s v="Gf"/>
        <s v="Wf"/>
        <s v="Wr"/>
        <s v="Br"/>
        <s v="Sf"/>
        <s v="Sspf"/>
        <s v="Gspr"/>
        <s v="Gspf"/>
        <s v="HubSRr"/>
        <s v="Sspr"/>
      </sharedItems>
    </cacheField>
    <cacheField name="Block" numFmtId="0">
      <sharedItems count="2">
        <s v="f"/>
        <s v="r"/>
      </sharedItems>
    </cacheField>
    <cacheField name="Rep" numFmtId="0">
      <sharedItems containsSemiMixedTypes="0" containsString="0" containsNumber="1" containsInteger="1" minValue="1" maxValue="3"/>
    </cacheField>
    <cacheField name="Marketable wt (lbs)" numFmtId="0">
      <sharedItems containsSemiMixedTypes="0" containsString="0" containsNumber="1" minValue="1.022" maxValue="9.6940000000000008" count="73">
        <n v="1.746"/>
        <n v="1.4339999999999999"/>
        <n v="1.3839999999999999"/>
        <n v="1.946"/>
        <n v="2.226"/>
        <n v="2.16"/>
        <n v="1.706"/>
        <n v="1.76"/>
        <n v="2.2719999999999998"/>
        <n v="1.52"/>
        <n v="1.8180000000000001"/>
        <n v="1.524"/>
        <n v="1.482"/>
        <n v="1.022"/>
        <n v="1.6339999999999999"/>
        <n v="1.534"/>
        <n v="6.8019999999999996"/>
        <n v="2.4039999999999999"/>
        <n v="2.0339999999999998"/>
        <n v="6.9"/>
        <n v="2.9260000000000002"/>
        <n v="4.532"/>
        <n v="8.1519999999999992"/>
        <n v="1.272"/>
        <n v="1.5960000000000001"/>
        <n v="1.8460000000000001"/>
        <n v="8.3919999999999995"/>
        <n v="9.6940000000000008"/>
        <n v="7.5819999999999999"/>
        <n v="7.5880000000000001"/>
        <n v="6.2119999999999997"/>
        <n v="4.4539999999999997"/>
        <n v="4.6420000000000003"/>
        <n v="7.6879999999999997"/>
        <n v="3.4420000000000002"/>
        <n v="4.7480000000000002"/>
        <n v="5.1020000000000003"/>
        <n v="2.294"/>
        <n v="4.9240000000000004"/>
        <n v="6.09"/>
        <n v="3.81"/>
        <n v="6.1840000000000002"/>
        <n v="6.1520000000000001"/>
        <n v="4.5"/>
        <n v="6.024"/>
        <n v="5.13"/>
        <n v="5.9480000000000004"/>
        <n v="2.2280000000000002"/>
        <n v="4.3499999999999996"/>
        <n v="4.6840000000000002"/>
        <n v="3.1419999999999999"/>
        <n v="5.0380000000000003"/>
        <n v="6.3639999999999999"/>
        <n v="5.6959999999999997"/>
        <n v="4.75"/>
        <n v="5.9359999999999999"/>
        <n v="8.6639999999999997"/>
        <n v="7.5519999999999996"/>
        <n v="6.3319999999999999"/>
        <n v="2.14"/>
        <n v="7.0940000000000003"/>
        <n v="5.508"/>
        <n v="2.6120000000000001"/>
        <n v="1.8140000000000001"/>
        <n v="2.032"/>
        <n v="5.984"/>
        <n v="6.0940000000000003"/>
        <n v="5.56"/>
        <n v="7.7"/>
        <n v="4.1260000000000003"/>
        <n v="2.4740000000000002"/>
        <n v="3.298"/>
        <n v="5.806"/>
      </sharedItems>
    </cacheField>
    <cacheField name="Cull #" numFmtId="0">
      <sharedItems containsSemiMixedTypes="0" containsString="0" containsNumber="1" containsInteger="1" minValue="0" maxValue="4"/>
    </cacheField>
    <cacheField name="Count" numFmtId="0">
      <sharedItems containsSemiMixedTypes="0" containsString="0" containsNumber="1" containsInteger="1" minValue="9" maxValue="82"/>
    </cacheField>
    <cacheField name="Weight per bulb" numFmtId="0">
      <sharedItems containsSemiMixedTypes="0" containsString="0" containsNumber="1" minValue="7.3069767441860459E-2" maxValue="0.182434782608695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Windows User" refreshedDate="42978.532812152778" createdVersion="6" refreshedVersion="6" minRefreshableVersion="3" recordCount="74">
  <cacheSource type="worksheet">
    <worksheetSource ref="B1:H75" sheet="Raw"/>
  </cacheSource>
  <cacheFields count="7">
    <cacheField name="Block" numFmtId="0">
      <sharedItems/>
    </cacheField>
    <cacheField name="Rep" numFmtId="0">
      <sharedItems containsSemiMixedTypes="0" containsString="0" containsNumber="1" containsInteger="1" minValue="1" maxValue="3"/>
    </cacheField>
    <cacheField name="Marketable wt (lbs)" numFmtId="0">
      <sharedItems containsSemiMixedTypes="0" containsString="0" containsNumber="1" minValue="1.022" maxValue="9.6940000000000008"/>
    </cacheField>
    <cacheField name="Cull #" numFmtId="0">
      <sharedItems containsSemiMixedTypes="0" containsString="0" containsNumber="1" containsInteger="1" minValue="0" maxValue="4"/>
    </cacheField>
    <cacheField name="Count" numFmtId="0">
      <sharedItems containsSemiMixedTypes="0" containsString="0" containsNumber="1" containsInteger="1" minValue="9" maxValue="82"/>
    </cacheField>
    <cacheField name="Weight per bulb" numFmtId="0">
      <sharedItems containsSemiMixedTypes="0" containsString="0" containsNumber="1" minValue="7.3069767441860459E-2" maxValue="0.18243478260869564"/>
    </cacheField>
    <cacheField name="Weight per bulb2" numFmtId="0">
      <sharedItems containsSemiMixedTypes="0" containsString="0" containsNumber="1" minValue="7.3069767441860459E-2" maxValue="0.182434782608695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Windows User" refreshedDate="42978.533797800927" createdVersion="6" refreshedVersion="6" minRefreshableVersion="3" recordCount="74">
  <cacheSource type="worksheet">
    <worksheetSource ref="A1:I75" sheet="Raw"/>
  </cacheSource>
  <cacheFields count="9">
    <cacheField name="Treatment" numFmtId="0">
      <sharedItems count="17">
        <s v="R(p)f"/>
        <s v="Rf"/>
        <s v="Rr"/>
        <s v="R(p)r"/>
        <s v="Gr"/>
        <s v="Sr"/>
        <s v="Bf"/>
        <s v="Gf"/>
        <s v="Wf"/>
        <s v="Wr"/>
        <s v="Br"/>
        <s v="Sf"/>
        <s v="Sspf"/>
        <s v="Gspr"/>
        <s v="Gspf"/>
        <s v="HubSRr"/>
        <s v="Sspr"/>
      </sharedItems>
    </cacheField>
    <cacheField name="Block" numFmtId="0">
      <sharedItems count="2">
        <s v="f"/>
        <s v="r"/>
      </sharedItems>
    </cacheField>
    <cacheField name="Rep" numFmtId="0">
      <sharedItems containsSemiMixedTypes="0" containsString="0" containsNumber="1" containsInteger="1" minValue="1" maxValue="3"/>
    </cacheField>
    <cacheField name="Marketable wt (lbs)" numFmtId="0">
      <sharedItems containsSemiMixedTypes="0" containsString="0" containsNumber="1" minValue="1.022" maxValue="9.6940000000000008"/>
    </cacheField>
    <cacheField name="Cull #" numFmtId="0">
      <sharedItems containsSemiMixedTypes="0" containsString="0" containsNumber="1" containsInteger="1" minValue="0" maxValue="4"/>
    </cacheField>
    <cacheField name="Count" numFmtId="0">
      <sharedItems containsSemiMixedTypes="0" containsString="0" containsNumber="1" containsInteger="1" minValue="9" maxValue="82"/>
    </cacheField>
    <cacheField name="Weight per bulb" numFmtId="0">
      <sharedItems containsSemiMixedTypes="0" containsString="0" containsNumber="1" minValue="7.3069767441860459E-2" maxValue="0.18243478260869564"/>
    </cacheField>
    <cacheField name="Weight per bulb2" numFmtId="0">
      <sharedItems containsSemiMixedTypes="0" containsString="0" containsNumber="1" minValue="7.3069767441860459E-2" maxValue="0.18243478260869564"/>
    </cacheField>
    <cacheField name="Bag #" numFmtId="164">
      <sharedItems containsSemiMixedTypes="0" containsNonDate="0" containsDate="1" containsString="0" minDate="1899-12-31T00:00:00" maxDate="2017-02-0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">
  <r>
    <x v="0"/>
    <x v="0"/>
    <n v="1"/>
    <n v="8.3919999999999995"/>
    <n v="3"/>
    <n v="46"/>
    <d v="1899-12-31T00:00:00"/>
    <m/>
  </r>
  <r>
    <x v="0"/>
    <x v="0"/>
    <n v="2"/>
    <n v="4.9240000000000004"/>
    <n v="0"/>
    <n v="36"/>
    <d v="2017-01-01T00:00:00"/>
    <m/>
  </r>
  <r>
    <x v="0"/>
    <x v="0"/>
    <n v="2"/>
    <n v="4.3499999999999996"/>
    <n v="2"/>
    <n v="32"/>
    <d v="1899-12-31T00:00:00"/>
    <m/>
  </r>
  <r>
    <x v="1"/>
    <x v="0"/>
    <n v="2"/>
    <n v="9.6940000000000008"/>
    <n v="1"/>
    <n v="61"/>
    <d v="1899-12-31T00:00:00"/>
    <m/>
  </r>
  <r>
    <x v="1"/>
    <x v="0"/>
    <n v="1"/>
    <n v="4.4539999999999997"/>
    <n v="0"/>
    <n v="32"/>
    <d v="2017-01-02T00:00:00"/>
    <m/>
  </r>
  <r>
    <x v="1"/>
    <x v="0"/>
    <n v="3"/>
    <n v="6.3639999999999999"/>
    <n v="2"/>
    <n v="54"/>
    <d v="1899-12-31T00:00:00"/>
    <m/>
  </r>
  <r>
    <x v="1"/>
    <x v="0"/>
    <n v="3"/>
    <n v="3.298"/>
    <n v="0"/>
    <n v="24"/>
    <d v="2017-02-02T00:00:00"/>
    <m/>
  </r>
  <r>
    <x v="2"/>
    <x v="0"/>
    <n v="3"/>
    <n v="5.9359999999999999"/>
    <n v="1"/>
    <n v="64"/>
    <d v="2017-01-01T00:00:00"/>
    <m/>
  </r>
  <r>
    <x v="2"/>
    <x v="0"/>
    <n v="2"/>
    <n v="7.5519999999999996"/>
    <n v="1"/>
    <n v="82"/>
    <d v="2017-01-01T00:00:00"/>
    <m/>
  </r>
  <r>
    <x v="2"/>
    <x v="0"/>
    <n v="1"/>
    <n v="5.806"/>
    <n v="0"/>
    <n v="59"/>
    <d v="2017-01-01T00:00:00"/>
    <m/>
  </r>
  <r>
    <x v="3"/>
    <x v="0"/>
    <n v="1"/>
    <n v="1.746"/>
    <n v="0"/>
    <n v="12"/>
    <d v="2017-01-02T00:00:00"/>
    <m/>
  </r>
  <r>
    <x v="3"/>
    <x v="0"/>
    <n v="1"/>
    <n v="1.946"/>
    <n v="1"/>
    <n v="13"/>
    <d v="2017-02-02T00:00:00"/>
    <m/>
  </r>
  <r>
    <x v="3"/>
    <x v="0"/>
    <n v="3"/>
    <n v="2.9260000000000002"/>
    <n v="0"/>
    <n v="23"/>
    <d v="1899-12-31T00:00:00"/>
    <m/>
  </r>
  <r>
    <x v="3"/>
    <x v="0"/>
    <n v="2"/>
    <n v="1.272"/>
    <n v="0"/>
    <n v="9"/>
    <d v="2017-01-02T00:00:00"/>
    <m/>
  </r>
  <r>
    <x v="3"/>
    <x v="0"/>
    <n v="2"/>
    <n v="1.5960000000000001"/>
    <n v="1"/>
    <n v="10"/>
    <d v="2017-01-02T00:00:00"/>
    <m/>
  </r>
  <r>
    <x v="4"/>
    <x v="0"/>
    <n v="1"/>
    <n v="1.4339999999999999"/>
    <n v="0"/>
    <n v="14"/>
    <d v="2017-01-02T00:00:00"/>
    <m/>
  </r>
  <r>
    <x v="4"/>
    <x v="0"/>
    <n v="1"/>
    <n v="1.3839999999999999"/>
    <n v="0"/>
    <n v="14"/>
    <d v="2017-02-02T00:00:00"/>
    <m/>
  </r>
  <r>
    <x v="4"/>
    <x v="0"/>
    <n v="3"/>
    <n v="1.022"/>
    <n v="0"/>
    <n v="10"/>
    <d v="2017-01-03T00:00:00"/>
    <m/>
  </r>
  <r>
    <x v="4"/>
    <x v="0"/>
    <n v="3"/>
    <n v="2.4039999999999999"/>
    <n v="4"/>
    <n v="21"/>
    <d v="1899-12-31T00:00:00"/>
    <m/>
  </r>
  <r>
    <x v="4"/>
    <x v="0"/>
    <n v="2"/>
    <n v="4.532"/>
    <n v="4"/>
    <n v="39"/>
    <d v="1899-12-31T00:00:00"/>
    <m/>
  </r>
  <r>
    <x v="4"/>
    <x v="0"/>
    <n v="3"/>
    <n v="8.1519999999999992"/>
    <n v="1"/>
    <n v="62"/>
    <d v="1899-12-31T00:00:00"/>
    <m/>
  </r>
  <r>
    <x v="5"/>
    <x v="0"/>
    <n v="3"/>
    <n v="5.9480000000000004"/>
    <n v="2"/>
    <n v="54"/>
    <d v="2017-01-02T00:00:00"/>
    <m/>
  </r>
  <r>
    <x v="5"/>
    <x v="0"/>
    <n v="3"/>
    <n v="2.2280000000000002"/>
    <n v="0"/>
    <n v="19"/>
    <d v="2017-02-02T00:00:00"/>
    <m/>
  </r>
  <r>
    <x v="5"/>
    <x v="0"/>
    <n v="1"/>
    <n v="6.3319999999999999"/>
    <n v="0"/>
    <n v="64"/>
    <d v="2017-01-01T00:00:00"/>
    <m/>
  </r>
  <r>
    <x v="5"/>
    <x v="0"/>
    <n v="1"/>
    <n v="1.8140000000000001"/>
    <n v="0"/>
    <n v="16"/>
    <d v="2017-02-02T00:00:00"/>
    <m/>
  </r>
  <r>
    <x v="6"/>
    <x v="0"/>
    <n v="2"/>
    <n v="3.1419999999999999"/>
    <n v="0"/>
    <n v="43"/>
    <d v="2017-01-02T00:00:00"/>
    <m/>
  </r>
  <r>
    <x v="6"/>
    <x v="0"/>
    <n v="2"/>
    <n v="5.0380000000000003"/>
    <n v="1"/>
    <n v="43"/>
    <d v="2017-02-02T00:00:00"/>
    <m/>
  </r>
  <r>
    <x v="7"/>
    <x v="0"/>
    <n v="3"/>
    <n v="7.5819999999999999"/>
    <n v="0"/>
    <n v="58"/>
    <d v="1899-12-31T00:00:00"/>
    <m/>
  </r>
  <r>
    <x v="7"/>
    <x v="0"/>
    <n v="2"/>
    <n v="7.5880000000000001"/>
    <n v="0"/>
    <n v="51"/>
    <d v="2017-01-01T00:00:00"/>
    <m/>
  </r>
  <r>
    <x v="7"/>
    <x v="0"/>
    <n v="2"/>
    <n v="7.6879999999999997"/>
    <n v="0"/>
    <n v="77"/>
    <d v="2017-01-02T00:00:00"/>
    <m/>
  </r>
  <r>
    <x v="7"/>
    <x v="0"/>
    <n v="1"/>
    <n v="6.1840000000000002"/>
    <n v="0"/>
    <n v="44"/>
    <d v="2017-01-02T00:00:00"/>
    <m/>
  </r>
  <r>
    <x v="7"/>
    <x v="0"/>
    <n v="1"/>
    <n v="6.1520000000000001"/>
    <n v="0"/>
    <n v="40"/>
    <d v="2017-02-02T00:00:00"/>
    <m/>
  </r>
  <r>
    <x v="8"/>
    <x v="1"/>
    <n v="1"/>
    <n v="6.09"/>
    <n v="0"/>
    <n v="40"/>
    <d v="2017-01-01T00:00:00"/>
    <m/>
  </r>
  <r>
    <x v="8"/>
    <x v="1"/>
    <n v="1"/>
    <n v="3.81"/>
    <n v="0"/>
    <n v="23"/>
    <d v="2017-02-02T00:00:00"/>
    <m/>
  </r>
  <r>
    <x v="8"/>
    <x v="1"/>
    <n v="3"/>
    <n v="8.6639999999999997"/>
    <n v="2"/>
    <n v="58"/>
    <d v="2017-01-02T00:00:00"/>
    <m/>
  </r>
  <r>
    <x v="8"/>
    <x v="1"/>
    <n v="3"/>
    <n v="2.14"/>
    <n v="0"/>
    <n v="13"/>
    <d v="2017-02-02T00:00:00"/>
    <m/>
  </r>
  <r>
    <x v="8"/>
    <x v="1"/>
    <n v="2"/>
    <n v="7.0940000000000003"/>
    <n v="0"/>
    <n v="63"/>
    <d v="2017-01-01T00:00:00"/>
    <m/>
  </r>
  <r>
    <x v="9"/>
    <x v="1"/>
    <n v="1"/>
    <n v="6.8019999999999996"/>
    <n v="0"/>
    <n v="48"/>
    <d v="1899-12-31T00:00:00"/>
    <m/>
  </r>
  <r>
    <x v="9"/>
    <x v="1"/>
    <n v="1"/>
    <n v="2.0339999999999998"/>
    <n v="0"/>
    <n v="16"/>
    <d v="1899-12-31T00:00:00"/>
    <m/>
  </r>
  <r>
    <x v="9"/>
    <x v="1"/>
    <n v="1"/>
    <n v="4.6420000000000003"/>
    <n v="0"/>
    <n v="34"/>
    <d v="2017-02-02T00:00:00"/>
    <m/>
  </r>
  <r>
    <x v="9"/>
    <x v="1"/>
    <n v="3"/>
    <n v="4.6840000000000002"/>
    <n v="0"/>
    <n v="36"/>
    <d v="2017-01-01T00:00:00"/>
    <m/>
  </r>
  <r>
    <x v="10"/>
    <x v="1"/>
    <n v="3"/>
    <n v="5.6959999999999997"/>
    <n v="0"/>
    <n v="35"/>
    <d v="2017-01-02T00:00:00"/>
    <s v="Really fall planted"/>
  </r>
  <r>
    <x v="10"/>
    <x v="1"/>
    <n v="3"/>
    <n v="4.75"/>
    <n v="0"/>
    <n v="35"/>
    <d v="2017-02-02T00:00:00"/>
    <s v="Many split bottoms"/>
  </r>
  <r>
    <x v="10"/>
    <x v="1"/>
    <n v="1"/>
    <n v="2.032"/>
    <n v="0"/>
    <n v="19"/>
    <d v="2017-01-02T00:00:00"/>
    <m/>
  </r>
  <r>
    <x v="10"/>
    <x v="1"/>
    <n v="1"/>
    <n v="2.032"/>
    <n v="0"/>
    <n v="19"/>
    <d v="2017-01-01T00:00:00"/>
    <m/>
  </r>
  <r>
    <x v="11"/>
    <x v="1"/>
    <n v="3"/>
    <n v="5.508"/>
    <n v="3"/>
    <n v="48"/>
    <d v="2017-01-01T00:00:00"/>
    <m/>
  </r>
  <r>
    <x v="11"/>
    <x v="1"/>
    <n v="2"/>
    <n v="5.984"/>
    <n v="0"/>
    <n v="57"/>
    <d v="2017-01-01T00:00:00"/>
    <m/>
  </r>
  <r>
    <x v="11"/>
    <x v="1"/>
    <n v="1"/>
    <n v="7.7"/>
    <n v="0"/>
    <n v="63"/>
    <d v="1899-12-31T00:00:00"/>
    <m/>
  </r>
  <r>
    <x v="12"/>
    <x v="1"/>
    <n v="1"/>
    <n v="1.6339999999999999"/>
    <n v="0"/>
    <n v="11"/>
    <d v="2017-01-02T00:00:00"/>
    <m/>
  </r>
  <r>
    <x v="12"/>
    <x v="1"/>
    <n v="2"/>
    <n v="2.16"/>
    <n v="0"/>
    <n v="16"/>
    <d v="2017-01-01T00:00:00"/>
    <m/>
  </r>
  <r>
    <x v="12"/>
    <x v="1"/>
    <n v="3"/>
    <n v="1.706"/>
    <n v="0"/>
    <n v="12"/>
    <d v="2017-01-02T00:00:00"/>
    <m/>
  </r>
  <r>
    <x v="12"/>
    <x v="1"/>
    <n v="2"/>
    <n v="1.76"/>
    <n v="1"/>
    <n v="15"/>
    <d v="2017-01-01T00:00:00"/>
    <m/>
  </r>
  <r>
    <x v="12"/>
    <x v="1"/>
    <n v="3"/>
    <n v="2.2719999999999998"/>
    <n v="1"/>
    <n v="15"/>
    <d v="2017-02-02T00:00:00"/>
    <m/>
  </r>
  <r>
    <x v="12"/>
    <x v="1"/>
    <n v="1"/>
    <n v="1.534"/>
    <n v="0"/>
    <n v="13"/>
    <d v="2017-02-02T00:00:00"/>
    <m/>
  </r>
  <r>
    <x v="13"/>
    <x v="1"/>
    <n v="2"/>
    <n v="2.226"/>
    <n v="1"/>
    <n v="21"/>
    <d v="1899-12-31T00:00:00"/>
    <m/>
  </r>
  <r>
    <x v="13"/>
    <x v="1"/>
    <n v="1"/>
    <n v="1.52"/>
    <n v="0"/>
    <n v="14"/>
    <d v="2017-01-02T00:00:00"/>
    <m/>
  </r>
  <r>
    <x v="13"/>
    <x v="1"/>
    <n v="1"/>
    <n v="1.8180000000000001"/>
    <n v="0"/>
    <n v="18"/>
    <d v="2017-02-02T00:00:00"/>
    <m/>
  </r>
  <r>
    <x v="13"/>
    <x v="1"/>
    <n v="3"/>
    <n v="1.524"/>
    <n v="0"/>
    <n v="14"/>
    <d v="2017-01-02T00:00:00"/>
    <m/>
  </r>
  <r>
    <x v="13"/>
    <x v="1"/>
    <n v="3"/>
    <n v="1.482"/>
    <n v="0"/>
    <n v="13"/>
    <d v="2017-02-02T00:00:00"/>
    <m/>
  </r>
  <r>
    <x v="14"/>
    <x v="1"/>
    <n v="2"/>
    <n v="6.9"/>
    <n v="1"/>
    <n v="60"/>
    <d v="1899-12-31T00:00:00"/>
    <m/>
  </r>
  <r>
    <x v="14"/>
    <x v="1"/>
    <n v="2"/>
    <n v="1.8460000000000001"/>
    <n v="0"/>
    <n v="13"/>
    <d v="1899-12-31T00:00:00"/>
    <m/>
  </r>
  <r>
    <x v="14"/>
    <x v="1"/>
    <n v="3"/>
    <n v="6.2119999999999997"/>
    <n v="0"/>
    <n v="55"/>
    <d v="1899-12-31T00:00:00"/>
    <m/>
  </r>
  <r>
    <x v="14"/>
    <x v="1"/>
    <n v="3"/>
    <n v="5.1020000000000003"/>
    <n v="1"/>
    <n v="40"/>
    <d v="2017-01-02T00:00:00"/>
    <m/>
  </r>
  <r>
    <x v="14"/>
    <x v="1"/>
    <n v="3"/>
    <n v="2.294"/>
    <n v="1"/>
    <n v="18"/>
    <d v="2017-02-02T00:00:00"/>
    <m/>
  </r>
  <r>
    <x v="14"/>
    <x v="1"/>
    <n v="1"/>
    <n v="6.024"/>
    <n v="0"/>
    <n v="50"/>
    <d v="2017-01-02T00:00:00"/>
    <m/>
  </r>
  <r>
    <x v="14"/>
    <x v="1"/>
    <n v="1"/>
    <n v="2.4740000000000002"/>
    <n v="0"/>
    <n v="20"/>
    <d v="2017-02-02T00:00:00"/>
    <m/>
  </r>
  <r>
    <x v="15"/>
    <x v="1"/>
    <n v="1"/>
    <n v="6.0940000000000003"/>
    <n v="0"/>
    <n v="66"/>
    <d v="2017-01-01T00:00:00"/>
    <m/>
  </r>
  <r>
    <x v="15"/>
    <x v="1"/>
    <n v="1"/>
    <n v="4.1260000000000003"/>
    <n v="0"/>
    <n v="46"/>
    <d v="1899-12-31T00:00:00"/>
    <m/>
  </r>
  <r>
    <x v="16"/>
    <x v="1"/>
    <n v="2"/>
    <n v="3.4420000000000002"/>
    <n v="1"/>
    <n v="23"/>
    <d v="1899-12-31T00:00:00"/>
    <m/>
  </r>
  <r>
    <x v="16"/>
    <x v="1"/>
    <n v="2"/>
    <n v="4.7480000000000002"/>
    <n v="0"/>
    <n v="34"/>
    <d v="2017-01-02T00:00:00"/>
    <m/>
  </r>
  <r>
    <x v="16"/>
    <x v="1"/>
    <n v="1"/>
    <n v="4.5"/>
    <n v="0"/>
    <n v="32"/>
    <d v="2017-01-01T00:00:00"/>
    <m/>
  </r>
  <r>
    <x v="16"/>
    <x v="1"/>
    <n v="3"/>
    <n v="5.13"/>
    <n v="1"/>
    <n v="33"/>
    <d v="2017-01-01T00:00:00"/>
    <m/>
  </r>
  <r>
    <x v="16"/>
    <x v="1"/>
    <n v="1"/>
    <n v="2.6120000000000001"/>
    <n v="0"/>
    <n v="17"/>
    <d v="2017-02-02T00:00:00"/>
    <m/>
  </r>
  <r>
    <x v="16"/>
    <x v="1"/>
    <n v="3"/>
    <n v="5.56"/>
    <n v="0"/>
    <n v="38"/>
    <d v="2017-01-01T00:00:00"/>
    <m/>
  </r>
  <r>
    <x v="17"/>
    <x v="2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">
  <r>
    <x v="0"/>
    <x v="0"/>
    <n v="1"/>
    <x v="0"/>
    <n v="0"/>
    <n v="12"/>
    <n v="0.14549999999999999"/>
  </r>
  <r>
    <x v="1"/>
    <x v="0"/>
    <n v="1"/>
    <x v="1"/>
    <n v="0"/>
    <n v="14"/>
    <n v="0.10242857142857142"/>
  </r>
  <r>
    <x v="1"/>
    <x v="0"/>
    <n v="1"/>
    <x v="2"/>
    <n v="0"/>
    <n v="14"/>
    <n v="9.8857142857142852E-2"/>
  </r>
  <r>
    <x v="0"/>
    <x v="0"/>
    <n v="1"/>
    <x v="3"/>
    <n v="1"/>
    <n v="13"/>
    <n v="0.14969230769230768"/>
  </r>
  <r>
    <x v="2"/>
    <x v="1"/>
    <n v="2"/>
    <x v="4"/>
    <n v="1"/>
    <n v="21"/>
    <n v="0.106"/>
  </r>
  <r>
    <x v="3"/>
    <x v="1"/>
    <n v="2"/>
    <x v="5"/>
    <n v="0"/>
    <n v="16"/>
    <n v="0.13500000000000001"/>
  </r>
  <r>
    <x v="3"/>
    <x v="1"/>
    <n v="3"/>
    <x v="6"/>
    <n v="0"/>
    <n v="12"/>
    <n v="0.14216666666666666"/>
  </r>
  <r>
    <x v="3"/>
    <x v="1"/>
    <n v="2"/>
    <x v="7"/>
    <n v="1"/>
    <n v="15"/>
    <n v="0.11733333333333333"/>
  </r>
  <r>
    <x v="3"/>
    <x v="1"/>
    <n v="3"/>
    <x v="8"/>
    <n v="1"/>
    <n v="15"/>
    <n v="0.15146666666666667"/>
  </r>
  <r>
    <x v="2"/>
    <x v="1"/>
    <n v="1"/>
    <x v="9"/>
    <n v="0"/>
    <n v="14"/>
    <n v="0.10857142857142857"/>
  </r>
  <r>
    <x v="2"/>
    <x v="1"/>
    <n v="1"/>
    <x v="10"/>
    <n v="0"/>
    <n v="18"/>
    <n v="0.10100000000000001"/>
  </r>
  <r>
    <x v="2"/>
    <x v="1"/>
    <n v="3"/>
    <x v="11"/>
    <n v="0"/>
    <n v="14"/>
    <n v="0.10885714285714286"/>
  </r>
  <r>
    <x v="2"/>
    <x v="1"/>
    <n v="3"/>
    <x v="12"/>
    <n v="0"/>
    <n v="13"/>
    <n v="0.114"/>
  </r>
  <r>
    <x v="1"/>
    <x v="0"/>
    <n v="3"/>
    <x v="13"/>
    <n v="0"/>
    <n v="10"/>
    <n v="0.1022"/>
  </r>
  <r>
    <x v="0"/>
    <x v="1"/>
    <n v="1"/>
    <x v="14"/>
    <n v="0"/>
    <n v="11"/>
    <n v="0.14854545454545454"/>
  </r>
  <r>
    <x v="3"/>
    <x v="1"/>
    <n v="1"/>
    <x v="15"/>
    <n v="0"/>
    <n v="13"/>
    <n v="0.11800000000000001"/>
  </r>
  <r>
    <x v="4"/>
    <x v="1"/>
    <n v="1"/>
    <x v="16"/>
    <n v="0"/>
    <n v="48"/>
    <n v="0.14170833333333333"/>
  </r>
  <r>
    <x v="1"/>
    <x v="0"/>
    <n v="3"/>
    <x v="17"/>
    <n v="4"/>
    <n v="21"/>
    <n v="0.11447619047619047"/>
  </r>
  <r>
    <x v="4"/>
    <x v="1"/>
    <n v="1"/>
    <x v="18"/>
    <n v="0"/>
    <n v="16"/>
    <n v="0.12712499999999999"/>
  </r>
  <r>
    <x v="5"/>
    <x v="1"/>
    <n v="2"/>
    <x v="19"/>
    <n v="1"/>
    <n v="60"/>
    <n v="0.115"/>
  </r>
  <r>
    <x v="0"/>
    <x v="0"/>
    <n v="3"/>
    <x v="20"/>
    <n v="0"/>
    <n v="23"/>
    <n v="0.12721739130434784"/>
  </r>
  <r>
    <x v="1"/>
    <x v="0"/>
    <n v="2"/>
    <x v="21"/>
    <n v="4"/>
    <n v="39"/>
    <n v="0.11620512820512821"/>
  </r>
  <r>
    <x v="1"/>
    <x v="0"/>
    <n v="3"/>
    <x v="22"/>
    <n v="1"/>
    <n v="62"/>
    <n v="0.13148387096774192"/>
  </r>
  <r>
    <x v="0"/>
    <x v="0"/>
    <n v="2"/>
    <x v="23"/>
    <n v="0"/>
    <n v="9"/>
    <n v="0.14133333333333334"/>
  </r>
  <r>
    <x v="0"/>
    <x v="0"/>
    <n v="2"/>
    <x v="24"/>
    <n v="1"/>
    <n v="10"/>
    <n v="0.15960000000000002"/>
  </r>
  <r>
    <x v="5"/>
    <x v="1"/>
    <n v="2"/>
    <x v="25"/>
    <n v="0"/>
    <n v="13"/>
    <n v="0.14200000000000002"/>
  </r>
  <r>
    <x v="6"/>
    <x v="0"/>
    <n v="1"/>
    <x v="26"/>
    <n v="3"/>
    <n v="46"/>
    <n v="0.18243478260869564"/>
  </r>
  <r>
    <x v="7"/>
    <x v="0"/>
    <n v="2"/>
    <x v="27"/>
    <n v="1"/>
    <n v="61"/>
    <n v="0.15891803278688527"/>
  </r>
  <r>
    <x v="8"/>
    <x v="0"/>
    <n v="3"/>
    <x v="28"/>
    <n v="0"/>
    <n v="58"/>
    <n v="0.13072413793103449"/>
  </r>
  <r>
    <x v="8"/>
    <x v="0"/>
    <n v="2"/>
    <x v="29"/>
    <n v="0"/>
    <n v="51"/>
    <n v="0.1487843137254902"/>
  </r>
  <r>
    <x v="5"/>
    <x v="1"/>
    <n v="3"/>
    <x v="30"/>
    <n v="0"/>
    <n v="55"/>
    <n v="0.11294545454545454"/>
  </r>
  <r>
    <x v="7"/>
    <x v="0"/>
    <n v="1"/>
    <x v="31"/>
    <n v="0"/>
    <n v="32"/>
    <n v="0.13918749999999999"/>
  </r>
  <r>
    <x v="4"/>
    <x v="1"/>
    <n v="1"/>
    <x v="32"/>
    <n v="0"/>
    <n v="34"/>
    <n v="0.1365294117647059"/>
  </r>
  <r>
    <x v="8"/>
    <x v="0"/>
    <n v="2"/>
    <x v="33"/>
    <n v="0"/>
    <n v="77"/>
    <n v="9.9844155844155846E-2"/>
  </r>
  <r>
    <x v="9"/>
    <x v="1"/>
    <n v="2"/>
    <x v="34"/>
    <n v="1"/>
    <n v="23"/>
    <n v="0.14965217391304347"/>
  </r>
  <r>
    <x v="9"/>
    <x v="1"/>
    <n v="2"/>
    <x v="35"/>
    <n v="0"/>
    <n v="34"/>
    <n v="0.13964705882352943"/>
  </r>
  <r>
    <x v="5"/>
    <x v="1"/>
    <n v="3"/>
    <x v="36"/>
    <n v="1"/>
    <n v="40"/>
    <n v="0.12755"/>
  </r>
  <r>
    <x v="5"/>
    <x v="1"/>
    <n v="3"/>
    <x v="37"/>
    <n v="1"/>
    <n v="18"/>
    <n v="0.12744444444444444"/>
  </r>
  <r>
    <x v="6"/>
    <x v="0"/>
    <n v="2"/>
    <x v="38"/>
    <n v="0"/>
    <n v="36"/>
    <n v="0.13677777777777778"/>
  </r>
  <r>
    <x v="10"/>
    <x v="1"/>
    <n v="1"/>
    <x v="39"/>
    <n v="0"/>
    <n v="40"/>
    <n v="0.15225"/>
  </r>
  <r>
    <x v="10"/>
    <x v="1"/>
    <n v="1"/>
    <x v="40"/>
    <n v="0"/>
    <n v="23"/>
    <n v="0.16565217391304349"/>
  </r>
  <r>
    <x v="8"/>
    <x v="0"/>
    <n v="1"/>
    <x v="41"/>
    <n v="0"/>
    <n v="44"/>
    <n v="0.14054545454545456"/>
  </r>
  <r>
    <x v="8"/>
    <x v="0"/>
    <n v="1"/>
    <x v="42"/>
    <n v="0"/>
    <n v="40"/>
    <n v="0.15379999999999999"/>
  </r>
  <r>
    <x v="9"/>
    <x v="1"/>
    <n v="1"/>
    <x v="43"/>
    <n v="0"/>
    <n v="32"/>
    <n v="0.140625"/>
  </r>
  <r>
    <x v="5"/>
    <x v="1"/>
    <n v="1"/>
    <x v="44"/>
    <n v="0"/>
    <n v="50"/>
    <n v="0.12048"/>
  </r>
  <r>
    <x v="9"/>
    <x v="1"/>
    <n v="3"/>
    <x v="45"/>
    <n v="1"/>
    <n v="33"/>
    <n v="0.15545454545454546"/>
  </r>
  <r>
    <x v="11"/>
    <x v="0"/>
    <n v="3"/>
    <x v="46"/>
    <n v="2"/>
    <n v="54"/>
    <n v="0.11014814814814816"/>
  </r>
  <r>
    <x v="11"/>
    <x v="0"/>
    <n v="3"/>
    <x v="47"/>
    <n v="0"/>
    <n v="19"/>
    <n v="0.11726315789473685"/>
  </r>
  <r>
    <x v="6"/>
    <x v="0"/>
    <n v="2"/>
    <x v="48"/>
    <n v="2"/>
    <n v="32"/>
    <n v="0.13593749999999999"/>
  </r>
  <r>
    <x v="4"/>
    <x v="1"/>
    <n v="3"/>
    <x v="49"/>
    <n v="0"/>
    <n v="36"/>
    <n v="0.13011111111111112"/>
  </r>
  <r>
    <x v="12"/>
    <x v="0"/>
    <n v="2"/>
    <x v="50"/>
    <n v="0"/>
    <n v="43"/>
    <n v="7.3069767441860459E-2"/>
  </r>
  <r>
    <x v="12"/>
    <x v="0"/>
    <n v="2"/>
    <x v="51"/>
    <n v="1"/>
    <n v="43"/>
    <n v="0.11716279069767442"/>
  </r>
  <r>
    <x v="7"/>
    <x v="0"/>
    <n v="3"/>
    <x v="52"/>
    <n v="2"/>
    <n v="54"/>
    <n v="0.11785185185185185"/>
  </r>
  <r>
    <x v="13"/>
    <x v="1"/>
    <n v="3"/>
    <x v="53"/>
    <n v="0"/>
    <n v="35"/>
    <n v="0.16274285714285713"/>
  </r>
  <r>
    <x v="13"/>
    <x v="1"/>
    <n v="3"/>
    <x v="54"/>
    <n v="0"/>
    <n v="35"/>
    <n v="0.1357142857142857"/>
  </r>
  <r>
    <x v="14"/>
    <x v="0"/>
    <n v="3"/>
    <x v="55"/>
    <n v="1"/>
    <n v="64"/>
    <n v="9.2749999999999999E-2"/>
  </r>
  <r>
    <x v="10"/>
    <x v="1"/>
    <n v="3"/>
    <x v="56"/>
    <n v="2"/>
    <n v="58"/>
    <n v="0.14937931034482757"/>
  </r>
  <r>
    <x v="14"/>
    <x v="0"/>
    <n v="2"/>
    <x v="57"/>
    <n v="1"/>
    <n v="82"/>
    <n v="9.2097560975609755E-2"/>
  </r>
  <r>
    <x v="11"/>
    <x v="0"/>
    <n v="1"/>
    <x v="58"/>
    <n v="0"/>
    <n v="64"/>
    <n v="9.8937499999999998E-2"/>
  </r>
  <r>
    <x v="10"/>
    <x v="1"/>
    <n v="3"/>
    <x v="59"/>
    <n v="0"/>
    <n v="13"/>
    <n v="0.16461538461538464"/>
  </r>
  <r>
    <x v="10"/>
    <x v="1"/>
    <n v="2"/>
    <x v="60"/>
    <n v="0"/>
    <n v="63"/>
    <n v="0.11260317460317461"/>
  </r>
  <r>
    <x v="15"/>
    <x v="1"/>
    <n v="3"/>
    <x v="61"/>
    <n v="3"/>
    <n v="48"/>
    <n v="0.11475"/>
  </r>
  <r>
    <x v="9"/>
    <x v="1"/>
    <n v="1"/>
    <x v="62"/>
    <n v="0"/>
    <n v="17"/>
    <n v="0.15364705882352941"/>
  </r>
  <r>
    <x v="11"/>
    <x v="0"/>
    <n v="1"/>
    <x v="63"/>
    <n v="0"/>
    <n v="16"/>
    <n v="0.113375"/>
  </r>
  <r>
    <x v="13"/>
    <x v="1"/>
    <n v="1"/>
    <x v="64"/>
    <n v="0"/>
    <n v="19"/>
    <n v="0.10694736842105264"/>
  </r>
  <r>
    <x v="15"/>
    <x v="1"/>
    <n v="2"/>
    <x v="65"/>
    <n v="0"/>
    <n v="57"/>
    <n v="0.10498245614035087"/>
  </r>
  <r>
    <x v="16"/>
    <x v="1"/>
    <n v="1"/>
    <x v="66"/>
    <n v="0"/>
    <n v="66"/>
    <n v="9.2333333333333337E-2"/>
  </r>
  <r>
    <x v="13"/>
    <x v="1"/>
    <n v="1"/>
    <x v="64"/>
    <n v="0"/>
    <n v="19"/>
    <n v="0.10694736842105264"/>
  </r>
  <r>
    <x v="9"/>
    <x v="1"/>
    <n v="3"/>
    <x v="67"/>
    <n v="0"/>
    <n v="38"/>
    <n v="0.1463157894736842"/>
  </r>
  <r>
    <x v="15"/>
    <x v="1"/>
    <n v="1"/>
    <x v="68"/>
    <n v="0"/>
    <n v="63"/>
    <n v="0.12222222222222222"/>
  </r>
  <r>
    <x v="16"/>
    <x v="1"/>
    <n v="1"/>
    <x v="69"/>
    <n v="0"/>
    <n v="46"/>
    <n v="8.9695652173913051E-2"/>
  </r>
  <r>
    <x v="5"/>
    <x v="1"/>
    <n v="1"/>
    <x v="70"/>
    <n v="0"/>
    <n v="20"/>
    <n v="0.1237"/>
  </r>
  <r>
    <x v="7"/>
    <x v="0"/>
    <n v="3"/>
    <x v="71"/>
    <n v="0"/>
    <n v="24"/>
    <n v="0.13741666666666666"/>
  </r>
  <r>
    <x v="14"/>
    <x v="0"/>
    <n v="1"/>
    <x v="72"/>
    <n v="0"/>
    <n v="59"/>
    <n v="9.8406779661016949E-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">
  <r>
    <s v="f"/>
    <n v="1"/>
    <n v="1.746"/>
    <n v="0"/>
    <n v="12"/>
    <n v="0.14549999999999999"/>
    <n v="0.14549999999999999"/>
  </r>
  <r>
    <s v="f"/>
    <n v="1"/>
    <n v="1.4339999999999999"/>
    <n v="0"/>
    <n v="14"/>
    <n v="0.10242857142857142"/>
    <n v="0.10242857142857142"/>
  </r>
  <r>
    <s v="f"/>
    <n v="1"/>
    <n v="1.3839999999999999"/>
    <n v="0"/>
    <n v="14"/>
    <n v="9.8857142857142852E-2"/>
    <n v="9.8857142857142852E-2"/>
  </r>
  <r>
    <s v="f"/>
    <n v="1"/>
    <n v="1.946"/>
    <n v="1"/>
    <n v="13"/>
    <n v="0.14969230769230768"/>
    <n v="0.14969230769230768"/>
  </r>
  <r>
    <s v="r"/>
    <n v="2"/>
    <n v="2.226"/>
    <n v="1"/>
    <n v="21"/>
    <n v="0.106"/>
    <n v="0.106"/>
  </r>
  <r>
    <s v="r"/>
    <n v="2"/>
    <n v="2.16"/>
    <n v="0"/>
    <n v="16"/>
    <n v="0.13500000000000001"/>
    <n v="0.13500000000000001"/>
  </r>
  <r>
    <s v="r"/>
    <n v="3"/>
    <n v="1.706"/>
    <n v="0"/>
    <n v="12"/>
    <n v="0.14216666666666666"/>
    <n v="0.14216666666666666"/>
  </r>
  <r>
    <s v="r"/>
    <n v="2"/>
    <n v="1.76"/>
    <n v="1"/>
    <n v="15"/>
    <n v="0.11733333333333333"/>
    <n v="0.11733333333333333"/>
  </r>
  <r>
    <s v="r"/>
    <n v="3"/>
    <n v="2.2719999999999998"/>
    <n v="1"/>
    <n v="15"/>
    <n v="0.15146666666666667"/>
    <n v="0.15146666666666667"/>
  </r>
  <r>
    <s v="r"/>
    <n v="1"/>
    <n v="1.52"/>
    <n v="0"/>
    <n v="14"/>
    <n v="0.10857142857142857"/>
    <n v="0.10857142857142857"/>
  </r>
  <r>
    <s v="r"/>
    <n v="1"/>
    <n v="1.8180000000000001"/>
    <n v="0"/>
    <n v="18"/>
    <n v="0.10100000000000001"/>
    <n v="0.10100000000000001"/>
  </r>
  <r>
    <s v="r"/>
    <n v="3"/>
    <n v="1.524"/>
    <n v="0"/>
    <n v="14"/>
    <n v="0.10885714285714286"/>
    <n v="0.10885714285714286"/>
  </r>
  <r>
    <s v="r"/>
    <n v="3"/>
    <n v="1.482"/>
    <n v="0"/>
    <n v="13"/>
    <n v="0.114"/>
    <n v="0.114"/>
  </r>
  <r>
    <s v="f"/>
    <n v="3"/>
    <n v="1.022"/>
    <n v="0"/>
    <n v="10"/>
    <n v="0.1022"/>
    <n v="0.1022"/>
  </r>
  <r>
    <s v="r"/>
    <n v="1"/>
    <n v="1.6339999999999999"/>
    <n v="0"/>
    <n v="11"/>
    <n v="0.14854545454545454"/>
    <n v="0.14854545454545454"/>
  </r>
  <r>
    <s v="r"/>
    <n v="1"/>
    <n v="1.534"/>
    <n v="0"/>
    <n v="13"/>
    <n v="0.11800000000000001"/>
    <n v="0.11800000000000001"/>
  </r>
  <r>
    <s v="r"/>
    <n v="1"/>
    <n v="6.8019999999999996"/>
    <n v="0"/>
    <n v="48"/>
    <n v="0.14170833333333333"/>
    <n v="0.14170833333333333"/>
  </r>
  <r>
    <s v="f"/>
    <n v="3"/>
    <n v="2.4039999999999999"/>
    <n v="4"/>
    <n v="21"/>
    <n v="0.11447619047619047"/>
    <n v="0.11447619047619047"/>
  </r>
  <r>
    <s v="r"/>
    <n v="1"/>
    <n v="2.0339999999999998"/>
    <n v="0"/>
    <n v="16"/>
    <n v="0.12712499999999999"/>
    <n v="0.12712499999999999"/>
  </r>
  <r>
    <s v="r"/>
    <n v="2"/>
    <n v="6.9"/>
    <n v="1"/>
    <n v="60"/>
    <n v="0.115"/>
    <n v="0.115"/>
  </r>
  <r>
    <s v="f"/>
    <n v="3"/>
    <n v="2.9260000000000002"/>
    <n v="0"/>
    <n v="23"/>
    <n v="0.12721739130434784"/>
    <n v="0.12721739130434784"/>
  </r>
  <r>
    <s v="f"/>
    <n v="2"/>
    <n v="4.532"/>
    <n v="4"/>
    <n v="39"/>
    <n v="0.11620512820512821"/>
    <n v="0.11620512820512821"/>
  </r>
  <r>
    <s v="f"/>
    <n v="3"/>
    <n v="8.1519999999999992"/>
    <n v="1"/>
    <n v="62"/>
    <n v="0.13148387096774192"/>
    <n v="0.13148387096774192"/>
  </r>
  <r>
    <s v="f"/>
    <n v="2"/>
    <n v="1.272"/>
    <n v="0"/>
    <n v="9"/>
    <n v="0.14133333333333334"/>
    <n v="0.14133333333333334"/>
  </r>
  <r>
    <s v="f"/>
    <n v="2"/>
    <n v="1.5960000000000001"/>
    <n v="1"/>
    <n v="10"/>
    <n v="0.15960000000000002"/>
    <n v="0.15960000000000002"/>
  </r>
  <r>
    <s v="r"/>
    <n v="2"/>
    <n v="1.8460000000000001"/>
    <n v="0"/>
    <n v="13"/>
    <n v="0.14200000000000002"/>
    <n v="0.14200000000000002"/>
  </r>
  <r>
    <s v="f"/>
    <n v="1"/>
    <n v="8.3919999999999995"/>
    <n v="3"/>
    <n v="46"/>
    <n v="0.18243478260869564"/>
    <n v="0.18243478260869564"/>
  </r>
  <r>
    <s v="f"/>
    <n v="2"/>
    <n v="9.6940000000000008"/>
    <n v="1"/>
    <n v="61"/>
    <n v="0.15891803278688527"/>
    <n v="0.15891803278688527"/>
  </r>
  <r>
    <s v="f"/>
    <n v="3"/>
    <n v="7.5819999999999999"/>
    <n v="0"/>
    <n v="58"/>
    <n v="0.13072413793103449"/>
    <n v="0.13072413793103449"/>
  </r>
  <r>
    <s v="f"/>
    <n v="2"/>
    <n v="7.5880000000000001"/>
    <n v="0"/>
    <n v="51"/>
    <n v="0.1487843137254902"/>
    <n v="0.1487843137254902"/>
  </r>
  <r>
    <s v="r"/>
    <n v="3"/>
    <n v="6.2119999999999997"/>
    <n v="0"/>
    <n v="55"/>
    <n v="0.11294545454545454"/>
    <n v="0.11294545454545454"/>
  </r>
  <r>
    <s v="f"/>
    <n v="1"/>
    <n v="4.4539999999999997"/>
    <n v="0"/>
    <n v="32"/>
    <n v="0.13918749999999999"/>
    <n v="0.13918749999999999"/>
  </r>
  <r>
    <s v="r"/>
    <n v="1"/>
    <n v="4.6420000000000003"/>
    <n v="0"/>
    <n v="34"/>
    <n v="0.1365294117647059"/>
    <n v="0.1365294117647059"/>
  </r>
  <r>
    <s v="f"/>
    <n v="2"/>
    <n v="7.6879999999999997"/>
    <n v="0"/>
    <n v="77"/>
    <n v="9.9844155844155846E-2"/>
    <n v="9.9844155844155846E-2"/>
  </r>
  <r>
    <s v="r"/>
    <n v="2"/>
    <n v="3.4420000000000002"/>
    <n v="1"/>
    <n v="23"/>
    <n v="0.14965217391304347"/>
    <n v="0.14965217391304347"/>
  </r>
  <r>
    <s v="r"/>
    <n v="2"/>
    <n v="4.7480000000000002"/>
    <n v="0"/>
    <n v="34"/>
    <n v="0.13964705882352943"/>
    <n v="0.13964705882352943"/>
  </r>
  <r>
    <s v="r"/>
    <n v="3"/>
    <n v="5.1020000000000003"/>
    <n v="1"/>
    <n v="40"/>
    <n v="0.12755"/>
    <n v="0.12755"/>
  </r>
  <r>
    <s v="r"/>
    <n v="3"/>
    <n v="2.294"/>
    <n v="1"/>
    <n v="18"/>
    <n v="0.12744444444444444"/>
    <n v="0.12744444444444444"/>
  </r>
  <r>
    <s v="f"/>
    <n v="2"/>
    <n v="4.9240000000000004"/>
    <n v="0"/>
    <n v="36"/>
    <n v="0.13677777777777778"/>
    <n v="0.13677777777777778"/>
  </r>
  <r>
    <s v="r"/>
    <n v="1"/>
    <n v="6.09"/>
    <n v="0"/>
    <n v="40"/>
    <n v="0.15225"/>
    <n v="0.15225"/>
  </r>
  <r>
    <s v="r"/>
    <n v="1"/>
    <n v="3.81"/>
    <n v="0"/>
    <n v="23"/>
    <n v="0.16565217391304349"/>
    <n v="0.16565217391304349"/>
  </r>
  <r>
    <s v="f"/>
    <n v="1"/>
    <n v="6.1840000000000002"/>
    <n v="0"/>
    <n v="44"/>
    <n v="0.14054545454545456"/>
    <n v="0.14054545454545456"/>
  </r>
  <r>
    <s v="f"/>
    <n v="1"/>
    <n v="6.1520000000000001"/>
    <n v="0"/>
    <n v="40"/>
    <n v="0.15379999999999999"/>
    <n v="0.15379999999999999"/>
  </r>
  <r>
    <s v="r"/>
    <n v="1"/>
    <n v="4.5"/>
    <n v="0"/>
    <n v="32"/>
    <n v="0.140625"/>
    <n v="0.140625"/>
  </r>
  <r>
    <s v="r"/>
    <n v="1"/>
    <n v="6.024"/>
    <n v="0"/>
    <n v="50"/>
    <n v="0.12048"/>
    <n v="0.12048"/>
  </r>
  <r>
    <s v="r"/>
    <n v="3"/>
    <n v="5.13"/>
    <n v="1"/>
    <n v="33"/>
    <n v="0.15545454545454546"/>
    <n v="0.15545454545454546"/>
  </r>
  <r>
    <s v="f"/>
    <n v="3"/>
    <n v="5.9480000000000004"/>
    <n v="2"/>
    <n v="54"/>
    <n v="0.11014814814814816"/>
    <n v="0.11014814814814816"/>
  </r>
  <r>
    <s v="f"/>
    <n v="3"/>
    <n v="2.2280000000000002"/>
    <n v="0"/>
    <n v="19"/>
    <n v="0.11726315789473685"/>
    <n v="0.11726315789473685"/>
  </r>
  <r>
    <s v="f"/>
    <n v="2"/>
    <n v="4.3499999999999996"/>
    <n v="2"/>
    <n v="32"/>
    <n v="0.13593749999999999"/>
    <n v="0.13593749999999999"/>
  </r>
  <r>
    <s v="r"/>
    <n v="3"/>
    <n v="4.6840000000000002"/>
    <n v="0"/>
    <n v="36"/>
    <n v="0.13011111111111112"/>
    <n v="0.13011111111111112"/>
  </r>
  <r>
    <s v="f"/>
    <n v="2"/>
    <n v="3.1419999999999999"/>
    <n v="0"/>
    <n v="43"/>
    <n v="7.3069767441860459E-2"/>
    <n v="7.3069767441860459E-2"/>
  </r>
  <r>
    <s v="f"/>
    <n v="2"/>
    <n v="5.0380000000000003"/>
    <n v="1"/>
    <n v="43"/>
    <n v="0.11716279069767442"/>
    <n v="0.11716279069767442"/>
  </r>
  <r>
    <s v="f"/>
    <n v="3"/>
    <n v="6.3639999999999999"/>
    <n v="2"/>
    <n v="54"/>
    <n v="0.11785185185185185"/>
    <n v="0.11785185185185185"/>
  </r>
  <r>
    <s v="r"/>
    <n v="3"/>
    <n v="5.6959999999999997"/>
    <n v="0"/>
    <n v="35"/>
    <n v="0.16274285714285713"/>
    <n v="0.16274285714285713"/>
  </r>
  <r>
    <s v="r"/>
    <n v="3"/>
    <n v="4.75"/>
    <n v="0"/>
    <n v="35"/>
    <n v="0.1357142857142857"/>
    <n v="0.1357142857142857"/>
  </r>
  <r>
    <s v="f"/>
    <n v="3"/>
    <n v="5.9359999999999999"/>
    <n v="1"/>
    <n v="64"/>
    <n v="9.2749999999999999E-2"/>
    <n v="9.2749999999999999E-2"/>
  </r>
  <r>
    <s v="r"/>
    <n v="3"/>
    <n v="8.6639999999999997"/>
    <n v="2"/>
    <n v="58"/>
    <n v="0.14937931034482757"/>
    <n v="0.14937931034482757"/>
  </r>
  <r>
    <s v="f"/>
    <n v="2"/>
    <n v="7.5519999999999996"/>
    <n v="1"/>
    <n v="82"/>
    <n v="9.2097560975609755E-2"/>
    <n v="9.2097560975609755E-2"/>
  </r>
  <r>
    <s v="f"/>
    <n v="1"/>
    <n v="6.3319999999999999"/>
    <n v="0"/>
    <n v="64"/>
    <n v="9.8937499999999998E-2"/>
    <n v="9.8937499999999998E-2"/>
  </r>
  <r>
    <s v="r"/>
    <n v="3"/>
    <n v="2.14"/>
    <n v="0"/>
    <n v="13"/>
    <n v="0.16461538461538464"/>
    <n v="0.16461538461538464"/>
  </r>
  <r>
    <s v="r"/>
    <n v="2"/>
    <n v="7.0940000000000003"/>
    <n v="0"/>
    <n v="63"/>
    <n v="0.11260317460317461"/>
    <n v="0.11260317460317461"/>
  </r>
  <r>
    <s v="r"/>
    <n v="3"/>
    <n v="5.508"/>
    <n v="3"/>
    <n v="48"/>
    <n v="0.11475"/>
    <n v="0.11475"/>
  </r>
  <r>
    <s v="r"/>
    <n v="1"/>
    <n v="2.6120000000000001"/>
    <n v="0"/>
    <n v="17"/>
    <n v="0.15364705882352941"/>
    <n v="0.15364705882352941"/>
  </r>
  <r>
    <s v="f"/>
    <n v="1"/>
    <n v="1.8140000000000001"/>
    <n v="0"/>
    <n v="16"/>
    <n v="0.113375"/>
    <n v="0.113375"/>
  </r>
  <r>
    <s v="r"/>
    <n v="1"/>
    <n v="2.032"/>
    <n v="0"/>
    <n v="19"/>
    <n v="0.10694736842105264"/>
    <n v="0.10694736842105264"/>
  </r>
  <r>
    <s v="r"/>
    <n v="2"/>
    <n v="5.984"/>
    <n v="0"/>
    <n v="57"/>
    <n v="0.10498245614035087"/>
    <n v="0.10498245614035087"/>
  </r>
  <r>
    <s v="r"/>
    <n v="1"/>
    <n v="6.0940000000000003"/>
    <n v="0"/>
    <n v="66"/>
    <n v="9.2333333333333337E-2"/>
    <n v="9.2333333333333337E-2"/>
  </r>
  <r>
    <s v="r"/>
    <n v="1"/>
    <n v="2.032"/>
    <n v="0"/>
    <n v="19"/>
    <n v="0.10694736842105264"/>
    <n v="0.10694736842105264"/>
  </r>
  <r>
    <s v="r"/>
    <n v="3"/>
    <n v="5.56"/>
    <n v="0"/>
    <n v="38"/>
    <n v="0.1463157894736842"/>
    <n v="0.1463157894736842"/>
  </r>
  <r>
    <s v="r"/>
    <n v="1"/>
    <n v="7.7"/>
    <n v="0"/>
    <n v="63"/>
    <n v="0.12222222222222222"/>
    <n v="0.12222222222222222"/>
  </r>
  <r>
    <s v="r"/>
    <n v="1"/>
    <n v="4.1260000000000003"/>
    <n v="0"/>
    <n v="46"/>
    <n v="8.9695652173913051E-2"/>
    <n v="8.9695652173913051E-2"/>
  </r>
  <r>
    <s v="r"/>
    <n v="1"/>
    <n v="2.4740000000000002"/>
    <n v="0"/>
    <n v="20"/>
    <n v="0.1237"/>
    <n v="0.1237"/>
  </r>
  <r>
    <s v="f"/>
    <n v="3"/>
    <n v="3.298"/>
    <n v="0"/>
    <n v="24"/>
    <n v="0.13741666666666666"/>
    <n v="0.13741666666666666"/>
  </r>
  <r>
    <s v="f"/>
    <n v="1"/>
    <n v="5.806"/>
    <n v="0"/>
    <n v="59"/>
    <n v="9.8406779661016949E-2"/>
    <n v="9.8406779661016949E-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">
  <r>
    <x v="0"/>
    <x v="0"/>
    <n v="1"/>
    <n v="1.746"/>
    <n v="0"/>
    <n v="12"/>
    <n v="0.14549999999999999"/>
    <n v="0.14549999999999999"/>
    <d v="2017-01-02T00:00:00"/>
  </r>
  <r>
    <x v="1"/>
    <x v="0"/>
    <n v="1"/>
    <n v="1.4339999999999999"/>
    <n v="0"/>
    <n v="14"/>
    <n v="0.10242857142857142"/>
    <n v="0.10242857142857142"/>
    <d v="2017-01-02T00:00:00"/>
  </r>
  <r>
    <x v="1"/>
    <x v="0"/>
    <n v="1"/>
    <n v="1.3839999999999999"/>
    <n v="0"/>
    <n v="14"/>
    <n v="9.8857142857142852E-2"/>
    <n v="9.8857142857142852E-2"/>
    <d v="2017-02-02T00:00:00"/>
  </r>
  <r>
    <x v="0"/>
    <x v="0"/>
    <n v="1"/>
    <n v="1.946"/>
    <n v="1"/>
    <n v="13"/>
    <n v="0.14969230769230768"/>
    <n v="0.14969230769230768"/>
    <d v="2017-02-02T00:00:00"/>
  </r>
  <r>
    <x v="2"/>
    <x v="1"/>
    <n v="2"/>
    <n v="2.226"/>
    <n v="1"/>
    <n v="21"/>
    <n v="0.106"/>
    <n v="0.106"/>
    <d v="1899-12-31T00:00:00"/>
  </r>
  <r>
    <x v="3"/>
    <x v="1"/>
    <n v="2"/>
    <n v="2.16"/>
    <n v="0"/>
    <n v="16"/>
    <n v="0.13500000000000001"/>
    <n v="0.13500000000000001"/>
    <d v="2017-01-01T00:00:00"/>
  </r>
  <r>
    <x v="3"/>
    <x v="1"/>
    <n v="3"/>
    <n v="1.706"/>
    <n v="0"/>
    <n v="12"/>
    <n v="0.14216666666666666"/>
    <n v="0.14216666666666666"/>
    <d v="2017-01-02T00:00:00"/>
  </r>
  <r>
    <x v="3"/>
    <x v="1"/>
    <n v="2"/>
    <n v="1.76"/>
    <n v="1"/>
    <n v="15"/>
    <n v="0.11733333333333333"/>
    <n v="0.11733333333333333"/>
    <d v="2017-01-01T00:00:00"/>
  </r>
  <r>
    <x v="3"/>
    <x v="1"/>
    <n v="3"/>
    <n v="2.2719999999999998"/>
    <n v="1"/>
    <n v="15"/>
    <n v="0.15146666666666667"/>
    <n v="0.15146666666666667"/>
    <d v="2017-02-02T00:00:00"/>
  </r>
  <r>
    <x v="2"/>
    <x v="1"/>
    <n v="1"/>
    <n v="1.52"/>
    <n v="0"/>
    <n v="14"/>
    <n v="0.10857142857142857"/>
    <n v="0.10857142857142857"/>
    <d v="2017-01-02T00:00:00"/>
  </r>
  <r>
    <x v="2"/>
    <x v="1"/>
    <n v="1"/>
    <n v="1.8180000000000001"/>
    <n v="0"/>
    <n v="18"/>
    <n v="0.10100000000000001"/>
    <n v="0.10100000000000001"/>
    <d v="2017-02-02T00:00:00"/>
  </r>
  <r>
    <x v="2"/>
    <x v="1"/>
    <n v="3"/>
    <n v="1.524"/>
    <n v="0"/>
    <n v="14"/>
    <n v="0.10885714285714286"/>
    <n v="0.10885714285714286"/>
    <d v="2017-01-02T00:00:00"/>
  </r>
  <r>
    <x v="2"/>
    <x v="1"/>
    <n v="3"/>
    <n v="1.482"/>
    <n v="0"/>
    <n v="13"/>
    <n v="0.114"/>
    <n v="0.114"/>
    <d v="2017-02-02T00:00:00"/>
  </r>
  <r>
    <x v="1"/>
    <x v="0"/>
    <n v="3"/>
    <n v="1.022"/>
    <n v="0"/>
    <n v="10"/>
    <n v="0.1022"/>
    <n v="0.1022"/>
    <d v="2017-01-03T00:00:00"/>
  </r>
  <r>
    <x v="0"/>
    <x v="1"/>
    <n v="1"/>
    <n v="1.6339999999999999"/>
    <n v="0"/>
    <n v="11"/>
    <n v="0.14854545454545454"/>
    <n v="0.14854545454545454"/>
    <d v="2017-01-02T00:00:00"/>
  </r>
  <r>
    <x v="3"/>
    <x v="1"/>
    <n v="1"/>
    <n v="1.534"/>
    <n v="0"/>
    <n v="13"/>
    <n v="0.11800000000000001"/>
    <n v="0.11800000000000001"/>
    <d v="2017-02-02T00:00:00"/>
  </r>
  <r>
    <x v="4"/>
    <x v="1"/>
    <n v="1"/>
    <n v="6.8019999999999996"/>
    <n v="0"/>
    <n v="48"/>
    <n v="0.14170833333333333"/>
    <n v="0.14170833333333333"/>
    <d v="1899-12-31T00:00:00"/>
  </r>
  <r>
    <x v="1"/>
    <x v="0"/>
    <n v="3"/>
    <n v="2.4039999999999999"/>
    <n v="4"/>
    <n v="21"/>
    <n v="0.11447619047619047"/>
    <n v="0.11447619047619047"/>
    <d v="1899-12-31T00:00:00"/>
  </r>
  <r>
    <x v="4"/>
    <x v="1"/>
    <n v="1"/>
    <n v="2.0339999999999998"/>
    <n v="0"/>
    <n v="16"/>
    <n v="0.12712499999999999"/>
    <n v="0.12712499999999999"/>
    <d v="1899-12-31T00:00:00"/>
  </r>
  <r>
    <x v="5"/>
    <x v="1"/>
    <n v="2"/>
    <n v="6.9"/>
    <n v="1"/>
    <n v="60"/>
    <n v="0.115"/>
    <n v="0.115"/>
    <d v="1899-12-31T00:00:00"/>
  </r>
  <r>
    <x v="0"/>
    <x v="0"/>
    <n v="3"/>
    <n v="2.9260000000000002"/>
    <n v="0"/>
    <n v="23"/>
    <n v="0.12721739130434784"/>
    <n v="0.12721739130434784"/>
    <d v="1899-12-31T00:00:00"/>
  </r>
  <r>
    <x v="1"/>
    <x v="0"/>
    <n v="2"/>
    <n v="4.532"/>
    <n v="4"/>
    <n v="39"/>
    <n v="0.11620512820512821"/>
    <n v="0.11620512820512821"/>
    <d v="1899-12-31T00:00:00"/>
  </r>
  <r>
    <x v="1"/>
    <x v="0"/>
    <n v="3"/>
    <n v="8.1519999999999992"/>
    <n v="1"/>
    <n v="62"/>
    <n v="0.13148387096774192"/>
    <n v="0.13148387096774192"/>
    <d v="1899-12-31T00:00:00"/>
  </r>
  <r>
    <x v="0"/>
    <x v="0"/>
    <n v="2"/>
    <n v="1.272"/>
    <n v="0"/>
    <n v="9"/>
    <n v="0.14133333333333334"/>
    <n v="0.14133333333333334"/>
    <d v="2017-01-02T00:00:00"/>
  </r>
  <r>
    <x v="0"/>
    <x v="0"/>
    <n v="2"/>
    <n v="1.5960000000000001"/>
    <n v="1"/>
    <n v="10"/>
    <n v="0.15960000000000002"/>
    <n v="0.15960000000000002"/>
    <d v="2017-01-02T00:00:00"/>
  </r>
  <r>
    <x v="5"/>
    <x v="1"/>
    <n v="2"/>
    <n v="1.8460000000000001"/>
    <n v="0"/>
    <n v="13"/>
    <n v="0.14200000000000002"/>
    <n v="0.14200000000000002"/>
    <d v="1899-12-31T00:00:00"/>
  </r>
  <r>
    <x v="6"/>
    <x v="0"/>
    <n v="1"/>
    <n v="8.3919999999999995"/>
    <n v="3"/>
    <n v="46"/>
    <n v="0.18243478260869564"/>
    <n v="0.18243478260869564"/>
    <d v="1899-12-31T00:00:00"/>
  </r>
  <r>
    <x v="7"/>
    <x v="0"/>
    <n v="2"/>
    <n v="9.6940000000000008"/>
    <n v="1"/>
    <n v="61"/>
    <n v="0.15891803278688527"/>
    <n v="0.15891803278688527"/>
    <d v="1899-12-31T00:00:00"/>
  </r>
  <r>
    <x v="8"/>
    <x v="0"/>
    <n v="3"/>
    <n v="7.5819999999999999"/>
    <n v="0"/>
    <n v="58"/>
    <n v="0.13072413793103449"/>
    <n v="0.13072413793103449"/>
    <d v="1899-12-31T00:00:00"/>
  </r>
  <r>
    <x v="8"/>
    <x v="0"/>
    <n v="2"/>
    <n v="7.5880000000000001"/>
    <n v="0"/>
    <n v="51"/>
    <n v="0.1487843137254902"/>
    <n v="0.1487843137254902"/>
    <d v="1899-12-31T00:00:00"/>
  </r>
  <r>
    <x v="5"/>
    <x v="1"/>
    <n v="3"/>
    <n v="6.2119999999999997"/>
    <n v="0"/>
    <n v="55"/>
    <n v="0.11294545454545454"/>
    <n v="0.11294545454545454"/>
    <d v="1899-12-31T00:00:00"/>
  </r>
  <r>
    <x v="7"/>
    <x v="0"/>
    <n v="1"/>
    <n v="4.4539999999999997"/>
    <n v="0"/>
    <n v="32"/>
    <n v="0.13918749999999999"/>
    <n v="0.13918749999999999"/>
    <d v="2017-01-02T00:00:00"/>
  </r>
  <r>
    <x v="4"/>
    <x v="1"/>
    <n v="1"/>
    <n v="4.6420000000000003"/>
    <n v="0"/>
    <n v="34"/>
    <n v="0.1365294117647059"/>
    <n v="0.1365294117647059"/>
    <d v="2017-02-02T00:00:00"/>
  </r>
  <r>
    <x v="8"/>
    <x v="0"/>
    <n v="2"/>
    <n v="7.6879999999999997"/>
    <n v="0"/>
    <n v="77"/>
    <n v="9.9844155844155846E-2"/>
    <n v="9.9844155844155846E-2"/>
    <d v="1899-12-31T00:00:00"/>
  </r>
  <r>
    <x v="9"/>
    <x v="1"/>
    <n v="2"/>
    <n v="3.4420000000000002"/>
    <n v="1"/>
    <n v="23"/>
    <n v="0.14965217391304347"/>
    <n v="0.14965217391304347"/>
    <d v="1899-12-31T00:00:00"/>
  </r>
  <r>
    <x v="9"/>
    <x v="1"/>
    <n v="2"/>
    <n v="4.7480000000000002"/>
    <n v="0"/>
    <n v="34"/>
    <n v="0.13964705882352943"/>
    <n v="0.13964705882352943"/>
    <d v="2017-01-02T00:00:00"/>
  </r>
  <r>
    <x v="5"/>
    <x v="1"/>
    <n v="3"/>
    <n v="5.1020000000000003"/>
    <n v="1"/>
    <n v="40"/>
    <n v="0.12755"/>
    <n v="0.12755"/>
    <d v="2017-01-02T00:00:00"/>
  </r>
  <r>
    <x v="5"/>
    <x v="1"/>
    <n v="3"/>
    <n v="2.294"/>
    <n v="1"/>
    <n v="18"/>
    <n v="0.12744444444444444"/>
    <n v="0.12744444444444444"/>
    <d v="2017-02-02T00:00:00"/>
  </r>
  <r>
    <x v="6"/>
    <x v="0"/>
    <n v="2"/>
    <n v="4.9240000000000004"/>
    <n v="0"/>
    <n v="36"/>
    <n v="0.13677777777777778"/>
    <n v="0.13677777777777778"/>
    <d v="2017-01-01T00:00:00"/>
  </r>
  <r>
    <x v="10"/>
    <x v="1"/>
    <n v="1"/>
    <n v="6.09"/>
    <n v="0"/>
    <n v="40"/>
    <n v="0.15225"/>
    <n v="0.15225"/>
    <d v="2017-01-01T00:00:00"/>
  </r>
  <r>
    <x v="10"/>
    <x v="1"/>
    <n v="1"/>
    <n v="3.81"/>
    <n v="0"/>
    <n v="23"/>
    <n v="0.16565217391304349"/>
    <n v="0.16565217391304349"/>
    <d v="2017-02-02T00:00:00"/>
  </r>
  <r>
    <x v="8"/>
    <x v="0"/>
    <n v="1"/>
    <n v="6.1840000000000002"/>
    <n v="0"/>
    <n v="44"/>
    <n v="0.14054545454545456"/>
    <n v="0.14054545454545456"/>
    <d v="2017-01-02T00:00:00"/>
  </r>
  <r>
    <x v="8"/>
    <x v="0"/>
    <n v="1"/>
    <n v="6.1520000000000001"/>
    <n v="0"/>
    <n v="40"/>
    <n v="0.15379999999999999"/>
    <n v="0.15379999999999999"/>
    <d v="2017-02-02T00:00:00"/>
  </r>
  <r>
    <x v="9"/>
    <x v="1"/>
    <n v="1"/>
    <n v="4.5"/>
    <n v="0"/>
    <n v="32"/>
    <n v="0.140625"/>
    <n v="0.140625"/>
    <d v="2017-01-01T00:00:00"/>
  </r>
  <r>
    <x v="5"/>
    <x v="1"/>
    <n v="1"/>
    <n v="6.024"/>
    <n v="0"/>
    <n v="50"/>
    <n v="0.12048"/>
    <n v="0.12048"/>
    <d v="2017-01-02T00:00:00"/>
  </r>
  <r>
    <x v="9"/>
    <x v="1"/>
    <n v="3"/>
    <n v="5.13"/>
    <n v="1"/>
    <n v="33"/>
    <n v="0.15545454545454546"/>
    <n v="0.15545454545454546"/>
    <d v="2017-01-01T00:00:00"/>
  </r>
  <r>
    <x v="11"/>
    <x v="0"/>
    <n v="3"/>
    <n v="5.9480000000000004"/>
    <n v="2"/>
    <n v="54"/>
    <n v="0.11014814814814816"/>
    <n v="0.11014814814814816"/>
    <d v="2017-01-02T00:00:00"/>
  </r>
  <r>
    <x v="11"/>
    <x v="0"/>
    <n v="3"/>
    <n v="2.2280000000000002"/>
    <n v="0"/>
    <n v="19"/>
    <n v="0.11726315789473685"/>
    <n v="0.11726315789473685"/>
    <d v="2017-02-02T00:00:00"/>
  </r>
  <r>
    <x v="6"/>
    <x v="0"/>
    <n v="2"/>
    <n v="4.3499999999999996"/>
    <n v="2"/>
    <n v="32"/>
    <n v="0.13593749999999999"/>
    <n v="0.13593749999999999"/>
    <d v="1899-12-31T00:00:00"/>
  </r>
  <r>
    <x v="4"/>
    <x v="1"/>
    <n v="3"/>
    <n v="4.6840000000000002"/>
    <n v="0"/>
    <n v="36"/>
    <n v="0.13011111111111112"/>
    <n v="0.13011111111111112"/>
    <d v="2017-01-01T00:00:00"/>
  </r>
  <r>
    <x v="12"/>
    <x v="0"/>
    <n v="2"/>
    <n v="3.1419999999999999"/>
    <n v="0"/>
    <n v="43"/>
    <n v="7.3069767441860459E-2"/>
    <n v="7.3069767441860459E-2"/>
    <d v="2017-01-02T00:00:00"/>
  </r>
  <r>
    <x v="12"/>
    <x v="0"/>
    <n v="2"/>
    <n v="5.0380000000000003"/>
    <n v="1"/>
    <n v="43"/>
    <n v="0.11716279069767442"/>
    <n v="0.11716279069767442"/>
    <d v="2017-02-02T00:00:00"/>
  </r>
  <r>
    <x v="7"/>
    <x v="0"/>
    <n v="3"/>
    <n v="6.3639999999999999"/>
    <n v="2"/>
    <n v="54"/>
    <n v="0.11785185185185185"/>
    <n v="0.11785185185185185"/>
    <d v="1899-12-31T00:00:00"/>
  </r>
  <r>
    <x v="13"/>
    <x v="1"/>
    <n v="3"/>
    <n v="5.6959999999999997"/>
    <n v="0"/>
    <n v="35"/>
    <n v="0.16274285714285713"/>
    <n v="0.16274285714285713"/>
    <d v="2017-01-02T00:00:00"/>
  </r>
  <r>
    <x v="13"/>
    <x v="1"/>
    <n v="3"/>
    <n v="4.75"/>
    <n v="0"/>
    <n v="35"/>
    <n v="0.1357142857142857"/>
    <n v="0.1357142857142857"/>
    <d v="2017-02-02T00:00:00"/>
  </r>
  <r>
    <x v="14"/>
    <x v="0"/>
    <n v="3"/>
    <n v="5.9359999999999999"/>
    <n v="1"/>
    <n v="64"/>
    <n v="9.2749999999999999E-2"/>
    <n v="9.2749999999999999E-2"/>
    <d v="2017-01-01T00:00:00"/>
  </r>
  <r>
    <x v="10"/>
    <x v="1"/>
    <n v="3"/>
    <n v="8.6639999999999997"/>
    <n v="2"/>
    <n v="58"/>
    <n v="0.14937931034482757"/>
    <n v="0.14937931034482757"/>
    <d v="2017-01-02T00:00:00"/>
  </r>
  <r>
    <x v="14"/>
    <x v="0"/>
    <n v="2"/>
    <n v="7.5519999999999996"/>
    <n v="1"/>
    <n v="82"/>
    <n v="9.2097560975609755E-2"/>
    <n v="9.2097560975609755E-2"/>
    <d v="2017-01-01T00:00:00"/>
  </r>
  <r>
    <x v="11"/>
    <x v="0"/>
    <n v="1"/>
    <n v="6.3319999999999999"/>
    <n v="0"/>
    <n v="64"/>
    <n v="9.8937499999999998E-2"/>
    <n v="9.8937499999999998E-2"/>
    <d v="2017-01-01T00:00:00"/>
  </r>
  <r>
    <x v="10"/>
    <x v="1"/>
    <n v="3"/>
    <n v="2.14"/>
    <n v="0"/>
    <n v="13"/>
    <n v="0.16461538461538464"/>
    <n v="0.16461538461538464"/>
    <d v="2017-02-02T00:00:00"/>
  </r>
  <r>
    <x v="10"/>
    <x v="1"/>
    <n v="2"/>
    <n v="7.0940000000000003"/>
    <n v="0"/>
    <n v="63"/>
    <n v="0.11260317460317461"/>
    <n v="0.11260317460317461"/>
    <d v="2017-01-01T00:00:00"/>
  </r>
  <r>
    <x v="15"/>
    <x v="1"/>
    <n v="3"/>
    <n v="5.508"/>
    <n v="3"/>
    <n v="48"/>
    <n v="0.11475"/>
    <n v="0.11475"/>
    <d v="2017-01-01T00:00:00"/>
  </r>
  <r>
    <x v="9"/>
    <x v="1"/>
    <n v="1"/>
    <n v="2.6120000000000001"/>
    <n v="0"/>
    <n v="17"/>
    <n v="0.15364705882352941"/>
    <n v="0.15364705882352941"/>
    <d v="2017-02-02T00:00:00"/>
  </r>
  <r>
    <x v="11"/>
    <x v="0"/>
    <n v="1"/>
    <n v="1.8140000000000001"/>
    <n v="0"/>
    <n v="16"/>
    <n v="0.113375"/>
    <n v="0.113375"/>
    <d v="2017-02-02T00:00:00"/>
  </r>
  <r>
    <x v="13"/>
    <x v="1"/>
    <n v="1"/>
    <n v="2.032"/>
    <n v="0"/>
    <n v="19"/>
    <n v="0.10694736842105264"/>
    <n v="0.10694736842105264"/>
    <d v="2017-01-02T00:00:00"/>
  </r>
  <r>
    <x v="15"/>
    <x v="1"/>
    <n v="2"/>
    <n v="5.984"/>
    <n v="0"/>
    <n v="57"/>
    <n v="0.10498245614035087"/>
    <n v="0.10498245614035087"/>
    <d v="2017-01-01T00:00:00"/>
  </r>
  <r>
    <x v="16"/>
    <x v="1"/>
    <n v="1"/>
    <n v="6.0940000000000003"/>
    <n v="0"/>
    <n v="66"/>
    <n v="9.2333333333333337E-2"/>
    <n v="9.2333333333333337E-2"/>
    <d v="2017-01-01T00:00:00"/>
  </r>
  <r>
    <x v="13"/>
    <x v="1"/>
    <n v="1"/>
    <n v="2.032"/>
    <n v="0"/>
    <n v="19"/>
    <n v="0.10694736842105264"/>
    <n v="0.10694736842105264"/>
    <d v="2017-01-01T00:00:00"/>
  </r>
  <r>
    <x v="9"/>
    <x v="1"/>
    <n v="3"/>
    <n v="5.56"/>
    <n v="0"/>
    <n v="38"/>
    <n v="0.1463157894736842"/>
    <n v="0.1463157894736842"/>
    <d v="2017-01-01T00:00:00"/>
  </r>
  <r>
    <x v="15"/>
    <x v="1"/>
    <n v="1"/>
    <n v="7.7"/>
    <n v="0"/>
    <n v="63"/>
    <n v="0.12222222222222222"/>
    <n v="0.12222222222222222"/>
    <d v="1899-12-31T00:00:00"/>
  </r>
  <r>
    <x v="16"/>
    <x v="1"/>
    <n v="1"/>
    <n v="4.1260000000000003"/>
    <n v="0"/>
    <n v="46"/>
    <n v="8.9695652173913051E-2"/>
    <n v="8.9695652173913051E-2"/>
    <d v="1899-12-31T00:00:00"/>
  </r>
  <r>
    <x v="5"/>
    <x v="1"/>
    <n v="1"/>
    <n v="2.4740000000000002"/>
    <n v="0"/>
    <n v="20"/>
    <n v="0.1237"/>
    <n v="0.1237"/>
    <d v="2017-02-02T00:00:00"/>
  </r>
  <r>
    <x v="7"/>
    <x v="0"/>
    <n v="3"/>
    <n v="3.298"/>
    <n v="0"/>
    <n v="24"/>
    <n v="0.13741666666666666"/>
    <n v="0.13741666666666666"/>
    <d v="2017-02-02T00:00:00"/>
  </r>
  <r>
    <x v="14"/>
    <x v="0"/>
    <n v="1"/>
    <n v="5.806"/>
    <n v="0"/>
    <n v="59"/>
    <n v="9.8406779661016949E-2"/>
    <n v="9.8406779661016949E-2"/>
    <d v="2017-01-0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1" firstHeaderRow="0" firstDataRow="1" firstDataCol="1" rowPageCount="1" colPageCount="1"/>
  <pivotFields count="9">
    <pivotField axis="axisRow" showAll="0">
      <items count="18">
        <item x="6"/>
        <item x="10"/>
        <item x="7"/>
        <item x="4"/>
        <item x="14"/>
        <item x="13"/>
        <item x="15"/>
        <item x="0"/>
        <item x="3"/>
        <item x="1"/>
        <item x="2"/>
        <item x="11"/>
        <item x="5"/>
        <item x="12"/>
        <item x="16"/>
        <item x="8"/>
        <item x="9"/>
        <item t="default"/>
      </items>
    </pivotField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numFmtId="164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tdDev of Weight per bulb" fld="6" subtotal="stdDev" baseField="0" baseItem="1"/>
    <dataField name="Average of Weight per bulb2" fld="7" subtotal="average" baseField="0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O56:P74" firstHeaderRow="1" firstDataRow="1" firstDataCol="1" rowPageCount="1" colPageCount="1"/>
  <pivotFields count="7">
    <pivotField axis="axisRow" showAll="0" sortType="descending">
      <items count="18">
        <item x="6"/>
        <item x="10"/>
        <item x="7"/>
        <item x="4"/>
        <item x="14"/>
        <item x="13"/>
        <item x="15"/>
        <item x="0"/>
        <item x="3"/>
        <item x="1"/>
        <item x="2"/>
        <item x="11"/>
        <item x="5"/>
        <item x="12"/>
        <item x="16"/>
        <item x="8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0"/>
  </rowFields>
  <rowItems count="18">
    <i>
      <x/>
    </i>
    <i>
      <x v="1"/>
    </i>
    <i>
      <x v="16"/>
    </i>
    <i>
      <x v="7"/>
    </i>
    <i>
      <x v="2"/>
    </i>
    <i>
      <x v="15"/>
    </i>
    <i>
      <x v="3"/>
    </i>
    <i>
      <x v="8"/>
    </i>
    <i>
      <x v="5"/>
    </i>
    <i>
      <x v="12"/>
    </i>
    <i>
      <x v="6"/>
    </i>
    <i>
      <x v="9"/>
    </i>
    <i>
      <x v="11"/>
    </i>
    <i>
      <x v="10"/>
    </i>
    <i>
      <x v="13"/>
    </i>
    <i>
      <x v="4"/>
    </i>
    <i>
      <x v="14"/>
    </i>
    <i t="grand">
      <x/>
    </i>
  </rowItems>
  <colItems count="1">
    <i/>
  </colItems>
  <pageFields count="1">
    <pageField fld="1" hier="-1"/>
  </pageFields>
  <dataFields count="1">
    <dataField name="Average of Weight per bulb" fld="6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21:N39" firstHeaderRow="1" firstDataRow="1" firstDataCol="1"/>
  <pivotFields count="9">
    <pivotField axis="axisRow" showAll="0">
      <items count="18">
        <item x="6"/>
        <item x="10"/>
        <item x="7"/>
        <item x="4"/>
        <item x="14"/>
        <item x="13"/>
        <item x="15"/>
        <item x="0"/>
        <item x="3"/>
        <item x="1"/>
        <item x="2"/>
        <item x="11"/>
        <item x="5"/>
        <item x="12"/>
        <item x="16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164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2:P19" firstHeaderRow="1" firstDataRow="1" firstDataCol="0"/>
  <pivotFields count="7"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21" firstHeaderRow="1" firstDataRow="1" firstDataCol="1"/>
  <pivotFields count="8">
    <pivotField axis="axisRow" showAll="0" sortType="descending">
      <items count="19">
        <item x="0"/>
        <item x="8"/>
        <item x="1"/>
        <item x="9"/>
        <item x="2"/>
        <item x="10"/>
        <item x="11"/>
        <item x="3"/>
        <item x="12"/>
        <item x="4"/>
        <item x="13"/>
        <item x="5"/>
        <item x="14"/>
        <item x="6"/>
        <item x="15"/>
        <item x="7"/>
        <item x="16"/>
        <item h="1" x="1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items count="4">
        <item x="0"/>
        <item x="1"/>
        <item h="1"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  <pivotField showAll="0"/>
    <pivotField showAll="0"/>
  </pivotFields>
  <rowFields count="1">
    <field x="0"/>
  </rowFields>
  <rowItems count="18">
    <i>
      <x v="15"/>
    </i>
    <i>
      <x v="12"/>
    </i>
    <i>
      <x v="1"/>
    </i>
    <i>
      <x v="16"/>
    </i>
    <i>
      <x v="2"/>
    </i>
    <i>
      <x v="4"/>
    </i>
    <i>
      <x v="6"/>
    </i>
    <i>
      <x v="9"/>
    </i>
    <i>
      <x v="3"/>
    </i>
    <i>
      <x/>
    </i>
    <i>
      <x v="11"/>
    </i>
    <i>
      <x v="5"/>
    </i>
    <i>
      <x v="8"/>
    </i>
    <i>
      <x v="14"/>
    </i>
    <i>
      <x v="7"/>
    </i>
    <i>
      <x v="10"/>
    </i>
    <i>
      <x v="13"/>
    </i>
    <i t="grand">
      <x/>
    </i>
  </rowItems>
  <colItems count="1">
    <i/>
  </colItems>
  <dataFields count="1">
    <dataField name="Sum of Marketable wt (lbs)" fld="3" baseField="0" baseItem="0" numFmtId="166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chartFormats count="10">
    <chartFormat chart="0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E1" workbookViewId="0">
      <selection activeCell="O19" sqref="O19"/>
    </sheetView>
  </sheetViews>
  <sheetFormatPr defaultRowHeight="15" x14ac:dyDescent="0.25"/>
  <cols>
    <col min="1" max="1" width="13.140625" bestFit="1" customWidth="1"/>
    <col min="2" max="2" width="24.85546875" customWidth="1"/>
    <col min="3" max="3" width="27" bestFit="1" customWidth="1"/>
    <col min="5" max="5" width="12.7109375" customWidth="1"/>
    <col min="6" max="6" width="16.85546875" customWidth="1"/>
    <col min="7" max="7" width="12.140625" customWidth="1"/>
  </cols>
  <sheetData>
    <row r="1" spans="1:8" x14ac:dyDescent="0.25">
      <c r="A1" s="7" t="s">
        <v>0</v>
      </c>
      <c r="B1" t="s">
        <v>1</v>
      </c>
    </row>
    <row r="3" spans="1:8" ht="60" x14ac:dyDescent="0.25">
      <c r="A3" s="7" t="s">
        <v>2</v>
      </c>
      <c r="B3" t="s">
        <v>3</v>
      </c>
      <c r="C3" t="s">
        <v>4</v>
      </c>
      <c r="E3" t="s">
        <v>2</v>
      </c>
      <c r="F3" s="1" t="s">
        <v>5</v>
      </c>
      <c r="H3" s="1" t="s">
        <v>3</v>
      </c>
    </row>
    <row r="4" spans="1:8" x14ac:dyDescent="0.25">
      <c r="A4" s="8" t="s">
        <v>6</v>
      </c>
      <c r="B4" s="19">
        <v>2.6605968775405713E-2</v>
      </c>
      <c r="C4" s="19">
        <v>0.15171668679549113</v>
      </c>
      <c r="E4" t="s">
        <v>6</v>
      </c>
      <c r="F4" s="6">
        <v>0.15171668679549113</v>
      </c>
      <c r="H4">
        <v>2.6605968775405713E-2</v>
      </c>
    </row>
    <row r="5" spans="1:8" x14ac:dyDescent="0.25">
      <c r="A5" s="8" t="s">
        <v>7</v>
      </c>
      <c r="B5" s="19">
        <v>2.1543678984311414E-2</v>
      </c>
      <c r="C5" s="19">
        <v>0.14890000869528605</v>
      </c>
      <c r="E5" t="s">
        <v>7</v>
      </c>
      <c r="F5" s="6">
        <v>0.14890000869528605</v>
      </c>
      <c r="H5">
        <v>2.1543678984311414E-2</v>
      </c>
    </row>
    <row r="6" spans="1:8" x14ac:dyDescent="0.25">
      <c r="A6" s="8" t="s">
        <v>8</v>
      </c>
      <c r="B6" s="19">
        <v>1.6780846216775974E-2</v>
      </c>
      <c r="C6" s="19">
        <v>0.13834351282635093</v>
      </c>
      <c r="E6" t="s">
        <v>9</v>
      </c>
      <c r="F6" s="6">
        <v>0.14755693774805534</v>
      </c>
      <c r="H6">
        <v>1.6780846216775974E-2</v>
      </c>
    </row>
    <row r="7" spans="1:8" x14ac:dyDescent="0.25">
      <c r="A7" s="8" t="s">
        <v>10</v>
      </c>
      <c r="B7" s="19">
        <v>6.5354469783680189E-3</v>
      </c>
      <c r="C7" s="19">
        <v>0.13386846405228758</v>
      </c>
      <c r="E7" t="s">
        <v>11</v>
      </c>
      <c r="F7" s="6">
        <v>0.14531474781257389</v>
      </c>
      <c r="H7">
        <v>6.5354469783680189E-3</v>
      </c>
    </row>
    <row r="8" spans="1:8" x14ac:dyDescent="0.25">
      <c r="A8" s="8" t="s">
        <v>12</v>
      </c>
      <c r="B8" s="19">
        <v>3.4696559203603646E-3</v>
      </c>
      <c r="C8" s="19">
        <v>9.4418113545542234E-2</v>
      </c>
      <c r="E8" t="s">
        <v>8</v>
      </c>
      <c r="F8" s="6">
        <v>0.13834351282635093</v>
      </c>
      <c r="H8">
        <v>3.4696559203603646E-3</v>
      </c>
    </row>
    <row r="9" spans="1:8" x14ac:dyDescent="0.25">
      <c r="A9" s="8" t="s">
        <v>13</v>
      </c>
      <c r="B9" s="19">
        <v>2.6789126926781988E-2</v>
      </c>
      <c r="C9" s="19">
        <v>0.12808796992481203</v>
      </c>
      <c r="E9" t="s">
        <v>14</v>
      </c>
      <c r="F9" s="6">
        <v>0.13473961240922699</v>
      </c>
      <c r="H9">
        <v>2.6789126926781988E-2</v>
      </c>
    </row>
    <row r="10" spans="1:8" x14ac:dyDescent="0.25">
      <c r="A10" s="8" t="s">
        <v>15</v>
      </c>
      <c r="B10" s="19">
        <v>8.6453123381603873E-3</v>
      </c>
      <c r="C10" s="19">
        <v>0.11398489278752437</v>
      </c>
      <c r="E10" t="s">
        <v>10</v>
      </c>
      <c r="F10" s="6">
        <v>0.13386846405228758</v>
      </c>
      <c r="H10">
        <v>8.6453123381603873E-3</v>
      </c>
    </row>
    <row r="11" spans="1:8" x14ac:dyDescent="0.25">
      <c r="A11" s="8" t="s">
        <v>11</v>
      </c>
      <c r="B11" s="19">
        <v>1.0743083530972029E-2</v>
      </c>
      <c r="C11" s="19">
        <v>0.14531474781257389</v>
      </c>
      <c r="E11" t="s">
        <v>16</v>
      </c>
      <c r="F11" s="6">
        <v>0.13279333333333335</v>
      </c>
      <c r="H11">
        <v>1.0743083530972029E-2</v>
      </c>
    </row>
    <row r="12" spans="1:8" x14ac:dyDescent="0.25">
      <c r="A12" s="8" t="s">
        <v>16</v>
      </c>
      <c r="B12" s="19">
        <v>1.4993969158001859E-2</v>
      </c>
      <c r="C12" s="19">
        <v>0.13279333333333335</v>
      </c>
      <c r="E12" t="s">
        <v>13</v>
      </c>
      <c r="F12" s="6">
        <v>0.12808796992481203</v>
      </c>
      <c r="H12">
        <v>1.4993969158001859E-2</v>
      </c>
    </row>
    <row r="13" spans="1:8" x14ac:dyDescent="0.25">
      <c r="A13" s="8" t="s">
        <v>17</v>
      </c>
      <c r="B13" s="19">
        <v>1.2305318246066059E-2</v>
      </c>
      <c r="C13" s="19">
        <v>0.11094181732246249</v>
      </c>
      <c r="E13" t="s">
        <v>18</v>
      </c>
      <c r="F13" s="6">
        <v>0.12415998556998557</v>
      </c>
      <c r="H13">
        <v>1.2305318246066059E-2</v>
      </c>
    </row>
    <row r="14" spans="1:8" x14ac:dyDescent="0.25">
      <c r="A14" s="8" t="s">
        <v>19</v>
      </c>
      <c r="B14" s="19">
        <v>4.7320013455926123E-3</v>
      </c>
      <c r="C14" s="19">
        <v>0.1076857142857143</v>
      </c>
      <c r="E14" t="s">
        <v>15</v>
      </c>
      <c r="F14" s="6">
        <v>0.11398489278752437</v>
      </c>
      <c r="H14">
        <v>4.7320013455926123E-3</v>
      </c>
    </row>
    <row r="15" spans="1:8" x14ac:dyDescent="0.25">
      <c r="A15" s="8" t="s">
        <v>20</v>
      </c>
      <c r="B15" s="19">
        <v>7.8851309638710114E-3</v>
      </c>
      <c r="C15" s="19">
        <v>0.10993095151072126</v>
      </c>
      <c r="E15" t="s">
        <v>17</v>
      </c>
      <c r="F15" s="6">
        <v>0.11094181732246249</v>
      </c>
      <c r="H15">
        <v>7.8851309638710114E-3</v>
      </c>
    </row>
    <row r="16" spans="1:8" x14ac:dyDescent="0.25">
      <c r="A16" s="8" t="s">
        <v>18</v>
      </c>
      <c r="B16" s="19">
        <v>9.6951096354402043E-3</v>
      </c>
      <c r="C16" s="19">
        <v>0.12415998556998557</v>
      </c>
      <c r="E16" t="s">
        <v>20</v>
      </c>
      <c r="F16" s="6">
        <v>0.10993095151072126</v>
      </c>
      <c r="H16">
        <v>9.6951096354402043E-3</v>
      </c>
    </row>
    <row r="17" spans="1:8" x14ac:dyDescent="0.25">
      <c r="A17" s="8" t="s">
        <v>21</v>
      </c>
      <c r="B17" s="19">
        <v>3.1178475747202214E-2</v>
      </c>
      <c r="C17" s="19">
        <v>9.511627906976744E-2</v>
      </c>
      <c r="E17" t="s">
        <v>19</v>
      </c>
      <c r="F17" s="6">
        <v>0.1076857142857143</v>
      </c>
      <c r="H17">
        <v>3.1178475747202214E-2</v>
      </c>
    </row>
    <row r="18" spans="1:8" x14ac:dyDescent="0.25">
      <c r="A18" s="8" t="s">
        <v>22</v>
      </c>
      <c r="B18" s="19">
        <v>1.8651222344343596E-3</v>
      </c>
      <c r="C18" s="19">
        <v>9.1014492753623194E-2</v>
      </c>
      <c r="E18" t="s">
        <v>21</v>
      </c>
      <c r="F18" s="6">
        <v>9.511627906976744E-2</v>
      </c>
      <c r="H18">
        <v>1.8651222344343596E-3</v>
      </c>
    </row>
    <row r="19" spans="1:8" x14ac:dyDescent="0.25">
      <c r="A19" s="8" t="s">
        <v>14</v>
      </c>
      <c r="B19" s="19">
        <v>2.1378007023890994E-2</v>
      </c>
      <c r="C19" s="19">
        <v>0.13473961240922699</v>
      </c>
      <c r="E19" t="s">
        <v>12</v>
      </c>
      <c r="F19" s="6">
        <v>9.4418113545542234E-2</v>
      </c>
      <c r="H19">
        <v>2.1378007023890994E-2</v>
      </c>
    </row>
    <row r="20" spans="1:8" x14ac:dyDescent="0.25">
      <c r="A20" s="8" t="s">
        <v>9</v>
      </c>
      <c r="B20" s="19">
        <v>6.572825744976531E-3</v>
      </c>
      <c r="C20" s="19">
        <v>0.14755693774805534</v>
      </c>
      <c r="E20" t="s">
        <v>22</v>
      </c>
      <c r="F20" s="6">
        <v>9.1014492753623194E-2</v>
      </c>
      <c r="H20">
        <v>6.572825744976531E-3</v>
      </c>
    </row>
    <row r="21" spans="1:8" x14ac:dyDescent="0.25">
      <c r="A21" s="8" t="s">
        <v>23</v>
      </c>
      <c r="B21" s="19">
        <v>2.2073544926198421E-2</v>
      </c>
      <c r="C21" s="19">
        <v>0.12710997940804589</v>
      </c>
      <c r="H21">
        <f>AVERAGE(H4:H20)</f>
        <v>1.3630534104153633E-2</v>
      </c>
    </row>
  </sheetData>
  <sortState ref="E4:F20">
    <sortCondition descending="1" ref="F4"/>
  </sortState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zoomScale="106" zoomScaleNormal="106" workbookViewId="0">
      <pane ySplit="1" topLeftCell="A2" activePane="bottomLeft" state="frozen"/>
      <selection pane="bottomLeft" activeCell="P4" sqref="P4"/>
    </sheetView>
  </sheetViews>
  <sheetFormatPr defaultRowHeight="15" x14ac:dyDescent="0.25"/>
  <cols>
    <col min="1" max="1" width="10.5703125" customWidth="1"/>
    <col min="2" max="2" width="7" customWidth="1"/>
    <col min="3" max="3" width="6.140625" customWidth="1"/>
    <col min="4" max="4" width="11.85546875" style="6" customWidth="1"/>
    <col min="5" max="5" width="6.28515625" customWidth="1"/>
    <col min="6" max="6" width="7" customWidth="1"/>
    <col min="7" max="8" width="10.28515625" customWidth="1"/>
    <col min="9" max="9" width="7.28515625" style="4" customWidth="1"/>
    <col min="10" max="13" width="7.28515625" style="20" customWidth="1"/>
    <col min="14" max="15" width="13.28515625" customWidth="1"/>
    <col min="16" max="16" width="27" customWidth="1"/>
    <col min="17" max="17" width="26.42578125" customWidth="1"/>
    <col min="18" max="19" width="6.28515625" customWidth="1"/>
    <col min="20" max="20" width="5.28515625" customWidth="1"/>
    <col min="21" max="26" width="6.28515625" customWidth="1"/>
    <col min="27" max="27" width="5.28515625" customWidth="1"/>
    <col min="28" max="33" width="6.28515625" customWidth="1"/>
    <col min="34" max="35" width="5.28515625" customWidth="1"/>
    <col min="36" max="46" width="6.28515625" customWidth="1"/>
    <col min="47" max="47" width="5.28515625" customWidth="1"/>
    <col min="48" max="48" width="6.28515625" customWidth="1"/>
    <col min="49" max="49" width="5.28515625" customWidth="1"/>
    <col min="50" max="50" width="6.28515625" customWidth="1"/>
    <col min="51" max="51" width="4.140625" customWidth="1"/>
    <col min="52" max="55" width="6.28515625" customWidth="1"/>
    <col min="56" max="56" width="5.28515625" customWidth="1"/>
    <col min="57" max="59" width="6.28515625" customWidth="1"/>
    <col min="60" max="60" width="5.28515625" customWidth="1"/>
    <col min="61" max="61" width="6.28515625" customWidth="1"/>
    <col min="62" max="62" width="5.28515625" customWidth="1"/>
    <col min="63" max="68" width="6.28515625" customWidth="1"/>
    <col min="69" max="69" width="5.28515625" customWidth="1"/>
    <col min="70" max="76" width="6.28515625" customWidth="1"/>
    <col min="77" max="77" width="4.140625" customWidth="1"/>
    <col min="78" max="82" width="6.28515625" customWidth="1"/>
    <col min="83" max="83" width="4.140625" customWidth="1"/>
    <col min="84" max="87" width="6.28515625" customWidth="1"/>
    <col min="88" max="88" width="7.42578125" customWidth="1"/>
    <col min="89" max="89" width="11.42578125" customWidth="1"/>
    <col min="90" max="93" width="6.28515625" customWidth="1"/>
    <col min="94" max="94" width="5.28515625" customWidth="1"/>
    <col min="95" max="100" width="6.28515625" customWidth="1"/>
    <col min="101" max="101" width="5.28515625" customWidth="1"/>
    <col min="102" max="107" width="6.28515625" customWidth="1"/>
    <col min="108" max="109" width="5.28515625" customWidth="1"/>
    <col min="110" max="120" width="6.28515625" customWidth="1"/>
    <col min="121" max="121" width="5.28515625" customWidth="1"/>
    <col min="122" max="122" width="6.28515625" customWidth="1"/>
    <col min="123" max="123" width="5.28515625" customWidth="1"/>
    <col min="124" max="124" width="6.28515625" customWidth="1"/>
    <col min="125" max="125" width="4.140625" customWidth="1"/>
    <col min="126" max="129" width="6.28515625" customWidth="1"/>
    <col min="130" max="130" width="5.28515625" customWidth="1"/>
    <col min="131" max="133" width="6.28515625" customWidth="1"/>
    <col min="134" max="134" width="5.28515625" customWidth="1"/>
    <col min="135" max="135" width="6.28515625" customWidth="1"/>
    <col min="136" max="136" width="5.28515625" customWidth="1"/>
    <col min="137" max="142" width="6.28515625" customWidth="1"/>
    <col min="143" max="143" width="5.28515625" customWidth="1"/>
    <col min="144" max="150" width="6.28515625" customWidth="1"/>
    <col min="151" max="151" width="4.140625" customWidth="1"/>
    <col min="152" max="156" width="6.28515625" customWidth="1"/>
    <col min="157" max="157" width="4.140625" customWidth="1"/>
    <col min="158" max="161" width="6.28515625" customWidth="1"/>
    <col min="162" max="162" width="7.42578125" customWidth="1"/>
    <col min="163" max="163" width="18.42578125" customWidth="1"/>
    <col min="164" max="164" width="16.85546875" customWidth="1"/>
    <col min="165" max="165" width="14.85546875" customWidth="1"/>
    <col min="166" max="166" width="25.42578125" customWidth="1"/>
    <col min="167" max="167" width="14.85546875" customWidth="1"/>
    <col min="168" max="168" width="25.42578125" customWidth="1"/>
    <col min="169" max="169" width="14.85546875" customWidth="1"/>
    <col min="170" max="170" width="25.42578125" customWidth="1"/>
    <col min="171" max="171" width="10.42578125" customWidth="1"/>
    <col min="172" max="172" width="13.28515625" customWidth="1"/>
    <col min="173" max="173" width="13.7109375" customWidth="1"/>
    <col min="174" max="174" width="25.42578125" customWidth="1"/>
    <col min="175" max="175" width="14.85546875" customWidth="1"/>
    <col min="176" max="176" width="25.42578125" customWidth="1"/>
    <col min="177" max="177" width="12.7109375" customWidth="1"/>
    <col min="178" max="178" width="15.5703125" customWidth="1"/>
    <col min="179" max="179" width="14.85546875" customWidth="1"/>
    <col min="180" max="180" width="25.42578125" customWidth="1"/>
    <col min="181" max="181" width="8.28515625" customWidth="1"/>
    <col min="182" max="182" width="11" customWidth="1"/>
    <col min="183" max="183" width="9.42578125" customWidth="1"/>
    <col min="184" max="184" width="12.140625" customWidth="1"/>
    <col min="185" max="185" width="14.85546875" customWidth="1"/>
    <col min="186" max="186" width="24.42578125" customWidth="1"/>
    <col min="187" max="187" width="14.85546875" customWidth="1"/>
    <col min="188" max="188" width="24.42578125" customWidth="1"/>
    <col min="189" max="189" width="8.28515625" customWidth="1"/>
    <col min="190" max="190" width="11" customWidth="1"/>
    <col min="191" max="191" width="14.85546875" customWidth="1"/>
    <col min="192" max="192" width="24.42578125" customWidth="1"/>
    <col min="193" max="193" width="14.85546875" customWidth="1"/>
    <col min="194" max="194" width="24.42578125" customWidth="1"/>
    <col min="195" max="195" width="14.85546875" customWidth="1"/>
    <col min="196" max="196" width="24.42578125" customWidth="1"/>
    <col min="197" max="197" width="14.85546875" customWidth="1"/>
    <col min="198" max="198" width="24.42578125" customWidth="1"/>
    <col min="199" max="199" width="14.85546875" customWidth="1"/>
    <col min="200" max="200" width="24.42578125" customWidth="1"/>
    <col min="201" max="201" width="14.85546875" customWidth="1"/>
    <col min="202" max="202" width="24.42578125" customWidth="1"/>
    <col min="203" max="203" width="11.5703125" customWidth="1"/>
    <col min="204" max="204" width="14.42578125" customWidth="1"/>
    <col min="205" max="205" width="8.28515625" customWidth="1"/>
    <col min="206" max="206" width="11" customWidth="1"/>
    <col min="207" max="207" width="13.7109375" customWidth="1"/>
    <col min="208" max="208" width="23.28515625" customWidth="1"/>
    <col min="209" max="209" width="10.42578125" customWidth="1"/>
    <col min="210" max="210" width="13.28515625" customWidth="1"/>
    <col min="211" max="211" width="8.28515625" customWidth="1"/>
    <col min="212" max="212" width="11" customWidth="1"/>
    <col min="213" max="213" width="14.85546875" customWidth="1"/>
    <col min="214" max="214" width="24.42578125" customWidth="1"/>
    <col min="215" max="215" width="14.85546875" customWidth="1"/>
    <col min="216" max="216" width="24.42578125" customWidth="1"/>
    <col min="217" max="217" width="14.85546875" bestFit="1" customWidth="1"/>
    <col min="218" max="218" width="24.42578125" customWidth="1"/>
    <col min="219" max="219" width="14.85546875" customWidth="1"/>
    <col min="220" max="220" width="24.42578125" customWidth="1"/>
    <col min="221" max="221" width="14.85546875" bestFit="1" customWidth="1"/>
    <col min="222" max="222" width="24.42578125" customWidth="1"/>
    <col min="223" max="223" width="8.28515625" customWidth="1"/>
    <col min="224" max="224" width="11" customWidth="1"/>
    <col min="225" max="225" width="10.42578125" customWidth="1"/>
    <col min="226" max="226" width="13.28515625" customWidth="1"/>
    <col min="227" max="227" width="14.85546875" customWidth="1"/>
    <col min="228" max="228" width="24.42578125" customWidth="1"/>
    <col min="229" max="229" width="9.42578125" customWidth="1"/>
    <col min="230" max="230" width="12.140625" customWidth="1"/>
    <col min="231" max="231" width="11.5703125" customWidth="1"/>
    <col min="232" max="232" width="14.42578125" customWidth="1"/>
    <col min="233" max="233" width="14.85546875" customWidth="1"/>
    <col min="234" max="234" width="24.42578125" customWidth="1"/>
    <col min="235" max="235" width="14.85546875" customWidth="1"/>
    <col min="236" max="236" width="24.42578125" customWidth="1"/>
    <col min="237" max="237" width="10.42578125" customWidth="1"/>
    <col min="238" max="238" width="13.28515625" customWidth="1"/>
    <col min="239" max="239" width="14.85546875" customWidth="1"/>
    <col min="240" max="240" width="24.42578125" bestFit="1" customWidth="1"/>
    <col min="241" max="241" width="14.85546875" customWidth="1"/>
    <col min="242" max="242" width="24.42578125" customWidth="1"/>
    <col min="243" max="243" width="14.85546875" customWidth="1"/>
    <col min="244" max="244" width="24.42578125" bestFit="1" customWidth="1"/>
    <col min="245" max="245" width="8.28515625" customWidth="1"/>
    <col min="246" max="246" width="11" customWidth="1"/>
    <col min="247" max="247" width="14.85546875" customWidth="1"/>
    <col min="248" max="248" width="24.42578125" customWidth="1"/>
    <col min="249" max="249" width="12.7109375" customWidth="1"/>
    <col min="250" max="250" width="15.5703125" customWidth="1"/>
    <col min="251" max="251" width="14.85546875" customWidth="1"/>
    <col min="252" max="252" width="24.42578125" customWidth="1"/>
    <col min="253" max="253" width="14.85546875" customWidth="1"/>
    <col min="254" max="254" width="24.42578125" customWidth="1"/>
    <col min="255" max="255" width="14.85546875" customWidth="1"/>
    <col min="256" max="256" width="24.42578125" customWidth="1"/>
    <col min="257" max="257" width="12.7109375" customWidth="1"/>
    <col min="258" max="258" width="15.5703125" customWidth="1"/>
    <col min="259" max="259" width="14.85546875" customWidth="1"/>
    <col min="260" max="260" width="24.42578125" customWidth="1"/>
    <col min="261" max="261" width="14.85546875" customWidth="1"/>
    <col min="262" max="262" width="24.42578125" bestFit="1" customWidth="1"/>
    <col min="263" max="263" width="11.5703125" customWidth="1"/>
    <col min="264" max="264" width="14.42578125" customWidth="1"/>
    <col min="265" max="265" width="14.85546875" customWidth="1"/>
    <col min="266" max="266" width="24.42578125" bestFit="1" customWidth="1"/>
    <col min="267" max="267" width="14.85546875" customWidth="1"/>
    <col min="268" max="268" width="24.42578125" customWidth="1"/>
    <col min="269" max="269" width="8.28515625" customWidth="1"/>
    <col min="270" max="270" width="11" customWidth="1"/>
    <col min="271" max="271" width="14.85546875" customWidth="1"/>
    <col min="272" max="272" width="24.42578125" customWidth="1"/>
    <col min="273" max="273" width="9.42578125" customWidth="1"/>
    <col min="274" max="274" width="12.140625" customWidth="1"/>
    <col min="275" max="275" width="14.85546875" customWidth="1"/>
    <col min="276" max="276" width="24.42578125" customWidth="1"/>
    <col min="277" max="277" width="14.85546875" customWidth="1"/>
    <col min="278" max="278" width="24.42578125" customWidth="1"/>
    <col min="279" max="279" width="14.85546875" customWidth="1"/>
    <col min="280" max="280" width="23.28515625" customWidth="1"/>
    <col min="281" max="281" width="13.7109375" customWidth="1"/>
    <col min="282" max="282" width="24.42578125" customWidth="1"/>
    <col min="283" max="283" width="14.85546875" customWidth="1"/>
    <col min="284" max="284" width="24.42578125" customWidth="1"/>
    <col min="285" max="285" width="14.85546875" customWidth="1"/>
    <col min="286" max="286" width="24.42578125" customWidth="1"/>
    <col min="287" max="287" width="14.85546875" customWidth="1"/>
    <col min="288" max="288" width="24.42578125" customWidth="1"/>
    <col min="289" max="289" width="10.42578125" customWidth="1"/>
    <col min="290" max="290" width="13.28515625" customWidth="1"/>
    <col min="291" max="291" width="14.85546875" customWidth="1"/>
    <col min="292" max="292" width="24.42578125" bestFit="1" customWidth="1"/>
    <col min="293" max="293" width="9.42578125" customWidth="1"/>
    <col min="294" max="294" width="12.140625" customWidth="1"/>
    <col min="295" max="295" width="14.85546875" customWidth="1"/>
    <col min="296" max="296" width="24.42578125" customWidth="1"/>
    <col min="297" max="297" width="14.85546875" customWidth="1"/>
    <col min="298" max="298" width="24.42578125" customWidth="1"/>
    <col min="299" max="299" width="9.42578125" customWidth="1"/>
    <col min="300" max="300" width="12.140625" customWidth="1"/>
    <col min="301" max="301" width="14.85546875" customWidth="1"/>
    <col min="302" max="302" width="24.42578125" customWidth="1"/>
    <col min="303" max="303" width="14.85546875" customWidth="1"/>
    <col min="304" max="304" width="24.42578125" customWidth="1"/>
    <col min="305" max="305" width="14.85546875" customWidth="1"/>
    <col min="306" max="306" width="24.42578125" customWidth="1"/>
    <col min="307" max="307" width="14.85546875" customWidth="1"/>
    <col min="308" max="308" width="24.42578125" customWidth="1"/>
    <col min="309" max="309" width="9.42578125" customWidth="1"/>
    <col min="310" max="310" width="12.7109375" customWidth="1"/>
    <col min="311" max="311" width="18.42578125" customWidth="1"/>
    <col min="312" max="312" width="16.85546875" bestFit="1" customWidth="1"/>
    <col min="313" max="313" width="24.42578125" customWidth="1"/>
    <col min="314" max="314" width="10" customWidth="1"/>
    <col min="315" max="315" width="14.85546875" customWidth="1"/>
    <col min="316" max="316" width="25.42578125" customWidth="1"/>
    <col min="317" max="317" width="14.85546875" bestFit="1" customWidth="1"/>
    <col min="318" max="318" width="25.42578125" customWidth="1"/>
    <col min="319" max="319" width="10.140625" customWidth="1"/>
    <col min="320" max="320" width="14.85546875" customWidth="1"/>
    <col min="321" max="321" width="25.42578125" customWidth="1"/>
    <col min="322" max="322" width="14.85546875" customWidth="1"/>
    <col min="323" max="323" width="24.42578125" customWidth="1"/>
    <col min="324" max="324" width="14.85546875" customWidth="1"/>
    <col min="325" max="325" width="24.42578125" customWidth="1"/>
    <col min="326" max="326" width="14.85546875" customWidth="1"/>
    <col min="327" max="327" width="23.28515625" customWidth="1"/>
    <col min="328" max="328" width="9.42578125" customWidth="1"/>
    <col min="329" max="329" width="12.140625" customWidth="1"/>
    <col min="330" max="330" width="8.85546875" customWidth="1"/>
    <col min="331" max="331" width="14.85546875" customWidth="1"/>
    <col min="332" max="332" width="24.42578125" customWidth="1"/>
    <col min="333" max="333" width="11.5703125" customWidth="1"/>
    <col min="334" max="334" width="14.42578125" customWidth="1"/>
    <col min="335" max="335" width="14.85546875" customWidth="1"/>
    <col min="336" max="336" width="24.42578125" customWidth="1"/>
    <col min="337" max="337" width="14.85546875" customWidth="1"/>
    <col min="338" max="338" width="24.42578125" customWidth="1"/>
    <col min="339" max="339" width="14.85546875" bestFit="1" customWidth="1"/>
    <col min="340" max="340" width="24.42578125" bestFit="1" customWidth="1"/>
    <col min="341" max="341" width="14.85546875" customWidth="1"/>
    <col min="342" max="342" width="24.42578125" customWidth="1"/>
    <col min="343" max="343" width="9" customWidth="1"/>
    <col min="344" max="344" width="9.42578125" customWidth="1"/>
    <col min="345" max="346" width="12.7109375" customWidth="1"/>
    <col min="347" max="347" width="18.42578125" customWidth="1"/>
    <col min="348" max="348" width="16.85546875" customWidth="1"/>
    <col min="349" max="349" width="8.42578125" customWidth="1"/>
    <col min="350" max="350" width="14.85546875" bestFit="1" customWidth="1"/>
    <col min="351" max="351" width="24.42578125" bestFit="1" customWidth="1"/>
    <col min="352" max="352" width="10.42578125" bestFit="1" customWidth="1"/>
    <col min="353" max="353" width="14.85546875" bestFit="1" customWidth="1"/>
    <col min="354" max="354" width="24.42578125" bestFit="1" customWidth="1"/>
    <col min="355" max="355" width="8" customWidth="1"/>
    <col min="356" max="356" width="8.42578125" customWidth="1"/>
    <col min="357" max="357" width="9.42578125" bestFit="1" customWidth="1"/>
    <col min="358" max="358" width="12.140625" bestFit="1" customWidth="1"/>
    <col min="359" max="359" width="8.140625" customWidth="1"/>
    <col min="360" max="360" width="8.42578125" customWidth="1"/>
    <col min="361" max="361" width="13.7109375" bestFit="1" customWidth="1"/>
    <col min="362" max="362" width="23.28515625" bestFit="1" customWidth="1"/>
    <col min="363" max="363" width="8.140625" customWidth="1"/>
    <col min="364" max="364" width="8.28515625" customWidth="1"/>
    <col min="365" max="365" width="11" bestFit="1" customWidth="1"/>
    <col min="366" max="366" width="8.28515625" customWidth="1"/>
    <col min="367" max="367" width="8.42578125" customWidth="1"/>
    <col min="368" max="368" width="14.85546875" bestFit="1" customWidth="1"/>
    <col min="369" max="369" width="24.42578125" bestFit="1" customWidth="1"/>
    <col min="370" max="370" width="8.28515625" customWidth="1"/>
    <col min="371" max="371" width="14.85546875" bestFit="1" customWidth="1"/>
    <col min="372" max="372" width="24.42578125" bestFit="1" customWidth="1"/>
    <col min="373" max="373" width="10.7109375" bestFit="1" customWidth="1"/>
    <col min="374" max="374" width="14.85546875" bestFit="1" customWidth="1"/>
    <col min="375" max="375" width="24.42578125" bestFit="1" customWidth="1"/>
    <col min="376" max="376" width="9" customWidth="1"/>
    <col min="377" max="377" width="8.42578125" customWidth="1"/>
    <col min="378" max="378" width="14.85546875" bestFit="1" customWidth="1"/>
    <col min="379" max="379" width="24.42578125" bestFit="1" customWidth="1"/>
    <col min="380" max="380" width="8.28515625" customWidth="1"/>
    <col min="381" max="381" width="8.42578125" customWidth="1"/>
    <col min="382" max="382" width="12.7109375" bestFit="1" customWidth="1"/>
    <col min="383" max="383" width="15.5703125" bestFit="1" customWidth="1"/>
    <col min="384" max="384" width="8.140625" customWidth="1"/>
    <col min="385" max="385" width="12.7109375" bestFit="1" customWidth="1"/>
    <col min="386" max="386" width="15.5703125" bestFit="1" customWidth="1"/>
    <col min="387" max="387" width="8.28515625" customWidth="1"/>
    <col min="388" max="388" width="11.5703125" bestFit="1" customWidth="1"/>
    <col min="389" max="389" width="14.42578125" bestFit="1" customWidth="1"/>
    <col min="390" max="390" width="9" customWidth="1"/>
    <col min="391" max="391" width="8.42578125" customWidth="1"/>
    <col min="392" max="392" width="14.85546875" bestFit="1" customWidth="1"/>
    <col min="393" max="393" width="24.42578125" bestFit="1" customWidth="1"/>
    <col min="394" max="394" width="9" customWidth="1"/>
    <col min="395" max="395" width="8.42578125" customWidth="1"/>
    <col min="396" max="396" width="14.85546875" bestFit="1" customWidth="1"/>
    <col min="397" max="397" width="24.42578125" bestFit="1" customWidth="1"/>
    <col min="398" max="398" width="8.42578125" customWidth="1"/>
    <col min="399" max="399" width="14.85546875" bestFit="1" customWidth="1"/>
    <col min="400" max="400" width="24.42578125" bestFit="1" customWidth="1"/>
    <col min="401" max="401" width="9" customWidth="1"/>
    <col min="402" max="402" width="8.42578125" customWidth="1"/>
    <col min="403" max="403" width="14.85546875" bestFit="1" customWidth="1"/>
    <col min="404" max="404" width="24.42578125" bestFit="1" customWidth="1"/>
    <col min="405" max="405" width="14.85546875" bestFit="1" customWidth="1"/>
    <col min="406" max="406" width="24.42578125" bestFit="1" customWidth="1"/>
    <col min="407" max="407" width="10.42578125" bestFit="1" customWidth="1"/>
    <col min="408" max="408" width="8.42578125" customWidth="1"/>
    <col min="409" max="409" width="14.85546875" bestFit="1" customWidth="1"/>
    <col min="410" max="410" width="24.42578125" bestFit="1" customWidth="1"/>
    <col min="411" max="411" width="8.140625" customWidth="1"/>
    <col min="412" max="412" width="14.85546875" bestFit="1" customWidth="1"/>
    <col min="413" max="413" width="24.42578125" bestFit="1" customWidth="1"/>
    <col min="414" max="415" width="8.42578125" customWidth="1"/>
    <col min="416" max="416" width="14.85546875" bestFit="1" customWidth="1"/>
    <col min="417" max="417" width="24.42578125" bestFit="1" customWidth="1"/>
    <col min="418" max="418" width="9" customWidth="1"/>
    <col min="419" max="419" width="8.42578125" customWidth="1"/>
    <col min="420" max="420" width="14.85546875" bestFit="1" customWidth="1"/>
    <col min="421" max="421" width="24.42578125" bestFit="1" customWidth="1"/>
    <col min="422" max="422" width="8.140625" customWidth="1"/>
    <col min="423" max="423" width="8.42578125" customWidth="1"/>
    <col min="424" max="424" width="10.42578125" bestFit="1" customWidth="1"/>
    <col min="425" max="425" width="13.28515625" bestFit="1" customWidth="1"/>
    <col min="426" max="426" width="8.28515625" customWidth="1"/>
    <col min="427" max="427" width="10.42578125" bestFit="1" customWidth="1"/>
    <col min="428" max="428" width="13.28515625" bestFit="1" customWidth="1"/>
    <col min="429" max="429" width="8.140625" customWidth="1"/>
    <col min="430" max="430" width="9.42578125" bestFit="1" customWidth="1"/>
    <col min="431" max="431" width="12.140625" bestFit="1" customWidth="1"/>
    <col min="432" max="432" width="8.85546875" customWidth="1"/>
    <col min="433" max="433" width="8.42578125" customWidth="1"/>
    <col min="434" max="434" width="14.85546875" bestFit="1" customWidth="1"/>
    <col min="435" max="435" width="25.42578125" bestFit="1" customWidth="1"/>
    <col min="436" max="436" width="14.85546875" bestFit="1" customWidth="1"/>
    <col min="437" max="437" width="24.42578125" bestFit="1" customWidth="1"/>
    <col min="438" max="438" width="10" bestFit="1" customWidth="1"/>
    <col min="439" max="439" width="8.42578125" customWidth="1"/>
    <col min="440" max="440" width="14.85546875" bestFit="1" customWidth="1"/>
    <col min="441" max="441" width="24.42578125" bestFit="1" customWidth="1"/>
    <col min="442" max="442" width="8.85546875" customWidth="1"/>
    <col min="443" max="443" width="8.42578125" customWidth="1"/>
    <col min="444" max="444" width="14.85546875" bestFit="1" customWidth="1"/>
    <col min="445" max="445" width="24.42578125" bestFit="1" customWidth="1"/>
    <col min="446" max="446" width="8.140625" customWidth="1"/>
    <col min="447" max="447" width="14.85546875" bestFit="1" customWidth="1"/>
    <col min="448" max="448" width="25.42578125" bestFit="1" customWidth="1"/>
    <col min="449" max="449" width="10.140625" bestFit="1" customWidth="1"/>
    <col min="450" max="450" width="8.42578125" customWidth="1"/>
    <col min="451" max="451" width="14.85546875" bestFit="1" customWidth="1"/>
    <col min="452" max="452" width="24.42578125" bestFit="1" customWidth="1"/>
    <col min="453" max="453" width="8.42578125" customWidth="1"/>
    <col min="454" max="454" width="10.42578125" bestFit="1" customWidth="1"/>
    <col min="455" max="455" width="13.28515625" bestFit="1" customWidth="1"/>
    <col min="456" max="456" width="13.140625" bestFit="1" customWidth="1"/>
    <col min="457" max="457" width="8.42578125" customWidth="1"/>
    <col min="458" max="458" width="10.42578125" bestFit="1" customWidth="1"/>
    <col min="459" max="459" width="13.28515625" bestFit="1" customWidth="1"/>
    <col min="460" max="460" width="8.140625" customWidth="1"/>
    <col min="461" max="461" width="8.42578125" customWidth="1"/>
    <col min="462" max="462" width="14.85546875" bestFit="1" customWidth="1"/>
    <col min="463" max="463" width="23.28515625" bestFit="1" customWidth="1"/>
    <col min="464" max="464" width="8.85546875" customWidth="1"/>
    <col min="465" max="465" width="8.42578125" customWidth="1"/>
    <col min="466" max="466" width="14.85546875" bestFit="1" customWidth="1"/>
    <col min="467" max="467" width="24.42578125" bestFit="1" customWidth="1"/>
    <col min="468" max="468" width="8.28515625" customWidth="1"/>
    <col min="469" max="469" width="14.85546875" bestFit="1" customWidth="1"/>
    <col min="470" max="470" width="24.42578125" bestFit="1" customWidth="1"/>
    <col min="471" max="471" width="8" customWidth="1"/>
    <col min="472" max="472" width="8.42578125" customWidth="1"/>
    <col min="473" max="473" width="14.85546875" bestFit="1" customWidth="1"/>
    <col min="474" max="474" width="24.42578125" bestFit="1" customWidth="1"/>
    <col min="475" max="475" width="8.140625" customWidth="1"/>
    <col min="476" max="476" width="8.42578125" customWidth="1"/>
    <col min="477" max="477" width="14.85546875" bestFit="1" customWidth="1"/>
    <col min="478" max="478" width="24.42578125" bestFit="1" customWidth="1"/>
    <col min="479" max="479" width="13.140625" bestFit="1" customWidth="1"/>
    <col min="480" max="480" width="8.42578125" customWidth="1"/>
    <col min="481" max="481" width="13.7109375" bestFit="1" customWidth="1"/>
    <col min="482" max="482" width="24.42578125" bestFit="1" customWidth="1"/>
    <col min="483" max="483" width="8.28515625" customWidth="1"/>
    <col min="484" max="484" width="14.85546875" bestFit="1" customWidth="1"/>
    <col min="485" max="485" width="24.42578125" bestFit="1" customWidth="1"/>
    <col min="486" max="486" width="8.85546875" customWidth="1"/>
    <col min="487" max="487" width="8.42578125" customWidth="1"/>
    <col min="488" max="488" width="13.7109375" bestFit="1" customWidth="1"/>
    <col min="489" max="489" width="25.42578125" bestFit="1" customWidth="1"/>
    <col min="490" max="490" width="10.28515625" bestFit="1" customWidth="1"/>
    <col min="491" max="491" width="8.42578125" customWidth="1"/>
    <col min="492" max="492" width="8.28515625" customWidth="1"/>
    <col min="493" max="493" width="11" bestFit="1" customWidth="1"/>
    <col min="494" max="494" width="8.140625" customWidth="1"/>
    <col min="495" max="495" width="8.42578125" customWidth="1"/>
    <col min="496" max="496" width="14.85546875" bestFit="1" customWidth="1"/>
    <col min="497" max="497" width="24.42578125" bestFit="1" customWidth="1"/>
    <col min="498" max="498" width="8.28515625" customWidth="1"/>
    <col min="499" max="499" width="8.42578125" customWidth="1"/>
    <col min="500" max="500" width="14.85546875" bestFit="1" customWidth="1"/>
    <col min="501" max="501" width="24.42578125" bestFit="1" customWidth="1"/>
    <col min="502" max="502" width="8.140625" customWidth="1"/>
    <col min="503" max="503" width="8.42578125" customWidth="1"/>
    <col min="504" max="504" width="14.85546875" bestFit="1" customWidth="1"/>
    <col min="505" max="505" width="24.42578125" bestFit="1" customWidth="1"/>
    <col min="506" max="506" width="8.28515625" customWidth="1"/>
    <col min="507" max="507" width="14.85546875" bestFit="1" customWidth="1"/>
    <col min="508" max="508" width="24.42578125" bestFit="1" customWidth="1"/>
    <col min="509" max="509" width="13.140625" bestFit="1" customWidth="1"/>
    <col min="510" max="510" width="8.42578125" customWidth="1"/>
    <col min="511" max="511" width="10.42578125" bestFit="1" customWidth="1"/>
    <col min="512" max="512" width="13.28515625" bestFit="1" customWidth="1"/>
    <col min="513" max="513" width="10.28515625" bestFit="1" customWidth="1"/>
    <col min="514" max="514" width="12.7109375" bestFit="1" customWidth="1"/>
    <col min="515" max="515" width="15.5703125" bestFit="1" customWidth="1"/>
    <col min="516" max="516" width="8" customWidth="1"/>
    <col min="517" max="517" width="8.42578125" customWidth="1"/>
    <col min="518" max="518" width="14.85546875" bestFit="1" customWidth="1"/>
    <col min="519" max="519" width="25.42578125" bestFit="1" customWidth="1"/>
    <col min="520" max="520" width="10.140625" bestFit="1" customWidth="1"/>
    <col min="521" max="521" width="8.42578125" customWidth="1"/>
    <col min="522" max="522" width="14.85546875" bestFit="1" customWidth="1"/>
    <col min="523" max="523" width="25.42578125" bestFit="1" customWidth="1"/>
    <col min="524" max="524" width="8.85546875" customWidth="1"/>
    <col min="525" max="525" width="8.42578125" customWidth="1"/>
    <col min="526" max="526" width="14.85546875" bestFit="1" customWidth="1"/>
    <col min="527" max="527" width="25.42578125" bestFit="1" customWidth="1"/>
    <col min="528" max="528" width="10.28515625" bestFit="1" customWidth="1"/>
    <col min="529" max="529" width="8.42578125" customWidth="1"/>
    <col min="530" max="530" width="9.42578125" bestFit="1" customWidth="1"/>
    <col min="531" max="533" width="12.7109375" bestFit="1" customWidth="1"/>
    <col min="534" max="534" width="18.42578125" bestFit="1" customWidth="1"/>
    <col min="535" max="535" width="16.85546875" bestFit="1" customWidth="1"/>
  </cols>
  <sheetData>
    <row r="1" spans="1:16" s="1" customFormat="1" ht="30" x14ac:dyDescent="0.25">
      <c r="A1" s="2" t="s">
        <v>24</v>
      </c>
      <c r="B1" s="2" t="s">
        <v>0</v>
      </c>
      <c r="C1" s="2" t="s">
        <v>25</v>
      </c>
      <c r="D1" s="5" t="s">
        <v>26</v>
      </c>
      <c r="E1" s="2" t="s">
        <v>27</v>
      </c>
      <c r="F1" s="2" t="s">
        <v>28</v>
      </c>
      <c r="G1" s="2" t="s">
        <v>29</v>
      </c>
      <c r="H1" s="2" t="s">
        <v>29</v>
      </c>
      <c r="I1" s="3" t="s">
        <v>30</v>
      </c>
      <c r="J1" s="21" t="s">
        <v>31</v>
      </c>
      <c r="K1" s="21" t="s">
        <v>32</v>
      </c>
      <c r="L1" s="21" t="s">
        <v>33</v>
      </c>
      <c r="M1" s="21" t="s">
        <v>34</v>
      </c>
      <c r="N1" s="3"/>
      <c r="O1" s="2"/>
    </row>
    <row r="2" spans="1:16" x14ac:dyDescent="0.25">
      <c r="A2" t="s">
        <v>11</v>
      </c>
      <c r="B2" t="s">
        <v>35</v>
      </c>
      <c r="C2">
        <v>1</v>
      </c>
      <c r="D2" s="6">
        <v>1.746</v>
      </c>
      <c r="E2">
        <v>0</v>
      </c>
      <c r="F2">
        <v>12</v>
      </c>
      <c r="G2">
        <f>SUM(D2/F2)</f>
        <v>0.14549999999999999</v>
      </c>
      <c r="H2">
        <v>0.14549999999999999</v>
      </c>
      <c r="I2" s="4">
        <v>42737</v>
      </c>
      <c r="N2" s="10"/>
      <c r="O2" s="11"/>
      <c r="P2" s="12"/>
    </row>
    <row r="3" spans="1:16" x14ac:dyDescent="0.25">
      <c r="A3" t="s">
        <v>17</v>
      </c>
      <c r="B3" t="s">
        <v>35</v>
      </c>
      <c r="C3">
        <v>1</v>
      </c>
      <c r="D3" s="6">
        <v>1.4339999999999999</v>
      </c>
      <c r="E3">
        <v>0</v>
      </c>
      <c r="F3">
        <v>14</v>
      </c>
      <c r="G3">
        <f t="shared" ref="G3:G66" si="0">SUM(D3/F3)</f>
        <v>0.10242857142857142</v>
      </c>
      <c r="H3">
        <v>0.10242857142857142</v>
      </c>
      <c r="I3" s="4">
        <v>42737</v>
      </c>
      <c r="J3" s="20">
        <v>9</v>
      </c>
      <c r="K3" s="20">
        <v>7</v>
      </c>
      <c r="L3" s="20">
        <v>8</v>
      </c>
      <c r="M3" s="20">
        <v>4</v>
      </c>
      <c r="N3" s="13"/>
      <c r="O3" s="14"/>
      <c r="P3" s="15"/>
    </row>
    <row r="4" spans="1:16" x14ac:dyDescent="0.25">
      <c r="A4" t="s">
        <v>17</v>
      </c>
      <c r="B4" t="s">
        <v>35</v>
      </c>
      <c r="C4">
        <v>1</v>
      </c>
      <c r="D4" s="6">
        <v>1.3839999999999999</v>
      </c>
      <c r="E4">
        <v>0</v>
      </c>
      <c r="F4">
        <v>14</v>
      </c>
      <c r="G4">
        <f t="shared" si="0"/>
        <v>9.8857142857142852E-2</v>
      </c>
      <c r="H4">
        <v>9.8857142857142852E-2</v>
      </c>
      <c r="I4" s="4">
        <v>42768</v>
      </c>
      <c r="N4" s="13"/>
      <c r="O4" s="14"/>
      <c r="P4" s="15"/>
    </row>
    <row r="5" spans="1:16" x14ac:dyDescent="0.25">
      <c r="A5" t="s">
        <v>11</v>
      </c>
      <c r="B5" t="s">
        <v>35</v>
      </c>
      <c r="C5">
        <v>1</v>
      </c>
      <c r="D5" s="6">
        <v>1.946</v>
      </c>
      <c r="E5">
        <v>1</v>
      </c>
      <c r="F5">
        <v>13</v>
      </c>
      <c r="G5">
        <f t="shared" si="0"/>
        <v>0.14969230769230768</v>
      </c>
      <c r="H5">
        <v>0.14969230769230768</v>
      </c>
      <c r="I5" s="4">
        <v>42768</v>
      </c>
      <c r="N5" s="13"/>
      <c r="O5" s="14"/>
      <c r="P5" s="15"/>
    </row>
    <row r="6" spans="1:16" x14ac:dyDescent="0.25">
      <c r="A6" t="s">
        <v>19</v>
      </c>
      <c r="B6" t="s">
        <v>36</v>
      </c>
      <c r="C6">
        <v>2</v>
      </c>
      <c r="D6" s="6">
        <v>2.226</v>
      </c>
      <c r="E6">
        <v>1</v>
      </c>
      <c r="F6">
        <v>21</v>
      </c>
      <c r="G6">
        <f t="shared" si="0"/>
        <v>0.106</v>
      </c>
      <c r="H6">
        <v>0.106</v>
      </c>
      <c r="I6" s="4">
        <v>1</v>
      </c>
      <c r="J6" s="20">
        <v>9</v>
      </c>
      <c r="K6" s="20">
        <v>23</v>
      </c>
      <c r="L6" s="20">
        <v>5</v>
      </c>
      <c r="M6" s="20">
        <v>0</v>
      </c>
      <c r="N6" s="13"/>
      <c r="O6" s="14"/>
      <c r="P6" s="15"/>
    </row>
    <row r="7" spans="1:16" x14ac:dyDescent="0.25">
      <c r="A7" t="s">
        <v>16</v>
      </c>
      <c r="B7" t="s">
        <v>36</v>
      </c>
      <c r="C7">
        <v>2</v>
      </c>
      <c r="D7" s="6">
        <v>2.16</v>
      </c>
      <c r="E7">
        <v>0</v>
      </c>
      <c r="F7">
        <v>16</v>
      </c>
      <c r="G7">
        <f t="shared" si="0"/>
        <v>0.13500000000000001</v>
      </c>
      <c r="H7">
        <v>0.13500000000000001</v>
      </c>
      <c r="I7" s="4">
        <v>42736</v>
      </c>
      <c r="N7" s="13"/>
      <c r="O7" s="14"/>
      <c r="P7" s="15"/>
    </row>
    <row r="8" spans="1:16" x14ac:dyDescent="0.25">
      <c r="A8" t="s">
        <v>16</v>
      </c>
      <c r="B8" t="s">
        <v>36</v>
      </c>
      <c r="C8">
        <v>3</v>
      </c>
      <c r="D8" s="6">
        <v>1.706</v>
      </c>
      <c r="E8">
        <v>0</v>
      </c>
      <c r="F8">
        <v>12</v>
      </c>
      <c r="G8">
        <f t="shared" si="0"/>
        <v>0.14216666666666666</v>
      </c>
      <c r="H8">
        <v>0.14216666666666666</v>
      </c>
      <c r="I8" s="4">
        <v>42737</v>
      </c>
      <c r="N8" s="13"/>
      <c r="O8" s="14"/>
      <c r="P8" s="15"/>
    </row>
    <row r="9" spans="1:16" x14ac:dyDescent="0.25">
      <c r="A9" t="s">
        <v>16</v>
      </c>
      <c r="B9" t="s">
        <v>36</v>
      </c>
      <c r="C9">
        <v>2</v>
      </c>
      <c r="D9" s="6">
        <v>1.76</v>
      </c>
      <c r="E9">
        <v>1</v>
      </c>
      <c r="F9">
        <v>15</v>
      </c>
      <c r="G9">
        <f t="shared" si="0"/>
        <v>0.11733333333333333</v>
      </c>
      <c r="H9">
        <v>0.11733333333333333</v>
      </c>
      <c r="I9" s="4">
        <v>42736</v>
      </c>
      <c r="N9" s="13"/>
      <c r="O9" s="14"/>
      <c r="P9" s="15"/>
    </row>
    <row r="10" spans="1:16" x14ac:dyDescent="0.25">
      <c r="A10" t="s">
        <v>16</v>
      </c>
      <c r="B10" t="s">
        <v>36</v>
      </c>
      <c r="C10">
        <v>3</v>
      </c>
      <c r="D10" s="6">
        <v>2.2719999999999998</v>
      </c>
      <c r="E10">
        <v>1</v>
      </c>
      <c r="F10">
        <v>15</v>
      </c>
      <c r="G10">
        <f t="shared" si="0"/>
        <v>0.15146666666666667</v>
      </c>
      <c r="H10">
        <v>0.15146666666666667</v>
      </c>
      <c r="I10" s="4">
        <v>42768</v>
      </c>
      <c r="N10" s="13"/>
      <c r="O10" s="14"/>
      <c r="P10" s="15"/>
    </row>
    <row r="11" spans="1:16" x14ac:dyDescent="0.25">
      <c r="A11" t="s">
        <v>19</v>
      </c>
      <c r="B11" t="s">
        <v>36</v>
      </c>
      <c r="C11">
        <v>1</v>
      </c>
      <c r="D11" s="6">
        <v>1.52</v>
      </c>
      <c r="E11">
        <v>0</v>
      </c>
      <c r="F11">
        <v>14</v>
      </c>
      <c r="G11">
        <f t="shared" si="0"/>
        <v>0.10857142857142857</v>
      </c>
      <c r="H11">
        <v>0.10857142857142857</v>
      </c>
      <c r="I11" s="4">
        <v>42737</v>
      </c>
      <c r="N11" s="13"/>
      <c r="O11" s="14"/>
      <c r="P11" s="15"/>
    </row>
    <row r="12" spans="1:16" x14ac:dyDescent="0.25">
      <c r="A12" t="s">
        <v>19</v>
      </c>
      <c r="B12" t="s">
        <v>36</v>
      </c>
      <c r="C12">
        <v>1</v>
      </c>
      <c r="D12" s="6">
        <v>1.8180000000000001</v>
      </c>
      <c r="E12">
        <v>0</v>
      </c>
      <c r="F12">
        <v>18</v>
      </c>
      <c r="G12">
        <f t="shared" si="0"/>
        <v>0.10100000000000001</v>
      </c>
      <c r="H12">
        <v>0.10100000000000001</v>
      </c>
      <c r="I12" s="4">
        <v>42768</v>
      </c>
      <c r="J12" s="20">
        <v>5</v>
      </c>
      <c r="K12" s="20">
        <v>19</v>
      </c>
      <c r="L12" s="20">
        <v>6</v>
      </c>
      <c r="M12" s="20">
        <v>3</v>
      </c>
      <c r="N12" s="13"/>
      <c r="O12" s="14"/>
      <c r="P12" s="15"/>
    </row>
    <row r="13" spans="1:16" x14ac:dyDescent="0.25">
      <c r="A13" t="s">
        <v>19</v>
      </c>
      <c r="B13" t="s">
        <v>36</v>
      </c>
      <c r="C13">
        <v>3</v>
      </c>
      <c r="D13" s="6">
        <v>1.524</v>
      </c>
      <c r="E13">
        <v>0</v>
      </c>
      <c r="F13">
        <v>14</v>
      </c>
      <c r="G13">
        <f t="shared" si="0"/>
        <v>0.10885714285714286</v>
      </c>
      <c r="H13">
        <v>0.10885714285714286</v>
      </c>
      <c r="I13" s="4">
        <v>42737</v>
      </c>
      <c r="J13" s="20">
        <v>3</v>
      </c>
      <c r="K13" s="20">
        <v>16</v>
      </c>
      <c r="L13" s="20">
        <v>7</v>
      </c>
      <c r="M13" s="20">
        <v>3</v>
      </c>
      <c r="N13" s="13"/>
      <c r="O13" s="14"/>
      <c r="P13" s="15"/>
    </row>
    <row r="14" spans="1:16" x14ac:dyDescent="0.25">
      <c r="A14" t="s">
        <v>19</v>
      </c>
      <c r="B14" t="s">
        <v>36</v>
      </c>
      <c r="C14">
        <v>3</v>
      </c>
      <c r="D14" s="6">
        <v>1.482</v>
      </c>
      <c r="E14">
        <v>0</v>
      </c>
      <c r="F14">
        <v>13</v>
      </c>
      <c r="G14">
        <f t="shared" si="0"/>
        <v>0.114</v>
      </c>
      <c r="H14">
        <v>0.114</v>
      </c>
      <c r="I14" s="4">
        <v>42768</v>
      </c>
      <c r="N14" s="13"/>
      <c r="O14" s="14"/>
      <c r="P14" s="15"/>
    </row>
    <row r="15" spans="1:16" x14ac:dyDescent="0.25">
      <c r="A15" t="s">
        <v>17</v>
      </c>
      <c r="B15" t="s">
        <v>35</v>
      </c>
      <c r="C15">
        <v>3</v>
      </c>
      <c r="D15" s="6">
        <v>1.022</v>
      </c>
      <c r="E15">
        <v>0</v>
      </c>
      <c r="F15">
        <v>10</v>
      </c>
      <c r="G15">
        <f t="shared" si="0"/>
        <v>0.1022</v>
      </c>
      <c r="H15">
        <v>0.1022</v>
      </c>
      <c r="I15" s="4">
        <v>42738</v>
      </c>
      <c r="N15" s="13"/>
      <c r="O15" s="14"/>
      <c r="P15" s="15"/>
    </row>
    <row r="16" spans="1:16" x14ac:dyDescent="0.25">
      <c r="A16" t="s">
        <v>11</v>
      </c>
      <c r="B16" t="s">
        <v>36</v>
      </c>
      <c r="C16">
        <v>1</v>
      </c>
      <c r="D16" s="6">
        <v>1.6339999999999999</v>
      </c>
      <c r="E16">
        <v>0</v>
      </c>
      <c r="F16">
        <v>11</v>
      </c>
      <c r="G16">
        <f t="shared" si="0"/>
        <v>0.14854545454545454</v>
      </c>
      <c r="H16">
        <v>0.14854545454545454</v>
      </c>
      <c r="I16" s="4">
        <v>42737</v>
      </c>
      <c r="N16" s="13"/>
      <c r="O16" s="14"/>
      <c r="P16" s="15"/>
    </row>
    <row r="17" spans="1:16" x14ac:dyDescent="0.25">
      <c r="A17" t="s">
        <v>16</v>
      </c>
      <c r="B17" t="s">
        <v>36</v>
      </c>
      <c r="C17">
        <v>1</v>
      </c>
      <c r="D17" s="6">
        <v>1.534</v>
      </c>
      <c r="E17">
        <v>0</v>
      </c>
      <c r="F17">
        <v>13</v>
      </c>
      <c r="G17">
        <f t="shared" si="0"/>
        <v>0.11800000000000001</v>
      </c>
      <c r="H17">
        <v>0.11800000000000001</v>
      </c>
      <c r="I17" s="4">
        <v>42768</v>
      </c>
      <c r="N17" s="13"/>
      <c r="O17" s="14"/>
      <c r="P17" s="15"/>
    </row>
    <row r="18" spans="1:16" x14ac:dyDescent="0.25">
      <c r="A18" t="s">
        <v>10</v>
      </c>
      <c r="B18" t="s">
        <v>36</v>
      </c>
      <c r="C18">
        <v>1</v>
      </c>
      <c r="D18" s="6">
        <v>6.8019999999999996</v>
      </c>
      <c r="E18">
        <v>0</v>
      </c>
      <c r="F18">
        <v>48</v>
      </c>
      <c r="G18">
        <f t="shared" si="0"/>
        <v>0.14170833333333333</v>
      </c>
      <c r="H18">
        <v>0.14170833333333333</v>
      </c>
      <c r="I18" s="4">
        <v>1</v>
      </c>
      <c r="N18" s="13"/>
      <c r="O18" s="14"/>
      <c r="P18" s="15"/>
    </row>
    <row r="19" spans="1:16" x14ac:dyDescent="0.25">
      <c r="A19" t="s">
        <v>17</v>
      </c>
      <c r="B19" t="s">
        <v>35</v>
      </c>
      <c r="C19">
        <v>3</v>
      </c>
      <c r="D19" s="6">
        <v>2.4039999999999999</v>
      </c>
      <c r="E19">
        <v>4</v>
      </c>
      <c r="F19">
        <v>21</v>
      </c>
      <c r="G19">
        <f t="shared" si="0"/>
        <v>0.11447619047619047</v>
      </c>
      <c r="H19">
        <v>0.11447619047619047</v>
      </c>
      <c r="I19" s="4">
        <v>1</v>
      </c>
      <c r="N19" s="16"/>
      <c r="O19" s="17"/>
      <c r="P19" s="18"/>
    </row>
    <row r="20" spans="1:16" x14ac:dyDescent="0.25">
      <c r="A20" t="s">
        <v>10</v>
      </c>
      <c r="B20" t="s">
        <v>36</v>
      </c>
      <c r="C20">
        <v>1</v>
      </c>
      <c r="D20" s="6">
        <v>2.0339999999999998</v>
      </c>
      <c r="E20">
        <v>0</v>
      </c>
      <c r="F20">
        <v>16</v>
      </c>
      <c r="G20">
        <f t="shared" si="0"/>
        <v>0.12712499999999999</v>
      </c>
      <c r="H20">
        <v>0.12712499999999999</v>
      </c>
      <c r="I20" s="4">
        <v>1</v>
      </c>
      <c r="J20" s="20">
        <v>2</v>
      </c>
      <c r="K20" s="20">
        <v>6</v>
      </c>
      <c r="L20" s="20">
        <v>8</v>
      </c>
    </row>
    <row r="21" spans="1:16" x14ac:dyDescent="0.25">
      <c r="A21" t="s">
        <v>18</v>
      </c>
      <c r="B21" t="s">
        <v>36</v>
      </c>
      <c r="C21">
        <v>2</v>
      </c>
      <c r="D21" s="6">
        <v>6.9</v>
      </c>
      <c r="E21">
        <v>1</v>
      </c>
      <c r="F21">
        <v>60</v>
      </c>
      <c r="G21">
        <f t="shared" si="0"/>
        <v>0.115</v>
      </c>
      <c r="H21">
        <v>0.115</v>
      </c>
      <c r="I21" s="4">
        <v>1</v>
      </c>
      <c r="J21" s="20">
        <v>8</v>
      </c>
      <c r="K21" s="20">
        <v>26</v>
      </c>
      <c r="L21" s="20">
        <v>26</v>
      </c>
      <c r="N21" s="7" t="s">
        <v>2</v>
      </c>
    </row>
    <row r="22" spans="1:16" x14ac:dyDescent="0.25">
      <c r="A22" t="s">
        <v>11</v>
      </c>
      <c r="B22" t="s">
        <v>35</v>
      </c>
      <c r="C22">
        <v>3</v>
      </c>
      <c r="D22" s="6">
        <v>2.9260000000000002</v>
      </c>
      <c r="E22">
        <v>0</v>
      </c>
      <c r="F22">
        <v>23</v>
      </c>
      <c r="G22">
        <f t="shared" si="0"/>
        <v>0.12721739130434784</v>
      </c>
      <c r="H22">
        <v>0.12721739130434784</v>
      </c>
      <c r="I22" s="4">
        <v>1</v>
      </c>
      <c r="N22" s="8" t="s">
        <v>6</v>
      </c>
    </row>
    <row r="23" spans="1:16" x14ac:dyDescent="0.25">
      <c r="A23" t="s">
        <v>17</v>
      </c>
      <c r="B23" t="s">
        <v>35</v>
      </c>
      <c r="C23">
        <v>2</v>
      </c>
      <c r="D23" s="6">
        <v>4.532</v>
      </c>
      <c r="E23">
        <v>4</v>
      </c>
      <c r="F23">
        <v>39</v>
      </c>
      <c r="G23">
        <f t="shared" si="0"/>
        <v>0.11620512820512821</v>
      </c>
      <c r="H23">
        <v>0.11620512820512821</v>
      </c>
      <c r="I23" s="4">
        <v>1</v>
      </c>
      <c r="J23" s="20">
        <v>5</v>
      </c>
      <c r="K23" s="20">
        <v>23</v>
      </c>
      <c r="L23" s="20">
        <v>10</v>
      </c>
      <c r="M23" s="20">
        <v>1</v>
      </c>
      <c r="N23" s="8" t="s">
        <v>7</v>
      </c>
    </row>
    <row r="24" spans="1:16" x14ac:dyDescent="0.25">
      <c r="A24" t="s">
        <v>17</v>
      </c>
      <c r="B24" t="s">
        <v>35</v>
      </c>
      <c r="C24">
        <v>3</v>
      </c>
      <c r="D24" s="6">
        <v>8.1519999999999992</v>
      </c>
      <c r="E24">
        <v>1</v>
      </c>
      <c r="F24">
        <v>62</v>
      </c>
      <c r="G24">
        <f t="shared" si="0"/>
        <v>0.13148387096774192</v>
      </c>
      <c r="H24">
        <v>0.13148387096774192</v>
      </c>
      <c r="I24" s="4">
        <v>1</v>
      </c>
      <c r="J24" s="20">
        <v>8</v>
      </c>
      <c r="K24" s="20">
        <v>12</v>
      </c>
      <c r="L24" s="20">
        <v>9</v>
      </c>
      <c r="M24" s="20">
        <v>3</v>
      </c>
      <c r="N24" s="8" t="s">
        <v>8</v>
      </c>
    </row>
    <row r="25" spans="1:16" x14ac:dyDescent="0.25">
      <c r="A25" t="s">
        <v>11</v>
      </c>
      <c r="B25" t="s">
        <v>35</v>
      </c>
      <c r="C25">
        <v>2</v>
      </c>
      <c r="D25" s="6">
        <v>1.272</v>
      </c>
      <c r="E25">
        <v>0</v>
      </c>
      <c r="F25">
        <v>9</v>
      </c>
      <c r="G25">
        <f t="shared" si="0"/>
        <v>0.14133333333333334</v>
      </c>
      <c r="H25">
        <v>0.14133333333333334</v>
      </c>
      <c r="I25" s="4">
        <v>42737</v>
      </c>
      <c r="N25" s="8" t="s">
        <v>10</v>
      </c>
    </row>
    <row r="26" spans="1:16" x14ac:dyDescent="0.25">
      <c r="A26" t="s">
        <v>11</v>
      </c>
      <c r="B26" t="s">
        <v>35</v>
      </c>
      <c r="C26">
        <v>2</v>
      </c>
      <c r="D26" s="6">
        <v>1.5960000000000001</v>
      </c>
      <c r="E26">
        <v>1</v>
      </c>
      <c r="F26">
        <v>10</v>
      </c>
      <c r="G26">
        <f t="shared" si="0"/>
        <v>0.15960000000000002</v>
      </c>
      <c r="H26">
        <v>0.15960000000000002</v>
      </c>
      <c r="I26" s="4">
        <v>42737</v>
      </c>
      <c r="N26" s="8" t="s">
        <v>12</v>
      </c>
    </row>
    <row r="27" spans="1:16" x14ac:dyDescent="0.25">
      <c r="A27" t="s">
        <v>18</v>
      </c>
      <c r="B27" t="s">
        <v>36</v>
      </c>
      <c r="C27">
        <v>2</v>
      </c>
      <c r="D27" s="6">
        <v>1.8460000000000001</v>
      </c>
      <c r="E27">
        <v>0</v>
      </c>
      <c r="F27">
        <v>13</v>
      </c>
      <c r="G27">
        <f t="shared" si="0"/>
        <v>0.14200000000000002</v>
      </c>
      <c r="H27">
        <v>0.14200000000000002</v>
      </c>
      <c r="I27" s="4">
        <v>1</v>
      </c>
      <c r="N27" s="8" t="s">
        <v>13</v>
      </c>
    </row>
    <row r="28" spans="1:16" x14ac:dyDescent="0.25">
      <c r="A28" t="s">
        <v>6</v>
      </c>
      <c r="B28" t="s">
        <v>35</v>
      </c>
      <c r="C28">
        <v>1</v>
      </c>
      <c r="D28" s="6">
        <v>8.3919999999999995</v>
      </c>
      <c r="E28">
        <v>3</v>
      </c>
      <c r="F28">
        <v>46</v>
      </c>
      <c r="G28">
        <f t="shared" si="0"/>
        <v>0.18243478260869564</v>
      </c>
      <c r="H28">
        <v>0.18243478260869564</v>
      </c>
      <c r="I28" s="4">
        <v>1</v>
      </c>
      <c r="N28" s="8" t="s">
        <v>15</v>
      </c>
    </row>
    <row r="29" spans="1:16" x14ac:dyDescent="0.25">
      <c r="A29" t="s">
        <v>8</v>
      </c>
      <c r="B29" t="s">
        <v>35</v>
      </c>
      <c r="C29">
        <v>2</v>
      </c>
      <c r="D29" s="6">
        <v>9.6940000000000008</v>
      </c>
      <c r="E29">
        <v>1</v>
      </c>
      <c r="F29">
        <v>61</v>
      </c>
      <c r="G29">
        <f t="shared" si="0"/>
        <v>0.15891803278688527</v>
      </c>
      <c r="H29">
        <v>0.15891803278688527</v>
      </c>
      <c r="I29" s="4">
        <v>1</v>
      </c>
      <c r="N29" s="8" t="s">
        <v>11</v>
      </c>
    </row>
    <row r="30" spans="1:16" x14ac:dyDescent="0.25">
      <c r="A30" t="s">
        <v>14</v>
      </c>
      <c r="B30" t="s">
        <v>35</v>
      </c>
      <c r="C30">
        <v>3</v>
      </c>
      <c r="D30" s="6">
        <v>7.5819999999999999</v>
      </c>
      <c r="E30">
        <v>0</v>
      </c>
      <c r="F30">
        <v>58</v>
      </c>
      <c r="G30">
        <f t="shared" si="0"/>
        <v>0.13072413793103449</v>
      </c>
      <c r="H30">
        <v>0.13072413793103449</v>
      </c>
      <c r="I30" s="4">
        <v>1</v>
      </c>
      <c r="N30" s="8" t="s">
        <v>16</v>
      </c>
    </row>
    <row r="31" spans="1:16" x14ac:dyDescent="0.25">
      <c r="A31" t="s">
        <v>14</v>
      </c>
      <c r="B31" t="s">
        <v>35</v>
      </c>
      <c r="C31">
        <v>2</v>
      </c>
      <c r="D31">
        <v>7.5880000000000001</v>
      </c>
      <c r="E31">
        <v>0</v>
      </c>
      <c r="F31">
        <v>51</v>
      </c>
      <c r="G31">
        <f t="shared" si="0"/>
        <v>0.1487843137254902</v>
      </c>
      <c r="H31">
        <v>0.1487843137254902</v>
      </c>
      <c r="I31" s="4">
        <v>1</v>
      </c>
      <c r="N31" s="8" t="s">
        <v>17</v>
      </c>
    </row>
    <row r="32" spans="1:16" x14ac:dyDescent="0.25">
      <c r="A32" t="s">
        <v>18</v>
      </c>
      <c r="B32" t="s">
        <v>36</v>
      </c>
      <c r="C32">
        <v>3</v>
      </c>
      <c r="D32" s="6">
        <v>6.2119999999999997</v>
      </c>
      <c r="E32">
        <v>0</v>
      </c>
      <c r="F32">
        <v>55</v>
      </c>
      <c r="G32">
        <f t="shared" si="0"/>
        <v>0.11294545454545454</v>
      </c>
      <c r="H32">
        <v>0.11294545454545454</v>
      </c>
      <c r="I32" s="4">
        <v>1</v>
      </c>
      <c r="N32" s="8" t="s">
        <v>19</v>
      </c>
    </row>
    <row r="33" spans="1:14" x14ac:dyDescent="0.25">
      <c r="A33" t="s">
        <v>8</v>
      </c>
      <c r="B33" t="s">
        <v>35</v>
      </c>
      <c r="C33">
        <v>1</v>
      </c>
      <c r="D33" s="6">
        <v>4.4539999999999997</v>
      </c>
      <c r="E33">
        <v>0</v>
      </c>
      <c r="F33">
        <v>32</v>
      </c>
      <c r="G33">
        <f t="shared" si="0"/>
        <v>0.13918749999999999</v>
      </c>
      <c r="H33">
        <v>0.13918749999999999</v>
      </c>
      <c r="I33" s="4">
        <v>42737</v>
      </c>
      <c r="J33" s="20">
        <v>2</v>
      </c>
      <c r="K33" s="20">
        <v>24</v>
      </c>
      <c r="L33" s="20">
        <v>8</v>
      </c>
      <c r="N33" s="8" t="s">
        <v>20</v>
      </c>
    </row>
    <row r="34" spans="1:14" x14ac:dyDescent="0.25">
      <c r="A34" t="s">
        <v>10</v>
      </c>
      <c r="B34" t="s">
        <v>36</v>
      </c>
      <c r="C34">
        <v>1</v>
      </c>
      <c r="D34" s="6">
        <v>4.6420000000000003</v>
      </c>
      <c r="E34">
        <v>0</v>
      </c>
      <c r="F34">
        <v>34</v>
      </c>
      <c r="G34">
        <f t="shared" si="0"/>
        <v>0.1365294117647059</v>
      </c>
      <c r="H34">
        <v>0.1365294117647059</v>
      </c>
      <c r="I34" s="4">
        <v>42768</v>
      </c>
      <c r="N34" s="8" t="s">
        <v>18</v>
      </c>
    </row>
    <row r="35" spans="1:14" x14ac:dyDescent="0.25">
      <c r="A35" t="s">
        <v>14</v>
      </c>
      <c r="B35" t="s">
        <v>35</v>
      </c>
      <c r="C35">
        <v>2</v>
      </c>
      <c r="D35" s="6">
        <v>7.6879999999999997</v>
      </c>
      <c r="E35">
        <v>0</v>
      </c>
      <c r="F35">
        <v>77</v>
      </c>
      <c r="G35">
        <f t="shared" si="0"/>
        <v>9.9844155844155846E-2</v>
      </c>
      <c r="H35">
        <v>9.9844155844155846E-2</v>
      </c>
      <c r="I35" s="4">
        <v>1</v>
      </c>
      <c r="N35" s="8" t="s">
        <v>21</v>
      </c>
    </row>
    <row r="36" spans="1:14" x14ac:dyDescent="0.25">
      <c r="A36" t="s">
        <v>9</v>
      </c>
      <c r="B36" t="s">
        <v>36</v>
      </c>
      <c r="C36">
        <v>2</v>
      </c>
      <c r="D36" s="6">
        <v>3.4420000000000002</v>
      </c>
      <c r="E36">
        <v>1</v>
      </c>
      <c r="F36">
        <v>23</v>
      </c>
      <c r="G36">
        <f t="shared" si="0"/>
        <v>0.14965217391304347</v>
      </c>
      <c r="H36">
        <v>0.14965217391304347</v>
      </c>
      <c r="I36" s="4">
        <v>1</v>
      </c>
      <c r="N36" s="8" t="s">
        <v>22</v>
      </c>
    </row>
    <row r="37" spans="1:14" x14ac:dyDescent="0.25">
      <c r="A37" t="s">
        <v>9</v>
      </c>
      <c r="B37" t="s">
        <v>36</v>
      </c>
      <c r="C37">
        <v>2</v>
      </c>
      <c r="D37" s="6">
        <v>4.7480000000000002</v>
      </c>
      <c r="E37">
        <v>0</v>
      </c>
      <c r="F37">
        <v>34</v>
      </c>
      <c r="G37">
        <f t="shared" si="0"/>
        <v>0.13964705882352943</v>
      </c>
      <c r="H37">
        <v>0.13964705882352943</v>
      </c>
      <c r="I37" s="4">
        <v>42737</v>
      </c>
      <c r="N37" s="8" t="s">
        <v>14</v>
      </c>
    </row>
    <row r="38" spans="1:14" x14ac:dyDescent="0.25">
      <c r="A38" t="s">
        <v>18</v>
      </c>
      <c r="B38" t="s">
        <v>36</v>
      </c>
      <c r="C38">
        <v>3</v>
      </c>
      <c r="D38" s="6">
        <v>5.1020000000000003</v>
      </c>
      <c r="E38">
        <v>1</v>
      </c>
      <c r="F38">
        <v>40</v>
      </c>
      <c r="G38">
        <f t="shared" si="0"/>
        <v>0.12755</v>
      </c>
      <c r="H38">
        <v>0.12755</v>
      </c>
      <c r="I38" s="4">
        <v>42737</v>
      </c>
      <c r="J38" s="20">
        <v>13</v>
      </c>
      <c r="K38" s="20">
        <v>30</v>
      </c>
      <c r="L38" s="20">
        <v>11</v>
      </c>
      <c r="N38" s="8" t="s">
        <v>9</v>
      </c>
    </row>
    <row r="39" spans="1:14" x14ac:dyDescent="0.25">
      <c r="A39" t="s">
        <v>18</v>
      </c>
      <c r="B39" t="s">
        <v>36</v>
      </c>
      <c r="C39">
        <v>3</v>
      </c>
      <c r="D39" s="6">
        <v>2.294</v>
      </c>
      <c r="E39">
        <v>1</v>
      </c>
      <c r="F39">
        <v>18</v>
      </c>
      <c r="G39">
        <f t="shared" si="0"/>
        <v>0.12744444444444444</v>
      </c>
      <c r="H39">
        <v>0.12744444444444444</v>
      </c>
      <c r="I39" s="4">
        <v>42768</v>
      </c>
      <c r="N39" s="8" t="s">
        <v>23</v>
      </c>
    </row>
    <row r="40" spans="1:14" x14ac:dyDescent="0.25">
      <c r="A40" t="s">
        <v>6</v>
      </c>
      <c r="B40" t="s">
        <v>35</v>
      </c>
      <c r="C40">
        <v>2</v>
      </c>
      <c r="D40" s="6">
        <v>4.9240000000000004</v>
      </c>
      <c r="E40">
        <v>0</v>
      </c>
      <c r="F40">
        <v>36</v>
      </c>
      <c r="G40">
        <f t="shared" si="0"/>
        <v>0.13677777777777778</v>
      </c>
      <c r="H40">
        <v>0.13677777777777778</v>
      </c>
      <c r="I40" s="4">
        <v>42736</v>
      </c>
    </row>
    <row r="41" spans="1:14" x14ac:dyDescent="0.25">
      <c r="A41" t="s">
        <v>7</v>
      </c>
      <c r="B41" t="s">
        <v>36</v>
      </c>
      <c r="C41">
        <v>1</v>
      </c>
      <c r="D41" s="6">
        <v>6.09</v>
      </c>
      <c r="E41">
        <v>0</v>
      </c>
      <c r="F41">
        <v>40</v>
      </c>
      <c r="G41">
        <f t="shared" si="0"/>
        <v>0.15225</v>
      </c>
      <c r="H41">
        <v>0.15225</v>
      </c>
      <c r="I41" s="4">
        <v>42736</v>
      </c>
      <c r="J41" s="20">
        <v>28</v>
      </c>
      <c r="K41" s="20">
        <v>43</v>
      </c>
      <c r="L41" s="20">
        <v>7</v>
      </c>
    </row>
    <row r="42" spans="1:14" x14ac:dyDescent="0.25">
      <c r="A42" t="s">
        <v>7</v>
      </c>
      <c r="B42" t="s">
        <v>36</v>
      </c>
      <c r="C42">
        <v>1</v>
      </c>
      <c r="D42" s="6">
        <v>3.81</v>
      </c>
      <c r="E42">
        <v>0</v>
      </c>
      <c r="F42">
        <v>23</v>
      </c>
      <c r="G42">
        <f t="shared" si="0"/>
        <v>0.16565217391304349</v>
      </c>
      <c r="H42">
        <v>0.16565217391304349</v>
      </c>
      <c r="I42" s="4">
        <v>42768</v>
      </c>
    </row>
    <row r="43" spans="1:14" x14ac:dyDescent="0.25">
      <c r="A43" t="s">
        <v>14</v>
      </c>
      <c r="B43" t="s">
        <v>35</v>
      </c>
      <c r="C43">
        <v>1</v>
      </c>
      <c r="D43" s="6">
        <v>6.1840000000000002</v>
      </c>
      <c r="E43">
        <v>0</v>
      </c>
      <c r="F43">
        <v>44</v>
      </c>
      <c r="G43">
        <f t="shared" si="0"/>
        <v>0.14054545454545456</v>
      </c>
      <c r="H43">
        <v>0.14054545454545456</v>
      </c>
      <c r="I43" s="4">
        <v>42737</v>
      </c>
      <c r="J43" s="20">
        <v>1</v>
      </c>
      <c r="K43" s="20">
        <v>10</v>
      </c>
      <c r="L43" s="20">
        <v>29</v>
      </c>
    </row>
    <row r="44" spans="1:14" x14ac:dyDescent="0.25">
      <c r="A44" t="s">
        <v>14</v>
      </c>
      <c r="B44" t="s">
        <v>35</v>
      </c>
      <c r="C44">
        <v>1</v>
      </c>
      <c r="D44" s="6">
        <v>6.1520000000000001</v>
      </c>
      <c r="E44">
        <v>0</v>
      </c>
      <c r="F44">
        <v>40</v>
      </c>
      <c r="G44">
        <f t="shared" si="0"/>
        <v>0.15379999999999999</v>
      </c>
      <c r="H44">
        <v>0.15379999999999999</v>
      </c>
      <c r="I44" s="4">
        <v>42768</v>
      </c>
    </row>
    <row r="45" spans="1:14" x14ac:dyDescent="0.25">
      <c r="A45" t="s">
        <v>9</v>
      </c>
      <c r="B45" t="s">
        <v>36</v>
      </c>
      <c r="C45">
        <v>1</v>
      </c>
      <c r="D45" s="6">
        <v>4.5</v>
      </c>
      <c r="E45">
        <v>0</v>
      </c>
      <c r="F45">
        <v>32</v>
      </c>
      <c r="G45">
        <f t="shared" si="0"/>
        <v>0.140625</v>
      </c>
      <c r="H45">
        <v>0.140625</v>
      </c>
      <c r="I45" s="4">
        <v>42736</v>
      </c>
      <c r="J45" s="20">
        <v>3</v>
      </c>
      <c r="K45" s="20">
        <v>10</v>
      </c>
      <c r="L45" s="20">
        <v>35</v>
      </c>
      <c r="M45" s="20">
        <v>1</v>
      </c>
    </row>
    <row r="46" spans="1:14" x14ac:dyDescent="0.25">
      <c r="A46" t="s">
        <v>18</v>
      </c>
      <c r="B46" t="s">
        <v>36</v>
      </c>
      <c r="C46">
        <v>1</v>
      </c>
      <c r="D46" s="6">
        <v>6.024</v>
      </c>
      <c r="E46">
        <v>0</v>
      </c>
      <c r="F46">
        <v>50</v>
      </c>
      <c r="G46">
        <f t="shared" si="0"/>
        <v>0.12048</v>
      </c>
      <c r="H46">
        <v>0.12048</v>
      </c>
      <c r="I46" s="4">
        <v>42737</v>
      </c>
    </row>
    <row r="47" spans="1:14" x14ac:dyDescent="0.25">
      <c r="A47" t="s">
        <v>9</v>
      </c>
      <c r="B47" t="s">
        <v>36</v>
      </c>
      <c r="C47">
        <v>3</v>
      </c>
      <c r="D47" s="6">
        <v>5.13</v>
      </c>
      <c r="E47">
        <v>1</v>
      </c>
      <c r="F47">
        <v>33</v>
      </c>
      <c r="G47">
        <f t="shared" si="0"/>
        <v>0.15545454545454546</v>
      </c>
      <c r="H47">
        <v>0.15545454545454546</v>
      </c>
      <c r="I47" s="4">
        <v>42736</v>
      </c>
    </row>
    <row r="48" spans="1:14" x14ac:dyDescent="0.25">
      <c r="A48" t="s">
        <v>20</v>
      </c>
      <c r="B48" t="s">
        <v>35</v>
      </c>
      <c r="C48">
        <v>3</v>
      </c>
      <c r="D48" s="6">
        <v>5.9480000000000004</v>
      </c>
      <c r="E48">
        <v>2</v>
      </c>
      <c r="F48">
        <v>54</v>
      </c>
      <c r="G48">
        <f t="shared" si="0"/>
        <v>0.11014814814814816</v>
      </c>
      <c r="H48">
        <v>0.11014814814814816</v>
      </c>
      <c r="I48" s="4">
        <v>42737</v>
      </c>
    </row>
    <row r="49" spans="1:16" x14ac:dyDescent="0.25">
      <c r="A49" t="s">
        <v>20</v>
      </c>
      <c r="B49" t="s">
        <v>35</v>
      </c>
      <c r="C49">
        <v>3</v>
      </c>
      <c r="D49" s="6">
        <v>2.2280000000000002</v>
      </c>
      <c r="E49">
        <v>0</v>
      </c>
      <c r="F49">
        <v>19</v>
      </c>
      <c r="G49">
        <f t="shared" si="0"/>
        <v>0.11726315789473685</v>
      </c>
      <c r="H49">
        <v>0.11726315789473685</v>
      </c>
      <c r="I49" s="4">
        <v>42768</v>
      </c>
    </row>
    <row r="50" spans="1:16" x14ac:dyDescent="0.25">
      <c r="A50" t="s">
        <v>6</v>
      </c>
      <c r="B50" t="s">
        <v>35</v>
      </c>
      <c r="C50">
        <v>2</v>
      </c>
      <c r="D50" s="6">
        <v>4.3499999999999996</v>
      </c>
      <c r="E50">
        <v>2</v>
      </c>
      <c r="F50">
        <v>32</v>
      </c>
      <c r="G50">
        <f t="shared" si="0"/>
        <v>0.13593749999999999</v>
      </c>
      <c r="H50">
        <v>0.13593749999999999</v>
      </c>
      <c r="I50" s="4">
        <v>1</v>
      </c>
      <c r="J50" s="20">
        <v>15</v>
      </c>
      <c r="K50" s="20">
        <v>45</v>
      </c>
      <c r="L50" s="20">
        <v>38</v>
      </c>
    </row>
    <row r="51" spans="1:16" x14ac:dyDescent="0.25">
      <c r="A51" t="s">
        <v>10</v>
      </c>
      <c r="B51" t="s">
        <v>36</v>
      </c>
      <c r="C51">
        <v>3</v>
      </c>
      <c r="D51" s="6">
        <v>4.6840000000000002</v>
      </c>
      <c r="E51">
        <v>0</v>
      </c>
      <c r="F51">
        <v>36</v>
      </c>
      <c r="G51">
        <f t="shared" si="0"/>
        <v>0.13011111111111112</v>
      </c>
      <c r="H51">
        <v>0.13011111111111112</v>
      </c>
      <c r="I51" s="4">
        <v>42736</v>
      </c>
    </row>
    <row r="52" spans="1:16" x14ac:dyDescent="0.25">
      <c r="A52" t="s">
        <v>21</v>
      </c>
      <c r="B52" t="s">
        <v>35</v>
      </c>
      <c r="C52">
        <v>2</v>
      </c>
      <c r="D52" s="6">
        <v>3.1419999999999999</v>
      </c>
      <c r="E52">
        <v>0</v>
      </c>
      <c r="F52">
        <v>43</v>
      </c>
      <c r="G52">
        <f t="shared" si="0"/>
        <v>7.3069767441860459E-2</v>
      </c>
      <c r="H52">
        <v>7.3069767441860459E-2</v>
      </c>
      <c r="I52" s="4">
        <v>42737</v>
      </c>
    </row>
    <row r="53" spans="1:16" x14ac:dyDescent="0.25">
      <c r="A53" t="s">
        <v>21</v>
      </c>
      <c r="B53" t="s">
        <v>35</v>
      </c>
      <c r="C53">
        <v>2</v>
      </c>
      <c r="D53" s="6">
        <v>5.0380000000000003</v>
      </c>
      <c r="E53">
        <v>1</v>
      </c>
      <c r="F53">
        <v>43</v>
      </c>
      <c r="G53">
        <f t="shared" si="0"/>
        <v>0.11716279069767442</v>
      </c>
      <c r="H53">
        <v>0.11716279069767442</v>
      </c>
      <c r="I53" s="4">
        <v>42768</v>
      </c>
    </row>
    <row r="54" spans="1:16" x14ac:dyDescent="0.25">
      <c r="A54" t="s">
        <v>8</v>
      </c>
      <c r="B54" t="s">
        <v>35</v>
      </c>
      <c r="C54">
        <v>3</v>
      </c>
      <c r="D54" s="6">
        <v>6.3639999999999999</v>
      </c>
      <c r="E54">
        <v>2</v>
      </c>
      <c r="F54">
        <v>54</v>
      </c>
      <c r="G54">
        <f t="shared" si="0"/>
        <v>0.11785185185185185</v>
      </c>
      <c r="H54">
        <v>0.11785185185185185</v>
      </c>
      <c r="I54" s="4">
        <v>1</v>
      </c>
      <c r="O54" s="7" t="s">
        <v>0</v>
      </c>
      <c r="P54" t="s">
        <v>1</v>
      </c>
    </row>
    <row r="55" spans="1:16" x14ac:dyDescent="0.25">
      <c r="A55" t="s">
        <v>13</v>
      </c>
      <c r="B55" t="s">
        <v>36</v>
      </c>
      <c r="C55">
        <v>3</v>
      </c>
      <c r="D55" s="6">
        <v>5.6959999999999997</v>
      </c>
      <c r="E55">
        <v>0</v>
      </c>
      <c r="F55">
        <v>35</v>
      </c>
      <c r="G55">
        <f t="shared" si="0"/>
        <v>0.16274285714285713</v>
      </c>
      <c r="H55">
        <v>0.16274285714285713</v>
      </c>
      <c r="I55" s="4">
        <v>42737</v>
      </c>
      <c r="N55" t="s">
        <v>37</v>
      </c>
    </row>
    <row r="56" spans="1:16" x14ac:dyDescent="0.25">
      <c r="A56" t="s">
        <v>13</v>
      </c>
      <c r="B56" t="s">
        <v>36</v>
      </c>
      <c r="C56">
        <v>3</v>
      </c>
      <c r="D56" s="6">
        <v>4.75</v>
      </c>
      <c r="E56">
        <v>0</v>
      </c>
      <c r="F56">
        <v>35</v>
      </c>
      <c r="G56">
        <f t="shared" si="0"/>
        <v>0.1357142857142857</v>
      </c>
      <c r="H56">
        <v>0.1357142857142857</v>
      </c>
      <c r="I56" s="4">
        <v>42768</v>
      </c>
      <c r="N56" t="s">
        <v>38</v>
      </c>
      <c r="O56" s="7" t="s">
        <v>2</v>
      </c>
      <c r="P56" t="s">
        <v>5</v>
      </c>
    </row>
    <row r="57" spans="1:16" x14ac:dyDescent="0.25">
      <c r="A57" t="s">
        <v>12</v>
      </c>
      <c r="B57" t="s">
        <v>35</v>
      </c>
      <c r="C57">
        <v>3</v>
      </c>
      <c r="D57" s="6">
        <v>5.9359999999999999</v>
      </c>
      <c r="E57">
        <v>1</v>
      </c>
      <c r="F57">
        <v>64</v>
      </c>
      <c r="G57">
        <f t="shared" si="0"/>
        <v>9.2749999999999999E-2</v>
      </c>
      <c r="H57">
        <v>9.2749999999999999E-2</v>
      </c>
      <c r="I57" s="4">
        <v>42736</v>
      </c>
      <c r="J57" s="20">
        <v>29</v>
      </c>
      <c r="K57" s="20">
        <v>30</v>
      </c>
      <c r="L57" s="20">
        <v>4</v>
      </c>
      <c r="O57" s="8" t="s">
        <v>6</v>
      </c>
      <c r="P57" s="19">
        <v>0.15171668679549113</v>
      </c>
    </row>
    <row r="58" spans="1:16" x14ac:dyDescent="0.25">
      <c r="A58" t="s">
        <v>7</v>
      </c>
      <c r="B58" t="s">
        <v>36</v>
      </c>
      <c r="C58">
        <v>3</v>
      </c>
      <c r="D58" s="6">
        <v>8.6639999999999997</v>
      </c>
      <c r="E58">
        <v>2</v>
      </c>
      <c r="F58">
        <v>58</v>
      </c>
      <c r="G58">
        <f t="shared" si="0"/>
        <v>0.14937931034482757</v>
      </c>
      <c r="H58">
        <v>0.14937931034482757</v>
      </c>
      <c r="I58" s="4">
        <v>42737</v>
      </c>
      <c r="J58" s="20">
        <v>12</v>
      </c>
      <c r="K58" s="20">
        <v>22</v>
      </c>
      <c r="L58" s="20">
        <v>24</v>
      </c>
      <c r="M58" s="20">
        <v>0</v>
      </c>
      <c r="O58" s="8" t="s">
        <v>7</v>
      </c>
      <c r="P58" s="19">
        <v>0.14890000869528605</v>
      </c>
    </row>
    <row r="59" spans="1:16" x14ac:dyDescent="0.25">
      <c r="A59" t="s">
        <v>12</v>
      </c>
      <c r="B59" t="s">
        <v>35</v>
      </c>
      <c r="C59">
        <v>2</v>
      </c>
      <c r="D59" s="6">
        <v>7.5519999999999996</v>
      </c>
      <c r="E59">
        <v>1</v>
      </c>
      <c r="F59">
        <v>82</v>
      </c>
      <c r="G59">
        <f t="shared" si="0"/>
        <v>9.2097560975609755E-2</v>
      </c>
      <c r="H59">
        <v>9.2097560975609755E-2</v>
      </c>
      <c r="I59" s="4">
        <v>42736</v>
      </c>
      <c r="O59" s="8" t="s">
        <v>9</v>
      </c>
      <c r="P59" s="19">
        <v>0.14755693774805534</v>
      </c>
    </row>
    <row r="60" spans="1:16" x14ac:dyDescent="0.25">
      <c r="A60" t="s">
        <v>20</v>
      </c>
      <c r="B60" t="s">
        <v>35</v>
      </c>
      <c r="C60">
        <v>1</v>
      </c>
      <c r="D60" s="6">
        <v>6.3319999999999999</v>
      </c>
      <c r="E60">
        <v>0</v>
      </c>
      <c r="F60">
        <v>64</v>
      </c>
      <c r="G60">
        <f t="shared" si="0"/>
        <v>9.8937499999999998E-2</v>
      </c>
      <c r="H60">
        <v>9.8937499999999998E-2</v>
      </c>
      <c r="I60" s="4">
        <v>42736</v>
      </c>
      <c r="J60" s="20">
        <v>17</v>
      </c>
      <c r="K60" s="20">
        <v>44</v>
      </c>
      <c r="L60" s="20">
        <v>16</v>
      </c>
      <c r="O60" s="8" t="s">
        <v>11</v>
      </c>
      <c r="P60" s="19">
        <v>0.14531474781257389</v>
      </c>
    </row>
    <row r="61" spans="1:16" x14ac:dyDescent="0.25">
      <c r="A61" t="s">
        <v>7</v>
      </c>
      <c r="B61" t="s">
        <v>36</v>
      </c>
      <c r="C61">
        <v>3</v>
      </c>
      <c r="D61" s="6">
        <v>2.14</v>
      </c>
      <c r="E61">
        <v>0</v>
      </c>
      <c r="F61">
        <v>13</v>
      </c>
      <c r="G61">
        <f t="shared" si="0"/>
        <v>0.16461538461538464</v>
      </c>
      <c r="H61">
        <v>0.16461538461538464</v>
      </c>
      <c r="I61" s="4">
        <v>42768</v>
      </c>
      <c r="O61" s="8" t="s">
        <v>8</v>
      </c>
      <c r="P61" s="19">
        <v>0.13834351282635093</v>
      </c>
    </row>
    <row r="62" spans="1:16" x14ac:dyDescent="0.25">
      <c r="A62" t="s">
        <v>7</v>
      </c>
      <c r="B62" t="s">
        <v>36</v>
      </c>
      <c r="C62">
        <v>2</v>
      </c>
      <c r="D62" s="6">
        <v>7.0940000000000003</v>
      </c>
      <c r="E62">
        <v>0</v>
      </c>
      <c r="F62">
        <v>63</v>
      </c>
      <c r="G62">
        <f t="shared" si="0"/>
        <v>0.11260317460317461</v>
      </c>
      <c r="H62">
        <v>0.11260317460317461</v>
      </c>
      <c r="I62" s="4">
        <v>42736</v>
      </c>
      <c r="J62" s="20">
        <v>21</v>
      </c>
      <c r="K62" s="20">
        <v>33</v>
      </c>
      <c r="L62" s="20">
        <v>9</v>
      </c>
      <c r="O62" s="8" t="s">
        <v>14</v>
      </c>
      <c r="P62" s="19">
        <v>0.13473961240922699</v>
      </c>
    </row>
    <row r="63" spans="1:16" x14ac:dyDescent="0.25">
      <c r="A63" t="s">
        <v>15</v>
      </c>
      <c r="B63" t="s">
        <v>36</v>
      </c>
      <c r="C63">
        <v>3</v>
      </c>
      <c r="D63" s="6">
        <v>5.508</v>
      </c>
      <c r="E63">
        <v>3</v>
      </c>
      <c r="F63">
        <v>48</v>
      </c>
      <c r="G63">
        <f t="shared" si="0"/>
        <v>0.11475</v>
      </c>
      <c r="H63">
        <v>0.11475</v>
      </c>
      <c r="I63" s="4">
        <v>42736</v>
      </c>
      <c r="O63" s="8" t="s">
        <v>10</v>
      </c>
      <c r="P63" s="19">
        <v>0.13386846405228758</v>
      </c>
    </row>
    <row r="64" spans="1:16" x14ac:dyDescent="0.25">
      <c r="A64" t="s">
        <v>9</v>
      </c>
      <c r="B64" t="s">
        <v>36</v>
      </c>
      <c r="C64">
        <v>1</v>
      </c>
      <c r="D64" s="6">
        <v>2.6120000000000001</v>
      </c>
      <c r="E64">
        <v>0</v>
      </c>
      <c r="F64">
        <v>17</v>
      </c>
      <c r="G64">
        <f t="shared" si="0"/>
        <v>0.15364705882352941</v>
      </c>
      <c r="H64">
        <v>0.15364705882352941</v>
      </c>
      <c r="I64" s="4">
        <v>42768</v>
      </c>
      <c r="O64" s="8" t="s">
        <v>16</v>
      </c>
      <c r="P64" s="19">
        <v>0.13279333333333335</v>
      </c>
    </row>
    <row r="65" spans="1:16" x14ac:dyDescent="0.25">
      <c r="A65" t="s">
        <v>20</v>
      </c>
      <c r="B65" t="s">
        <v>35</v>
      </c>
      <c r="C65">
        <v>1</v>
      </c>
      <c r="D65" s="6">
        <v>1.8140000000000001</v>
      </c>
      <c r="E65">
        <v>0</v>
      </c>
      <c r="F65">
        <v>16</v>
      </c>
      <c r="G65">
        <f t="shared" si="0"/>
        <v>0.113375</v>
      </c>
      <c r="H65">
        <v>0.113375</v>
      </c>
      <c r="I65" s="4">
        <v>42768</v>
      </c>
      <c r="O65" s="8" t="s">
        <v>13</v>
      </c>
      <c r="P65" s="19">
        <v>0.12808796992481203</v>
      </c>
    </row>
    <row r="66" spans="1:16" x14ac:dyDescent="0.25">
      <c r="A66" t="s">
        <v>13</v>
      </c>
      <c r="B66" t="s">
        <v>36</v>
      </c>
      <c r="C66">
        <v>1</v>
      </c>
      <c r="D66" s="6">
        <v>2.032</v>
      </c>
      <c r="E66">
        <v>0</v>
      </c>
      <c r="F66">
        <v>19</v>
      </c>
      <c r="G66">
        <f t="shared" si="0"/>
        <v>0.10694736842105264</v>
      </c>
      <c r="H66">
        <v>0.10694736842105264</v>
      </c>
      <c r="I66" s="4">
        <v>42737</v>
      </c>
      <c r="O66" s="8" t="s">
        <v>18</v>
      </c>
      <c r="P66" s="19">
        <v>0.12415998556998557</v>
      </c>
    </row>
    <row r="67" spans="1:16" x14ac:dyDescent="0.25">
      <c r="A67" t="s">
        <v>15</v>
      </c>
      <c r="B67" t="s">
        <v>36</v>
      </c>
      <c r="C67">
        <v>2</v>
      </c>
      <c r="D67" s="6">
        <v>5.984</v>
      </c>
      <c r="E67">
        <v>0</v>
      </c>
      <c r="F67">
        <v>57</v>
      </c>
      <c r="G67">
        <f t="shared" ref="G67:G75" si="1">SUM(D67/F67)</f>
        <v>0.10498245614035087</v>
      </c>
      <c r="H67">
        <v>0.10498245614035087</v>
      </c>
      <c r="I67" s="4">
        <v>42736</v>
      </c>
      <c r="O67" s="8" t="s">
        <v>15</v>
      </c>
      <c r="P67" s="19">
        <v>0.11398489278752437</v>
      </c>
    </row>
    <row r="68" spans="1:16" x14ac:dyDescent="0.25">
      <c r="A68" t="s">
        <v>22</v>
      </c>
      <c r="B68" t="s">
        <v>36</v>
      </c>
      <c r="C68">
        <v>1</v>
      </c>
      <c r="D68" s="6">
        <v>6.0940000000000003</v>
      </c>
      <c r="E68">
        <v>0</v>
      </c>
      <c r="F68">
        <v>66</v>
      </c>
      <c r="G68">
        <f t="shared" si="1"/>
        <v>9.2333333333333337E-2</v>
      </c>
      <c r="H68">
        <v>9.2333333333333337E-2</v>
      </c>
      <c r="I68" s="4">
        <v>42736</v>
      </c>
      <c r="O68" s="8" t="s">
        <v>17</v>
      </c>
      <c r="P68" s="19">
        <v>0.11094181732246249</v>
      </c>
    </row>
    <row r="69" spans="1:16" x14ac:dyDescent="0.25">
      <c r="A69" t="s">
        <v>13</v>
      </c>
      <c r="B69" t="s">
        <v>36</v>
      </c>
      <c r="C69">
        <v>1</v>
      </c>
      <c r="D69" s="6">
        <v>2.032</v>
      </c>
      <c r="E69">
        <v>0</v>
      </c>
      <c r="F69">
        <v>19</v>
      </c>
      <c r="G69">
        <f t="shared" si="1"/>
        <v>0.10694736842105264</v>
      </c>
      <c r="H69">
        <v>0.10694736842105264</v>
      </c>
      <c r="I69" s="4">
        <v>42736</v>
      </c>
      <c r="O69" s="8" t="s">
        <v>20</v>
      </c>
      <c r="P69" s="19">
        <v>0.10993095151072126</v>
      </c>
    </row>
    <row r="70" spans="1:16" x14ac:dyDescent="0.25">
      <c r="A70" t="s">
        <v>9</v>
      </c>
      <c r="B70" t="s">
        <v>36</v>
      </c>
      <c r="C70">
        <v>3</v>
      </c>
      <c r="D70" s="6">
        <v>5.56</v>
      </c>
      <c r="E70">
        <v>0</v>
      </c>
      <c r="F70">
        <v>38</v>
      </c>
      <c r="G70">
        <f t="shared" si="1"/>
        <v>0.1463157894736842</v>
      </c>
      <c r="H70">
        <v>0.1463157894736842</v>
      </c>
      <c r="I70" s="4">
        <v>42736</v>
      </c>
      <c r="O70" s="8" t="s">
        <v>19</v>
      </c>
      <c r="P70" s="19">
        <v>0.1076857142857143</v>
      </c>
    </row>
    <row r="71" spans="1:16" x14ac:dyDescent="0.25">
      <c r="A71" t="s">
        <v>15</v>
      </c>
      <c r="B71" t="s">
        <v>36</v>
      </c>
      <c r="C71">
        <v>1</v>
      </c>
      <c r="D71" s="6">
        <v>7.7</v>
      </c>
      <c r="E71">
        <v>0</v>
      </c>
      <c r="F71">
        <v>63</v>
      </c>
      <c r="G71">
        <f t="shared" si="1"/>
        <v>0.12222222222222222</v>
      </c>
      <c r="H71">
        <v>0.12222222222222222</v>
      </c>
      <c r="I71" s="4">
        <v>1</v>
      </c>
      <c r="O71" s="8" t="s">
        <v>21</v>
      </c>
      <c r="P71" s="19">
        <v>9.511627906976744E-2</v>
      </c>
    </row>
    <row r="72" spans="1:16" x14ac:dyDescent="0.25">
      <c r="A72" t="s">
        <v>22</v>
      </c>
      <c r="B72" t="s">
        <v>36</v>
      </c>
      <c r="C72">
        <v>1</v>
      </c>
      <c r="D72" s="6">
        <v>4.1260000000000003</v>
      </c>
      <c r="E72">
        <v>0</v>
      </c>
      <c r="F72">
        <v>46</v>
      </c>
      <c r="G72">
        <f t="shared" si="1"/>
        <v>8.9695652173913051E-2</v>
      </c>
      <c r="H72">
        <v>8.9695652173913051E-2</v>
      </c>
      <c r="I72" s="4">
        <v>1</v>
      </c>
      <c r="O72" s="8" t="s">
        <v>12</v>
      </c>
      <c r="P72" s="19">
        <v>9.4418113545542234E-2</v>
      </c>
    </row>
    <row r="73" spans="1:16" x14ac:dyDescent="0.25">
      <c r="A73" t="s">
        <v>18</v>
      </c>
      <c r="B73" t="s">
        <v>36</v>
      </c>
      <c r="C73">
        <v>1</v>
      </c>
      <c r="D73" s="6">
        <v>2.4740000000000002</v>
      </c>
      <c r="E73">
        <v>0</v>
      </c>
      <c r="F73">
        <v>20</v>
      </c>
      <c r="G73">
        <f t="shared" si="1"/>
        <v>0.1237</v>
      </c>
      <c r="H73">
        <v>0.1237</v>
      </c>
      <c r="I73" s="4">
        <v>42768</v>
      </c>
      <c r="J73" s="20">
        <v>4</v>
      </c>
      <c r="K73" s="20">
        <v>10</v>
      </c>
      <c r="L73" s="20">
        <v>6</v>
      </c>
      <c r="O73" s="8" t="s">
        <v>22</v>
      </c>
      <c r="P73" s="19">
        <v>9.1014492753623194E-2</v>
      </c>
    </row>
    <row r="74" spans="1:16" x14ac:dyDescent="0.25">
      <c r="A74" t="s">
        <v>8</v>
      </c>
      <c r="B74" t="s">
        <v>35</v>
      </c>
      <c r="C74">
        <v>3</v>
      </c>
      <c r="D74" s="6">
        <v>3.298</v>
      </c>
      <c r="E74">
        <v>0</v>
      </c>
      <c r="F74">
        <v>24</v>
      </c>
      <c r="G74">
        <f t="shared" si="1"/>
        <v>0.13741666666666666</v>
      </c>
      <c r="H74">
        <v>0.13741666666666666</v>
      </c>
      <c r="I74" s="4">
        <v>42768</v>
      </c>
      <c r="J74" s="20">
        <v>1</v>
      </c>
      <c r="K74" s="20">
        <v>10</v>
      </c>
      <c r="L74" s="20">
        <v>13</v>
      </c>
      <c r="O74" s="8" t="s">
        <v>23</v>
      </c>
      <c r="P74" s="19">
        <v>0.12710997940804589</v>
      </c>
    </row>
    <row r="75" spans="1:16" x14ac:dyDescent="0.25">
      <c r="A75" t="s">
        <v>12</v>
      </c>
      <c r="B75" t="s">
        <v>35</v>
      </c>
      <c r="C75">
        <v>1</v>
      </c>
      <c r="D75" s="6">
        <v>5.806</v>
      </c>
      <c r="E75">
        <v>0</v>
      </c>
      <c r="F75">
        <v>59</v>
      </c>
      <c r="G75">
        <f t="shared" si="1"/>
        <v>9.8406779661016949E-2</v>
      </c>
      <c r="H75">
        <v>9.8406779661016949E-2</v>
      </c>
      <c r="I75" s="4">
        <v>42736</v>
      </c>
      <c r="J75" s="20">
        <v>30</v>
      </c>
      <c r="K75" s="20">
        <v>23</v>
      </c>
      <c r="L75" s="20">
        <v>6</v>
      </c>
    </row>
    <row r="78" spans="1:16" x14ac:dyDescent="0.25">
      <c r="A78" t="s">
        <v>39</v>
      </c>
      <c r="J78" s="20">
        <v>1</v>
      </c>
      <c r="K78" s="20">
        <v>19</v>
      </c>
      <c r="L78" s="20">
        <v>19</v>
      </c>
    </row>
    <row r="79" spans="1:16" x14ac:dyDescent="0.25">
      <c r="A79" t="s">
        <v>40</v>
      </c>
      <c r="J79" s="20">
        <v>22</v>
      </c>
      <c r="K79" s="20">
        <v>17</v>
      </c>
      <c r="L79" s="20">
        <v>15</v>
      </c>
      <c r="M79" s="20">
        <v>3</v>
      </c>
    </row>
    <row r="80" spans="1:16" x14ac:dyDescent="0.25">
      <c r="A80" t="s">
        <v>41</v>
      </c>
      <c r="J80" s="20">
        <v>11</v>
      </c>
      <c r="K80" s="20">
        <v>18</v>
      </c>
      <c r="L80" s="20">
        <v>31</v>
      </c>
      <c r="M80" s="20">
        <v>2</v>
      </c>
    </row>
    <row r="81" spans="1:12" x14ac:dyDescent="0.25">
      <c r="A81" t="s">
        <v>42</v>
      </c>
      <c r="J81" s="20">
        <v>13</v>
      </c>
      <c r="K81" s="20">
        <v>16</v>
      </c>
      <c r="L81" s="20">
        <v>19</v>
      </c>
    </row>
  </sheetData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2" sqref="D2"/>
    </sheetView>
  </sheetViews>
  <sheetFormatPr defaultRowHeight="15" x14ac:dyDescent="0.25"/>
  <cols>
    <col min="1" max="1" width="10.5703125" customWidth="1"/>
    <col min="2" max="2" width="7" customWidth="1"/>
    <col min="3" max="3" width="6.140625" customWidth="1"/>
    <col min="4" max="4" width="11.85546875" style="6" customWidth="1"/>
    <col min="5" max="5" width="6.28515625" customWidth="1"/>
    <col min="6" max="6" width="7" customWidth="1"/>
    <col min="7" max="7" width="7.28515625" style="4" customWidth="1"/>
    <col min="8" max="8" width="29.140625" customWidth="1"/>
  </cols>
  <sheetData>
    <row r="1" spans="1:8" ht="30" x14ac:dyDescent="0.25">
      <c r="A1" s="2" t="s">
        <v>24</v>
      </c>
      <c r="B1" s="2" t="s">
        <v>0</v>
      </c>
      <c r="C1" s="2" t="s">
        <v>25</v>
      </c>
      <c r="D1" s="5" t="s">
        <v>26</v>
      </c>
      <c r="E1" s="2" t="s">
        <v>27</v>
      </c>
      <c r="F1" s="2" t="s">
        <v>28</v>
      </c>
      <c r="G1" s="3" t="s">
        <v>30</v>
      </c>
      <c r="H1" s="2" t="s">
        <v>43</v>
      </c>
    </row>
    <row r="2" spans="1:8" x14ac:dyDescent="0.25">
      <c r="A2" t="s">
        <v>6</v>
      </c>
      <c r="B2" t="s">
        <v>35</v>
      </c>
      <c r="C2">
        <v>1</v>
      </c>
      <c r="D2" s="6">
        <v>8.3919999999999995</v>
      </c>
      <c r="E2">
        <v>3</v>
      </c>
      <c r="F2">
        <v>46</v>
      </c>
      <c r="G2" s="4">
        <v>1</v>
      </c>
    </row>
    <row r="3" spans="1:8" x14ac:dyDescent="0.25">
      <c r="A3" t="s">
        <v>6</v>
      </c>
      <c r="B3" t="s">
        <v>35</v>
      </c>
      <c r="C3">
        <v>2</v>
      </c>
      <c r="D3" s="6">
        <v>4.9240000000000004</v>
      </c>
      <c r="E3">
        <v>0</v>
      </c>
      <c r="F3">
        <v>36</v>
      </c>
      <c r="G3" s="4">
        <v>42736</v>
      </c>
    </row>
    <row r="4" spans="1:8" x14ac:dyDescent="0.25">
      <c r="A4" t="s">
        <v>6</v>
      </c>
      <c r="B4" t="s">
        <v>35</v>
      </c>
      <c r="C4">
        <v>2</v>
      </c>
      <c r="D4" s="6">
        <v>4.3499999999999996</v>
      </c>
      <c r="E4">
        <v>2</v>
      </c>
      <c r="F4">
        <v>32</v>
      </c>
      <c r="G4" s="4">
        <v>1</v>
      </c>
    </row>
    <row r="5" spans="1:8" x14ac:dyDescent="0.25">
      <c r="A5" t="s">
        <v>8</v>
      </c>
      <c r="B5" t="s">
        <v>35</v>
      </c>
      <c r="C5">
        <v>2</v>
      </c>
      <c r="D5" s="6">
        <v>9.6940000000000008</v>
      </c>
      <c r="E5">
        <v>1</v>
      </c>
      <c r="F5">
        <v>61</v>
      </c>
      <c r="G5" s="4">
        <v>1</v>
      </c>
    </row>
    <row r="6" spans="1:8" x14ac:dyDescent="0.25">
      <c r="A6" t="s">
        <v>8</v>
      </c>
      <c r="B6" t="s">
        <v>35</v>
      </c>
      <c r="C6">
        <v>1</v>
      </c>
      <c r="D6" s="6">
        <v>4.4539999999999997</v>
      </c>
      <c r="E6">
        <v>0</v>
      </c>
      <c r="F6">
        <v>32</v>
      </c>
      <c r="G6" s="4">
        <v>42737</v>
      </c>
    </row>
    <row r="7" spans="1:8" x14ac:dyDescent="0.25">
      <c r="A7" t="s">
        <v>8</v>
      </c>
      <c r="B7" t="s">
        <v>35</v>
      </c>
      <c r="C7">
        <v>3</v>
      </c>
      <c r="D7" s="6">
        <v>6.3639999999999999</v>
      </c>
      <c r="E7">
        <v>2</v>
      </c>
      <c r="F7">
        <v>54</v>
      </c>
      <c r="G7" s="4">
        <v>1</v>
      </c>
    </row>
    <row r="8" spans="1:8" x14ac:dyDescent="0.25">
      <c r="A8" t="s">
        <v>8</v>
      </c>
      <c r="B8" t="s">
        <v>35</v>
      </c>
      <c r="C8">
        <v>3</v>
      </c>
      <c r="D8" s="6">
        <v>3.298</v>
      </c>
      <c r="E8">
        <v>0</v>
      </c>
      <c r="F8">
        <v>24</v>
      </c>
      <c r="G8" s="4">
        <v>42768</v>
      </c>
    </row>
    <row r="9" spans="1:8" x14ac:dyDescent="0.25">
      <c r="A9" t="s">
        <v>12</v>
      </c>
      <c r="B9" t="s">
        <v>35</v>
      </c>
      <c r="C9">
        <v>3</v>
      </c>
      <c r="D9" s="6">
        <v>5.9359999999999999</v>
      </c>
      <c r="E9">
        <v>1</v>
      </c>
      <c r="F9">
        <v>64</v>
      </c>
      <c r="G9" s="4">
        <v>42736</v>
      </c>
    </row>
    <row r="10" spans="1:8" x14ac:dyDescent="0.25">
      <c r="A10" t="s">
        <v>12</v>
      </c>
      <c r="B10" t="s">
        <v>35</v>
      </c>
      <c r="C10">
        <v>2</v>
      </c>
      <c r="D10" s="6">
        <v>7.5519999999999996</v>
      </c>
      <c r="E10">
        <v>1</v>
      </c>
      <c r="F10">
        <v>82</v>
      </c>
      <c r="G10" s="4">
        <v>42736</v>
      </c>
    </row>
    <row r="11" spans="1:8" x14ac:dyDescent="0.25">
      <c r="A11" t="s">
        <v>12</v>
      </c>
      <c r="B11" t="s">
        <v>35</v>
      </c>
      <c r="C11">
        <v>1</v>
      </c>
      <c r="D11" s="6">
        <v>5.806</v>
      </c>
      <c r="E11">
        <v>0</v>
      </c>
      <c r="F11">
        <v>59</v>
      </c>
      <c r="G11" s="4">
        <v>42736</v>
      </c>
    </row>
    <row r="12" spans="1:8" x14ac:dyDescent="0.25">
      <c r="A12" t="s">
        <v>11</v>
      </c>
      <c r="B12" t="s">
        <v>35</v>
      </c>
      <c r="C12">
        <v>1</v>
      </c>
      <c r="D12" s="6">
        <v>1.746</v>
      </c>
      <c r="E12">
        <v>0</v>
      </c>
      <c r="F12">
        <v>12</v>
      </c>
      <c r="G12" s="4">
        <v>42737</v>
      </c>
    </row>
    <row r="13" spans="1:8" x14ac:dyDescent="0.25">
      <c r="A13" t="s">
        <v>11</v>
      </c>
      <c r="B13" t="s">
        <v>35</v>
      </c>
      <c r="C13">
        <v>1</v>
      </c>
      <c r="D13" s="6">
        <v>1.946</v>
      </c>
      <c r="E13">
        <v>1</v>
      </c>
      <c r="F13">
        <v>13</v>
      </c>
      <c r="G13" s="4">
        <v>42768</v>
      </c>
    </row>
    <row r="14" spans="1:8" x14ac:dyDescent="0.25">
      <c r="A14" t="s">
        <v>11</v>
      </c>
      <c r="B14" t="s">
        <v>35</v>
      </c>
      <c r="C14">
        <v>3</v>
      </c>
      <c r="D14" s="6">
        <v>2.9260000000000002</v>
      </c>
      <c r="E14">
        <v>0</v>
      </c>
      <c r="F14">
        <v>23</v>
      </c>
      <c r="G14" s="4">
        <v>1</v>
      </c>
    </row>
    <row r="15" spans="1:8" x14ac:dyDescent="0.25">
      <c r="A15" t="s">
        <v>11</v>
      </c>
      <c r="B15" t="s">
        <v>35</v>
      </c>
      <c r="C15">
        <v>2</v>
      </c>
      <c r="D15" s="6">
        <v>1.272</v>
      </c>
      <c r="E15">
        <v>0</v>
      </c>
      <c r="F15">
        <v>9</v>
      </c>
      <c r="G15" s="4">
        <v>42737</v>
      </c>
    </row>
    <row r="16" spans="1:8" x14ac:dyDescent="0.25">
      <c r="A16" t="s">
        <v>11</v>
      </c>
      <c r="B16" t="s">
        <v>35</v>
      </c>
      <c r="C16">
        <v>2</v>
      </c>
      <c r="D16" s="6">
        <v>1.5960000000000001</v>
      </c>
      <c r="E16">
        <v>1</v>
      </c>
      <c r="F16">
        <v>10</v>
      </c>
      <c r="G16" s="4">
        <v>42737</v>
      </c>
    </row>
    <row r="17" spans="1:8" x14ac:dyDescent="0.25">
      <c r="A17" t="s">
        <v>17</v>
      </c>
      <c r="B17" t="s">
        <v>35</v>
      </c>
      <c r="C17">
        <v>1</v>
      </c>
      <c r="D17" s="6">
        <v>1.4339999999999999</v>
      </c>
      <c r="E17">
        <v>0</v>
      </c>
      <c r="F17">
        <v>14</v>
      </c>
      <c r="G17" s="4">
        <v>42737</v>
      </c>
    </row>
    <row r="18" spans="1:8" x14ac:dyDescent="0.25">
      <c r="A18" t="s">
        <v>17</v>
      </c>
      <c r="B18" t="s">
        <v>35</v>
      </c>
      <c r="C18">
        <v>1</v>
      </c>
      <c r="D18" s="6">
        <v>1.3839999999999999</v>
      </c>
      <c r="E18">
        <v>0</v>
      </c>
      <c r="F18">
        <v>14</v>
      </c>
      <c r="G18" s="4">
        <v>42768</v>
      </c>
    </row>
    <row r="19" spans="1:8" x14ac:dyDescent="0.25">
      <c r="A19" t="s">
        <v>17</v>
      </c>
      <c r="B19" t="s">
        <v>35</v>
      </c>
      <c r="C19">
        <v>3</v>
      </c>
      <c r="D19" s="6">
        <v>1.022</v>
      </c>
      <c r="E19">
        <v>0</v>
      </c>
      <c r="F19">
        <v>10</v>
      </c>
      <c r="G19" s="4">
        <v>42738</v>
      </c>
    </row>
    <row r="20" spans="1:8" x14ac:dyDescent="0.25">
      <c r="A20" t="s">
        <v>17</v>
      </c>
      <c r="B20" t="s">
        <v>35</v>
      </c>
      <c r="C20">
        <v>3</v>
      </c>
      <c r="D20" s="6">
        <v>2.4039999999999999</v>
      </c>
      <c r="E20">
        <v>4</v>
      </c>
      <c r="F20">
        <v>21</v>
      </c>
      <c r="G20" s="4">
        <v>1</v>
      </c>
    </row>
    <row r="21" spans="1:8" x14ac:dyDescent="0.25">
      <c r="A21" t="s">
        <v>17</v>
      </c>
      <c r="B21" t="s">
        <v>35</v>
      </c>
      <c r="C21">
        <v>2</v>
      </c>
      <c r="D21" s="6">
        <v>4.532</v>
      </c>
      <c r="E21">
        <v>4</v>
      </c>
      <c r="F21">
        <v>39</v>
      </c>
      <c r="G21" s="4">
        <v>1</v>
      </c>
    </row>
    <row r="22" spans="1:8" x14ac:dyDescent="0.25">
      <c r="A22" t="s">
        <v>17</v>
      </c>
      <c r="B22" t="s">
        <v>35</v>
      </c>
      <c r="C22">
        <v>3</v>
      </c>
      <c r="D22" s="6">
        <v>8.1519999999999992</v>
      </c>
      <c r="E22">
        <v>1</v>
      </c>
      <c r="F22">
        <v>62</v>
      </c>
      <c r="G22" s="4">
        <v>1</v>
      </c>
    </row>
    <row r="23" spans="1:8" x14ac:dyDescent="0.25">
      <c r="A23" t="s">
        <v>20</v>
      </c>
      <c r="B23" t="s">
        <v>35</v>
      </c>
      <c r="C23">
        <v>3</v>
      </c>
      <c r="D23" s="6">
        <v>5.9480000000000004</v>
      </c>
      <c r="E23">
        <v>2</v>
      </c>
      <c r="F23">
        <v>54</v>
      </c>
      <c r="G23" s="4">
        <v>42737</v>
      </c>
    </row>
    <row r="24" spans="1:8" x14ac:dyDescent="0.25">
      <c r="A24" t="s">
        <v>20</v>
      </c>
      <c r="B24" t="s">
        <v>35</v>
      </c>
      <c r="C24">
        <v>3</v>
      </c>
      <c r="D24" s="6">
        <v>2.2280000000000002</v>
      </c>
      <c r="E24">
        <v>0</v>
      </c>
      <c r="F24">
        <v>19</v>
      </c>
      <c r="G24" s="4">
        <v>42768</v>
      </c>
    </row>
    <row r="25" spans="1:8" x14ac:dyDescent="0.25">
      <c r="A25" t="s">
        <v>20</v>
      </c>
      <c r="B25" t="s">
        <v>35</v>
      </c>
      <c r="C25">
        <v>1</v>
      </c>
      <c r="D25" s="6">
        <v>6.3319999999999999</v>
      </c>
      <c r="E25">
        <v>0</v>
      </c>
      <c r="F25">
        <v>64</v>
      </c>
      <c r="G25" s="4">
        <v>42736</v>
      </c>
    </row>
    <row r="26" spans="1:8" x14ac:dyDescent="0.25">
      <c r="A26" t="s">
        <v>20</v>
      </c>
      <c r="B26" t="s">
        <v>35</v>
      </c>
      <c r="C26">
        <v>1</v>
      </c>
      <c r="D26" s="6">
        <v>1.8140000000000001</v>
      </c>
      <c r="E26">
        <v>0</v>
      </c>
      <c r="F26">
        <v>16</v>
      </c>
      <c r="G26" s="4">
        <v>42768</v>
      </c>
    </row>
    <row r="27" spans="1:8" x14ac:dyDescent="0.25">
      <c r="A27" t="s">
        <v>21</v>
      </c>
      <c r="B27" t="s">
        <v>35</v>
      </c>
      <c r="C27">
        <v>2</v>
      </c>
      <c r="D27" s="6">
        <v>3.1419999999999999</v>
      </c>
      <c r="E27">
        <v>0</v>
      </c>
      <c r="F27">
        <v>43</v>
      </c>
      <c r="G27" s="4">
        <v>42737</v>
      </c>
    </row>
    <row r="28" spans="1:8" x14ac:dyDescent="0.25">
      <c r="A28" t="s">
        <v>21</v>
      </c>
      <c r="B28" t="s">
        <v>35</v>
      </c>
      <c r="C28">
        <v>2</v>
      </c>
      <c r="D28" s="6">
        <v>5.0380000000000003</v>
      </c>
      <c r="E28">
        <v>1</v>
      </c>
      <c r="F28">
        <v>43</v>
      </c>
      <c r="G28" s="4">
        <v>42768</v>
      </c>
    </row>
    <row r="29" spans="1:8" x14ac:dyDescent="0.25">
      <c r="A29" t="s">
        <v>14</v>
      </c>
      <c r="B29" t="s">
        <v>35</v>
      </c>
      <c r="C29">
        <v>3</v>
      </c>
      <c r="D29" s="6">
        <v>7.5819999999999999</v>
      </c>
      <c r="E29">
        <v>0</v>
      </c>
      <c r="F29">
        <v>58</v>
      </c>
      <c r="G29" s="4">
        <v>1</v>
      </c>
      <c r="H29" s="6"/>
    </row>
    <row r="30" spans="1:8" x14ac:dyDescent="0.25">
      <c r="A30" t="s">
        <v>14</v>
      </c>
      <c r="B30" t="s">
        <v>35</v>
      </c>
      <c r="C30">
        <v>2</v>
      </c>
      <c r="D30">
        <v>7.5880000000000001</v>
      </c>
      <c r="E30">
        <v>0</v>
      </c>
      <c r="F30">
        <v>51</v>
      </c>
      <c r="G30" s="4">
        <v>42736</v>
      </c>
    </row>
    <row r="31" spans="1:8" x14ac:dyDescent="0.25">
      <c r="A31" t="s">
        <v>14</v>
      </c>
      <c r="B31" t="s">
        <v>35</v>
      </c>
      <c r="C31">
        <v>2</v>
      </c>
      <c r="D31" s="6">
        <v>7.6879999999999997</v>
      </c>
      <c r="E31">
        <v>0</v>
      </c>
      <c r="F31">
        <v>77</v>
      </c>
      <c r="G31" s="4">
        <v>42737</v>
      </c>
    </row>
    <row r="32" spans="1:8" x14ac:dyDescent="0.25">
      <c r="A32" t="s">
        <v>14</v>
      </c>
      <c r="B32" t="s">
        <v>35</v>
      </c>
      <c r="C32">
        <v>1</v>
      </c>
      <c r="D32" s="6">
        <v>6.1840000000000002</v>
      </c>
      <c r="E32">
        <v>0</v>
      </c>
      <c r="F32">
        <v>44</v>
      </c>
      <c r="G32" s="4">
        <v>42737</v>
      </c>
    </row>
    <row r="33" spans="1:8" x14ac:dyDescent="0.25">
      <c r="A33" t="s">
        <v>14</v>
      </c>
      <c r="B33" t="s">
        <v>35</v>
      </c>
      <c r="C33">
        <v>1</v>
      </c>
      <c r="D33" s="6">
        <v>6.1520000000000001</v>
      </c>
      <c r="E33">
        <v>0</v>
      </c>
      <c r="F33">
        <v>40</v>
      </c>
      <c r="G33" s="4">
        <v>42768</v>
      </c>
    </row>
    <row r="34" spans="1:8" x14ac:dyDescent="0.25">
      <c r="A34" t="s">
        <v>7</v>
      </c>
      <c r="B34" t="s">
        <v>36</v>
      </c>
      <c r="C34">
        <v>1</v>
      </c>
      <c r="D34" s="6">
        <v>6.09</v>
      </c>
      <c r="E34">
        <v>0</v>
      </c>
      <c r="F34">
        <v>40</v>
      </c>
      <c r="G34" s="4">
        <v>42736</v>
      </c>
    </row>
    <row r="35" spans="1:8" x14ac:dyDescent="0.25">
      <c r="A35" t="s">
        <v>7</v>
      </c>
      <c r="B35" t="s">
        <v>36</v>
      </c>
      <c r="C35">
        <v>1</v>
      </c>
      <c r="D35" s="6">
        <v>3.81</v>
      </c>
      <c r="E35">
        <v>0</v>
      </c>
      <c r="F35">
        <v>23</v>
      </c>
      <c r="G35" s="4">
        <v>42768</v>
      </c>
    </row>
    <row r="36" spans="1:8" x14ac:dyDescent="0.25">
      <c r="A36" t="s">
        <v>7</v>
      </c>
      <c r="B36" t="s">
        <v>36</v>
      </c>
      <c r="C36">
        <v>3</v>
      </c>
      <c r="D36" s="6">
        <v>8.6639999999999997</v>
      </c>
      <c r="E36">
        <v>2</v>
      </c>
      <c r="F36">
        <v>58</v>
      </c>
      <c r="G36" s="4">
        <v>42737</v>
      </c>
    </row>
    <row r="37" spans="1:8" x14ac:dyDescent="0.25">
      <c r="A37" t="s">
        <v>7</v>
      </c>
      <c r="B37" t="s">
        <v>36</v>
      </c>
      <c r="C37">
        <v>3</v>
      </c>
      <c r="D37" s="6">
        <v>2.14</v>
      </c>
      <c r="E37">
        <v>0</v>
      </c>
      <c r="F37">
        <v>13</v>
      </c>
      <c r="G37" s="4">
        <v>42768</v>
      </c>
    </row>
    <row r="38" spans="1:8" x14ac:dyDescent="0.25">
      <c r="A38" t="s">
        <v>7</v>
      </c>
      <c r="B38" t="s">
        <v>36</v>
      </c>
      <c r="C38">
        <v>2</v>
      </c>
      <c r="D38" s="6">
        <v>7.0940000000000003</v>
      </c>
      <c r="E38">
        <v>0</v>
      </c>
      <c r="F38">
        <v>63</v>
      </c>
      <c r="G38" s="4">
        <v>42736</v>
      </c>
    </row>
    <row r="39" spans="1:8" x14ac:dyDescent="0.25">
      <c r="A39" t="s">
        <v>10</v>
      </c>
      <c r="B39" t="s">
        <v>36</v>
      </c>
      <c r="C39">
        <v>1</v>
      </c>
      <c r="D39" s="6">
        <v>6.8019999999999996</v>
      </c>
      <c r="E39">
        <v>0</v>
      </c>
      <c r="F39">
        <v>48</v>
      </c>
      <c r="G39" s="4">
        <v>1</v>
      </c>
    </row>
    <row r="40" spans="1:8" x14ac:dyDescent="0.25">
      <c r="A40" t="s">
        <v>10</v>
      </c>
      <c r="B40" t="s">
        <v>36</v>
      </c>
      <c r="C40">
        <v>1</v>
      </c>
      <c r="D40" s="6">
        <v>2.0339999999999998</v>
      </c>
      <c r="E40">
        <v>0</v>
      </c>
      <c r="F40">
        <v>16</v>
      </c>
      <c r="G40" s="4">
        <v>1</v>
      </c>
    </row>
    <row r="41" spans="1:8" x14ac:dyDescent="0.25">
      <c r="A41" t="s">
        <v>10</v>
      </c>
      <c r="B41" t="s">
        <v>36</v>
      </c>
      <c r="C41">
        <v>1</v>
      </c>
      <c r="D41" s="6">
        <v>4.6420000000000003</v>
      </c>
      <c r="E41">
        <v>0</v>
      </c>
      <c r="F41">
        <v>34</v>
      </c>
      <c r="G41" s="4">
        <v>42768</v>
      </c>
    </row>
    <row r="42" spans="1:8" x14ac:dyDescent="0.25">
      <c r="A42" t="s">
        <v>10</v>
      </c>
      <c r="B42" t="s">
        <v>36</v>
      </c>
      <c r="C42">
        <v>3</v>
      </c>
      <c r="D42" s="6">
        <v>4.6840000000000002</v>
      </c>
      <c r="E42">
        <v>0</v>
      </c>
      <c r="F42">
        <v>36</v>
      </c>
      <c r="G42" s="4">
        <v>42736</v>
      </c>
    </row>
    <row r="43" spans="1:8" x14ac:dyDescent="0.25">
      <c r="A43" t="s">
        <v>13</v>
      </c>
      <c r="B43" t="s">
        <v>36</v>
      </c>
      <c r="C43">
        <v>3</v>
      </c>
      <c r="D43" s="6">
        <v>5.6959999999999997</v>
      </c>
      <c r="E43">
        <v>0</v>
      </c>
      <c r="F43">
        <v>35</v>
      </c>
      <c r="G43" s="4">
        <v>42737</v>
      </c>
      <c r="H43" t="s">
        <v>37</v>
      </c>
    </row>
    <row r="44" spans="1:8" x14ac:dyDescent="0.25">
      <c r="A44" t="s">
        <v>13</v>
      </c>
      <c r="B44" t="s">
        <v>36</v>
      </c>
      <c r="C44">
        <v>3</v>
      </c>
      <c r="D44" s="6">
        <v>4.75</v>
      </c>
      <c r="E44">
        <v>0</v>
      </c>
      <c r="F44">
        <v>35</v>
      </c>
      <c r="G44" s="4">
        <v>42768</v>
      </c>
      <c r="H44" t="s">
        <v>38</v>
      </c>
    </row>
    <row r="45" spans="1:8" x14ac:dyDescent="0.25">
      <c r="A45" t="s">
        <v>13</v>
      </c>
      <c r="B45" t="s">
        <v>36</v>
      </c>
      <c r="C45">
        <v>1</v>
      </c>
      <c r="D45" s="6">
        <v>2.032</v>
      </c>
      <c r="E45">
        <v>0</v>
      </c>
      <c r="F45">
        <v>19</v>
      </c>
      <c r="G45" s="4">
        <v>42737</v>
      </c>
    </row>
    <row r="46" spans="1:8" x14ac:dyDescent="0.25">
      <c r="A46" t="s">
        <v>13</v>
      </c>
      <c r="B46" t="s">
        <v>36</v>
      </c>
      <c r="C46">
        <v>1</v>
      </c>
      <c r="D46" s="6">
        <v>2.032</v>
      </c>
      <c r="E46">
        <v>0</v>
      </c>
      <c r="F46">
        <v>19</v>
      </c>
      <c r="G46" s="4">
        <v>42736</v>
      </c>
    </row>
    <row r="47" spans="1:8" x14ac:dyDescent="0.25">
      <c r="A47" t="s">
        <v>15</v>
      </c>
      <c r="B47" t="s">
        <v>36</v>
      </c>
      <c r="C47">
        <v>3</v>
      </c>
      <c r="D47" s="6">
        <v>5.508</v>
      </c>
      <c r="E47">
        <v>3</v>
      </c>
      <c r="F47">
        <v>48</v>
      </c>
      <c r="G47" s="4">
        <v>42736</v>
      </c>
    </row>
    <row r="48" spans="1:8" x14ac:dyDescent="0.25">
      <c r="A48" t="s">
        <v>15</v>
      </c>
      <c r="B48" t="s">
        <v>36</v>
      </c>
      <c r="C48">
        <v>2</v>
      </c>
      <c r="D48" s="6">
        <v>5.984</v>
      </c>
      <c r="E48">
        <v>0</v>
      </c>
      <c r="F48">
        <v>57</v>
      </c>
      <c r="G48" s="4">
        <v>42736</v>
      </c>
    </row>
    <row r="49" spans="1:7" x14ac:dyDescent="0.25">
      <c r="A49" t="s">
        <v>15</v>
      </c>
      <c r="B49" t="s">
        <v>36</v>
      </c>
      <c r="C49">
        <v>1</v>
      </c>
      <c r="D49" s="6">
        <v>7.7</v>
      </c>
      <c r="E49">
        <v>0</v>
      </c>
      <c r="F49">
        <v>63</v>
      </c>
      <c r="G49" s="4">
        <v>1</v>
      </c>
    </row>
    <row r="50" spans="1:7" x14ac:dyDescent="0.25">
      <c r="A50" t="s">
        <v>16</v>
      </c>
      <c r="B50" t="s">
        <v>36</v>
      </c>
      <c r="C50">
        <v>1</v>
      </c>
      <c r="D50" s="6">
        <v>1.6339999999999999</v>
      </c>
      <c r="E50">
        <v>0</v>
      </c>
      <c r="F50">
        <v>11</v>
      </c>
      <c r="G50" s="4">
        <v>42737</v>
      </c>
    </row>
    <row r="51" spans="1:7" x14ac:dyDescent="0.25">
      <c r="A51" t="s">
        <v>16</v>
      </c>
      <c r="B51" t="s">
        <v>36</v>
      </c>
      <c r="C51">
        <v>2</v>
      </c>
      <c r="D51" s="6">
        <v>2.16</v>
      </c>
      <c r="E51">
        <v>0</v>
      </c>
      <c r="F51">
        <v>16</v>
      </c>
      <c r="G51" s="4">
        <v>42736</v>
      </c>
    </row>
    <row r="52" spans="1:7" x14ac:dyDescent="0.25">
      <c r="A52" t="s">
        <v>16</v>
      </c>
      <c r="B52" t="s">
        <v>36</v>
      </c>
      <c r="C52">
        <v>3</v>
      </c>
      <c r="D52" s="6">
        <v>1.706</v>
      </c>
      <c r="E52">
        <v>0</v>
      </c>
      <c r="F52">
        <v>12</v>
      </c>
      <c r="G52" s="4">
        <v>42737</v>
      </c>
    </row>
    <row r="53" spans="1:7" x14ac:dyDescent="0.25">
      <c r="A53" t="s">
        <v>16</v>
      </c>
      <c r="B53" t="s">
        <v>36</v>
      </c>
      <c r="C53">
        <v>2</v>
      </c>
      <c r="D53" s="6">
        <v>1.76</v>
      </c>
      <c r="E53">
        <v>1</v>
      </c>
      <c r="F53">
        <v>15</v>
      </c>
      <c r="G53" s="4">
        <v>42736</v>
      </c>
    </row>
    <row r="54" spans="1:7" x14ac:dyDescent="0.25">
      <c r="A54" t="s">
        <v>16</v>
      </c>
      <c r="B54" t="s">
        <v>36</v>
      </c>
      <c r="C54">
        <v>3</v>
      </c>
      <c r="D54" s="6">
        <v>2.2719999999999998</v>
      </c>
      <c r="E54">
        <v>1</v>
      </c>
      <c r="F54">
        <v>15</v>
      </c>
      <c r="G54" s="4">
        <v>42768</v>
      </c>
    </row>
    <row r="55" spans="1:7" x14ac:dyDescent="0.25">
      <c r="A55" t="s">
        <v>16</v>
      </c>
      <c r="B55" t="s">
        <v>36</v>
      </c>
      <c r="C55">
        <v>1</v>
      </c>
      <c r="D55" s="6">
        <v>1.534</v>
      </c>
      <c r="E55">
        <v>0</v>
      </c>
      <c r="F55">
        <v>13</v>
      </c>
      <c r="G55" s="4">
        <v>42768</v>
      </c>
    </row>
    <row r="56" spans="1:7" x14ac:dyDescent="0.25">
      <c r="A56" t="s">
        <v>19</v>
      </c>
      <c r="B56" t="s">
        <v>36</v>
      </c>
      <c r="C56">
        <v>2</v>
      </c>
      <c r="D56" s="6">
        <v>2.226</v>
      </c>
      <c r="E56">
        <v>1</v>
      </c>
      <c r="F56">
        <v>21</v>
      </c>
      <c r="G56" s="4">
        <v>1</v>
      </c>
    </row>
    <row r="57" spans="1:7" x14ac:dyDescent="0.25">
      <c r="A57" t="s">
        <v>19</v>
      </c>
      <c r="B57" t="s">
        <v>36</v>
      </c>
      <c r="C57">
        <v>1</v>
      </c>
      <c r="D57" s="6">
        <v>1.52</v>
      </c>
      <c r="E57">
        <v>0</v>
      </c>
      <c r="F57">
        <v>14</v>
      </c>
      <c r="G57" s="4">
        <v>42737</v>
      </c>
    </row>
    <row r="58" spans="1:7" x14ac:dyDescent="0.25">
      <c r="A58" t="s">
        <v>19</v>
      </c>
      <c r="B58" t="s">
        <v>36</v>
      </c>
      <c r="C58">
        <v>1</v>
      </c>
      <c r="D58" s="6">
        <v>1.8180000000000001</v>
      </c>
      <c r="E58">
        <v>0</v>
      </c>
      <c r="F58">
        <v>18</v>
      </c>
      <c r="G58" s="4">
        <v>42768</v>
      </c>
    </row>
    <row r="59" spans="1:7" x14ac:dyDescent="0.25">
      <c r="A59" t="s">
        <v>19</v>
      </c>
      <c r="B59" t="s">
        <v>36</v>
      </c>
      <c r="C59">
        <v>3</v>
      </c>
      <c r="D59" s="6">
        <v>1.524</v>
      </c>
      <c r="E59">
        <v>0</v>
      </c>
      <c r="F59">
        <v>14</v>
      </c>
      <c r="G59" s="4">
        <v>42737</v>
      </c>
    </row>
    <row r="60" spans="1:7" x14ac:dyDescent="0.25">
      <c r="A60" t="s">
        <v>19</v>
      </c>
      <c r="B60" t="s">
        <v>36</v>
      </c>
      <c r="C60">
        <v>3</v>
      </c>
      <c r="D60" s="6">
        <v>1.482</v>
      </c>
      <c r="E60">
        <v>0</v>
      </c>
      <c r="F60">
        <v>13</v>
      </c>
      <c r="G60" s="4">
        <v>42768</v>
      </c>
    </row>
    <row r="61" spans="1:7" x14ac:dyDescent="0.25">
      <c r="A61" t="s">
        <v>18</v>
      </c>
      <c r="B61" t="s">
        <v>36</v>
      </c>
      <c r="C61">
        <v>2</v>
      </c>
      <c r="D61" s="6">
        <v>6.9</v>
      </c>
      <c r="E61">
        <v>1</v>
      </c>
      <c r="F61">
        <v>60</v>
      </c>
      <c r="G61" s="4">
        <v>1</v>
      </c>
    </row>
    <row r="62" spans="1:7" x14ac:dyDescent="0.25">
      <c r="A62" t="s">
        <v>18</v>
      </c>
      <c r="B62" t="s">
        <v>36</v>
      </c>
      <c r="C62">
        <v>2</v>
      </c>
      <c r="D62" s="6">
        <v>1.8460000000000001</v>
      </c>
      <c r="E62">
        <v>0</v>
      </c>
      <c r="F62">
        <v>13</v>
      </c>
      <c r="G62" s="4">
        <v>1</v>
      </c>
    </row>
    <row r="63" spans="1:7" x14ac:dyDescent="0.25">
      <c r="A63" t="s">
        <v>18</v>
      </c>
      <c r="B63" t="s">
        <v>36</v>
      </c>
      <c r="C63">
        <v>3</v>
      </c>
      <c r="D63" s="6">
        <v>6.2119999999999997</v>
      </c>
      <c r="E63">
        <v>0</v>
      </c>
      <c r="F63">
        <v>55</v>
      </c>
      <c r="G63" s="4">
        <v>1</v>
      </c>
    </row>
    <row r="64" spans="1:7" x14ac:dyDescent="0.25">
      <c r="A64" t="s">
        <v>18</v>
      </c>
      <c r="B64" t="s">
        <v>36</v>
      </c>
      <c r="C64">
        <v>3</v>
      </c>
      <c r="D64" s="6">
        <v>5.1020000000000003</v>
      </c>
      <c r="E64">
        <v>1</v>
      </c>
      <c r="F64">
        <v>40</v>
      </c>
      <c r="G64" s="4">
        <v>42737</v>
      </c>
    </row>
    <row r="65" spans="1:7" x14ac:dyDescent="0.25">
      <c r="A65" t="s">
        <v>18</v>
      </c>
      <c r="B65" t="s">
        <v>36</v>
      </c>
      <c r="C65">
        <v>3</v>
      </c>
      <c r="D65" s="6">
        <v>2.294</v>
      </c>
      <c r="E65">
        <v>1</v>
      </c>
      <c r="F65">
        <v>18</v>
      </c>
      <c r="G65" s="4">
        <v>42768</v>
      </c>
    </row>
    <row r="66" spans="1:7" x14ac:dyDescent="0.25">
      <c r="A66" t="s">
        <v>18</v>
      </c>
      <c r="B66" t="s">
        <v>36</v>
      </c>
      <c r="C66">
        <v>1</v>
      </c>
      <c r="D66" s="6">
        <v>6.024</v>
      </c>
      <c r="E66">
        <v>0</v>
      </c>
      <c r="F66">
        <v>50</v>
      </c>
      <c r="G66" s="4">
        <v>42737</v>
      </c>
    </row>
    <row r="67" spans="1:7" x14ac:dyDescent="0.25">
      <c r="A67" t="s">
        <v>18</v>
      </c>
      <c r="B67" t="s">
        <v>36</v>
      </c>
      <c r="C67">
        <v>1</v>
      </c>
      <c r="D67" s="6">
        <v>2.4740000000000002</v>
      </c>
      <c r="E67">
        <v>0</v>
      </c>
      <c r="F67">
        <v>20</v>
      </c>
      <c r="G67" s="4">
        <v>42768</v>
      </c>
    </row>
    <row r="68" spans="1:7" x14ac:dyDescent="0.25">
      <c r="A68" t="s">
        <v>22</v>
      </c>
      <c r="B68" t="s">
        <v>36</v>
      </c>
      <c r="C68">
        <v>1</v>
      </c>
      <c r="D68" s="6">
        <v>6.0940000000000003</v>
      </c>
      <c r="E68">
        <v>0</v>
      </c>
      <c r="F68">
        <v>66</v>
      </c>
      <c r="G68" s="4">
        <v>42736</v>
      </c>
    </row>
    <row r="69" spans="1:7" x14ac:dyDescent="0.25">
      <c r="A69" t="s">
        <v>22</v>
      </c>
      <c r="B69" t="s">
        <v>36</v>
      </c>
      <c r="C69">
        <v>1</v>
      </c>
      <c r="D69" s="6">
        <v>4.1260000000000003</v>
      </c>
      <c r="E69">
        <v>0</v>
      </c>
      <c r="F69">
        <v>46</v>
      </c>
      <c r="G69" s="4">
        <v>1</v>
      </c>
    </row>
    <row r="70" spans="1:7" x14ac:dyDescent="0.25">
      <c r="A70" t="s">
        <v>9</v>
      </c>
      <c r="B70" t="s">
        <v>36</v>
      </c>
      <c r="C70">
        <v>2</v>
      </c>
      <c r="D70" s="6">
        <v>3.4420000000000002</v>
      </c>
      <c r="E70">
        <v>1</v>
      </c>
      <c r="F70">
        <v>23</v>
      </c>
      <c r="G70" s="4">
        <v>1</v>
      </c>
    </row>
    <row r="71" spans="1:7" x14ac:dyDescent="0.25">
      <c r="A71" t="s">
        <v>9</v>
      </c>
      <c r="B71" t="s">
        <v>36</v>
      </c>
      <c r="C71">
        <v>2</v>
      </c>
      <c r="D71" s="6">
        <v>4.7480000000000002</v>
      </c>
      <c r="E71">
        <v>0</v>
      </c>
      <c r="F71">
        <v>34</v>
      </c>
      <c r="G71" s="4">
        <v>42737</v>
      </c>
    </row>
    <row r="72" spans="1:7" x14ac:dyDescent="0.25">
      <c r="A72" t="s">
        <v>9</v>
      </c>
      <c r="B72" t="s">
        <v>36</v>
      </c>
      <c r="C72">
        <v>1</v>
      </c>
      <c r="D72" s="6">
        <v>4.5</v>
      </c>
      <c r="E72">
        <v>0</v>
      </c>
      <c r="F72">
        <v>32</v>
      </c>
      <c r="G72" s="4">
        <v>42736</v>
      </c>
    </row>
    <row r="73" spans="1:7" x14ac:dyDescent="0.25">
      <c r="A73" t="s">
        <v>9</v>
      </c>
      <c r="B73" t="s">
        <v>36</v>
      </c>
      <c r="C73">
        <v>3</v>
      </c>
      <c r="D73" s="6">
        <v>5.13</v>
      </c>
      <c r="E73">
        <v>1</v>
      </c>
      <c r="F73">
        <v>33</v>
      </c>
      <c r="G73" s="4">
        <v>42736</v>
      </c>
    </row>
    <row r="74" spans="1:7" x14ac:dyDescent="0.25">
      <c r="A74" t="s">
        <v>9</v>
      </c>
      <c r="B74" t="s">
        <v>36</v>
      </c>
      <c r="C74">
        <v>1</v>
      </c>
      <c r="D74" s="6">
        <v>2.6120000000000001</v>
      </c>
      <c r="E74">
        <v>0</v>
      </c>
      <c r="F74">
        <v>17</v>
      </c>
      <c r="G74" s="4">
        <v>42768</v>
      </c>
    </row>
    <row r="75" spans="1:7" x14ac:dyDescent="0.25">
      <c r="A75" t="s">
        <v>9</v>
      </c>
      <c r="B75" t="s">
        <v>36</v>
      </c>
      <c r="C75">
        <v>3</v>
      </c>
      <c r="D75" s="6">
        <v>5.56</v>
      </c>
      <c r="E75">
        <v>0</v>
      </c>
      <c r="F75">
        <v>38</v>
      </c>
      <c r="G75" s="4">
        <v>42736</v>
      </c>
    </row>
  </sheetData>
  <sortState ref="A2:H75">
    <sortCondition ref="B2:B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zoomScale="106" zoomScaleNormal="106" workbookViewId="0">
      <selection activeCell="B3" sqref="B3"/>
    </sheetView>
  </sheetViews>
  <sheetFormatPr defaultRowHeight="15" x14ac:dyDescent="0.25"/>
  <cols>
    <col min="1" max="1" width="13.140625" customWidth="1"/>
    <col min="2" max="2" width="25.5703125" style="9" customWidth="1"/>
    <col min="3" max="3" width="19.140625" customWidth="1"/>
    <col min="4" max="4" width="21.5703125" customWidth="1"/>
    <col min="5" max="5" width="11.28515625" bestFit="1" customWidth="1"/>
  </cols>
  <sheetData>
    <row r="3" spans="1:2" x14ac:dyDescent="0.25">
      <c r="A3" s="7" t="s">
        <v>2</v>
      </c>
      <c r="B3" s="9" t="s">
        <v>44</v>
      </c>
    </row>
    <row r="4" spans="1:2" x14ac:dyDescent="0.25">
      <c r="A4" s="8" t="s">
        <v>14</v>
      </c>
      <c r="B4" s="9">
        <v>35.194000000000003</v>
      </c>
    </row>
    <row r="5" spans="1:2" x14ac:dyDescent="0.25">
      <c r="A5" s="8" t="s">
        <v>18</v>
      </c>
      <c r="B5" s="9">
        <v>30.852000000000004</v>
      </c>
    </row>
    <row r="6" spans="1:2" x14ac:dyDescent="0.25">
      <c r="A6" s="8" t="s">
        <v>7</v>
      </c>
      <c r="B6" s="9">
        <v>27.798000000000002</v>
      </c>
    </row>
    <row r="7" spans="1:2" x14ac:dyDescent="0.25">
      <c r="A7" s="8" t="s">
        <v>9</v>
      </c>
      <c r="B7" s="9">
        <v>25.992000000000001</v>
      </c>
    </row>
    <row r="8" spans="1:2" x14ac:dyDescent="0.25">
      <c r="A8" s="8" t="s">
        <v>8</v>
      </c>
      <c r="B8" s="9">
        <v>23.810000000000002</v>
      </c>
    </row>
    <row r="9" spans="1:2" x14ac:dyDescent="0.25">
      <c r="A9" s="8" t="s">
        <v>12</v>
      </c>
      <c r="B9" s="9">
        <v>19.294</v>
      </c>
    </row>
    <row r="10" spans="1:2" x14ac:dyDescent="0.25">
      <c r="A10" s="8" t="s">
        <v>15</v>
      </c>
      <c r="B10" s="9">
        <v>19.192</v>
      </c>
    </row>
    <row r="11" spans="1:2" x14ac:dyDescent="0.25">
      <c r="A11" s="8" t="s">
        <v>17</v>
      </c>
      <c r="B11" s="9">
        <v>18.927999999999997</v>
      </c>
    </row>
    <row r="12" spans="1:2" x14ac:dyDescent="0.25">
      <c r="A12" s="8" t="s">
        <v>10</v>
      </c>
      <c r="B12" s="9">
        <v>18.161999999999999</v>
      </c>
    </row>
    <row r="13" spans="1:2" x14ac:dyDescent="0.25">
      <c r="A13" s="8" t="s">
        <v>6</v>
      </c>
      <c r="B13" s="9">
        <v>17.665999999999997</v>
      </c>
    </row>
    <row r="14" spans="1:2" x14ac:dyDescent="0.25">
      <c r="A14" s="8" t="s">
        <v>20</v>
      </c>
      <c r="B14" s="9">
        <v>16.321999999999999</v>
      </c>
    </row>
    <row r="15" spans="1:2" x14ac:dyDescent="0.25">
      <c r="A15" s="8" t="s">
        <v>13</v>
      </c>
      <c r="B15" s="9">
        <v>14.51</v>
      </c>
    </row>
    <row r="16" spans="1:2" x14ac:dyDescent="0.25">
      <c r="A16" s="8" t="s">
        <v>16</v>
      </c>
      <c r="B16" s="9">
        <v>11.066000000000001</v>
      </c>
    </row>
    <row r="17" spans="1:2" x14ac:dyDescent="0.25">
      <c r="A17" s="8" t="s">
        <v>22</v>
      </c>
      <c r="B17" s="9">
        <v>10.220000000000001</v>
      </c>
    </row>
    <row r="18" spans="1:2" x14ac:dyDescent="0.25">
      <c r="A18" s="8" t="s">
        <v>11</v>
      </c>
      <c r="B18" s="9">
        <v>9.4860000000000007</v>
      </c>
    </row>
    <row r="19" spans="1:2" x14ac:dyDescent="0.25">
      <c r="A19" s="8" t="s">
        <v>19</v>
      </c>
      <c r="B19" s="9">
        <v>8.57</v>
      </c>
    </row>
    <row r="20" spans="1:2" x14ac:dyDescent="0.25">
      <c r="A20" s="8" t="s">
        <v>21</v>
      </c>
      <c r="B20" s="9">
        <v>8.18</v>
      </c>
    </row>
    <row r="21" spans="1:2" x14ac:dyDescent="0.25">
      <c r="A21" s="8" t="s">
        <v>23</v>
      </c>
      <c r="B21" s="9">
        <v>315.24200000000002</v>
      </c>
    </row>
  </sheetData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Raw</vt:lpstr>
      <vt:lpstr>pivot data</vt:lpstr>
      <vt:lpstr>pivot draft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revision/>
  <dcterms:created xsi:type="dcterms:W3CDTF">2017-08-08T14:51:11Z</dcterms:created>
  <dcterms:modified xsi:type="dcterms:W3CDTF">2017-09-22T17:27:26Z</dcterms:modified>
  <cp:category/>
  <cp:contentStatus/>
</cp:coreProperties>
</file>