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i\OneDrive\Documents\"/>
    </mc:Choice>
  </mc:AlternateContent>
  <xr:revisionPtr revIDLastSave="0" documentId="8_{58C6EF3A-D414-4C8A-9C60-F9520E0E294B}" xr6:coauthVersionLast="47" xr6:coauthVersionMax="47" xr10:uidLastSave="{00000000-0000-0000-0000-000000000000}"/>
  <bookViews>
    <workbookView xWindow="-110" yWindow="-110" windowWidth="19420" windowHeight="11500" xr2:uid="{92E16A3D-63B1-4D1C-8B58-3024990805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48" i="1"/>
  <c r="F43" i="1"/>
  <c r="F40" i="1"/>
  <c r="F34" i="1"/>
  <c r="F33" i="1"/>
  <c r="F30" i="1"/>
  <c r="F28" i="1"/>
  <c r="F26" i="1"/>
  <c r="F22" i="1"/>
  <c r="F21" i="1"/>
  <c r="F16" i="1"/>
  <c r="F14" i="1"/>
</calcChain>
</file>

<file path=xl/sharedStrings.xml><?xml version="1.0" encoding="utf-8"?>
<sst xmlns="http://schemas.openxmlformats.org/spreadsheetml/2006/main" count="151" uniqueCount="24">
  <si>
    <t>Date of harvest</t>
  </si>
  <si>
    <t>Date of inoculation</t>
  </si>
  <si>
    <t>Strain</t>
  </si>
  <si>
    <t>type of straw</t>
  </si>
  <si>
    <t>type of soak</t>
  </si>
  <si>
    <t>weight (g)</t>
  </si>
  <si>
    <t>flush</t>
  </si>
  <si>
    <t>notes</t>
  </si>
  <si>
    <t>Grey Dove</t>
  </si>
  <si>
    <t>wheat</t>
  </si>
  <si>
    <t>biochar</t>
  </si>
  <si>
    <t>oat</t>
  </si>
  <si>
    <t>summer white</t>
  </si>
  <si>
    <t>lime</t>
  </si>
  <si>
    <t>PoHu</t>
  </si>
  <si>
    <t>biochar +lime (2nd soak)</t>
  </si>
  <si>
    <t>grey dove</t>
  </si>
  <si>
    <t>nested</t>
  </si>
  <si>
    <t>(965?)</t>
  </si>
  <si>
    <t>Grey dove</t>
  </si>
  <si>
    <t>potta</t>
  </si>
  <si>
    <t>grey Dove</t>
  </si>
  <si>
    <t>harvested too early- user error</t>
  </si>
  <si>
    <t>pohu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</si>
</sst>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4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164" fontId="3" fillId="2" borderId="1" xfId="0" applyNumberFormat="1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D4370-192D-4BC9-92DE-2C55AC7C0453}">
  <dimension ref="A1:Z1000"/>
  <sheetViews>
    <sheetView tabSelected="1" workbookViewId="0">
      <selection activeCell="D12" sqref="D12"/>
    </sheetView>
  </sheetViews>
  <sheetFormatPr defaultColWidth="12.6328125" defaultRowHeight="14.5" x14ac:dyDescent="0.35"/>
  <cols>
    <col min="1" max="1" width="12.6328125" style="4"/>
    <col min="2" max="2" width="14.90625" style="4" customWidth="1"/>
    <col min="3" max="3" width="24.90625" style="4" customWidth="1"/>
    <col min="4" max="4" width="14.453125" style="4" customWidth="1"/>
    <col min="5" max="5" width="16.08984375" style="4" customWidth="1"/>
    <col min="6" max="16384" width="12.6328125" style="4"/>
  </cols>
  <sheetData>
    <row r="1" spans="1:26" ht="18.5" x14ac:dyDescent="0.4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7" x14ac:dyDescent="0.4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7.75" customHeight="1" x14ac:dyDescent="0.45">
      <c r="A3" s="7">
        <v>44683</v>
      </c>
      <c r="B3" s="7">
        <v>44655</v>
      </c>
      <c r="C3" s="3" t="s">
        <v>8</v>
      </c>
      <c r="D3" s="3" t="s">
        <v>9</v>
      </c>
      <c r="E3" s="3" t="s">
        <v>10</v>
      </c>
      <c r="F3" s="3">
        <v>1358</v>
      </c>
      <c r="G3" s="3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.75" customHeight="1" x14ac:dyDescent="0.45">
      <c r="A4" s="7">
        <v>44683</v>
      </c>
      <c r="B4" s="7">
        <v>44655</v>
      </c>
      <c r="C4" s="3" t="s">
        <v>8</v>
      </c>
      <c r="D4" s="3" t="s">
        <v>11</v>
      </c>
      <c r="E4" s="3" t="s">
        <v>10</v>
      </c>
      <c r="F4" s="3">
        <v>508</v>
      </c>
      <c r="G4" s="3">
        <v>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.75" customHeight="1" x14ac:dyDescent="0.45">
      <c r="A5" s="7">
        <v>44685</v>
      </c>
      <c r="B5" s="7">
        <v>44655</v>
      </c>
      <c r="C5" s="3" t="s">
        <v>8</v>
      </c>
      <c r="D5" s="3" t="s">
        <v>11</v>
      </c>
      <c r="E5" s="3" t="s">
        <v>10</v>
      </c>
      <c r="F5" s="3">
        <v>500</v>
      </c>
      <c r="G5" s="3">
        <v>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.75" customHeight="1" x14ac:dyDescent="0.45">
      <c r="A6" s="7">
        <v>44685</v>
      </c>
      <c r="B6" s="7">
        <v>44655</v>
      </c>
      <c r="C6" s="3" t="s">
        <v>8</v>
      </c>
      <c r="D6" s="3" t="s">
        <v>9</v>
      </c>
      <c r="E6" s="3" t="s">
        <v>10</v>
      </c>
      <c r="F6" s="3">
        <v>838</v>
      </c>
      <c r="G6" s="3">
        <v>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.75" customHeight="1" x14ac:dyDescent="0.45">
      <c r="A7" s="7">
        <v>44680</v>
      </c>
      <c r="B7" s="7">
        <v>44655</v>
      </c>
      <c r="C7" s="3" t="s">
        <v>8</v>
      </c>
      <c r="D7" s="3" t="s">
        <v>9</v>
      </c>
      <c r="E7" s="3" t="s">
        <v>10</v>
      </c>
      <c r="F7" s="3">
        <v>119</v>
      </c>
      <c r="G7" s="3">
        <v>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.75" customHeight="1" x14ac:dyDescent="0.45">
      <c r="A8" s="7">
        <v>44687</v>
      </c>
      <c r="B8" s="7">
        <v>44655</v>
      </c>
      <c r="C8" s="3" t="s">
        <v>8</v>
      </c>
      <c r="D8" s="3" t="s">
        <v>11</v>
      </c>
      <c r="E8" s="3" t="s">
        <v>10</v>
      </c>
      <c r="F8" s="3">
        <v>390</v>
      </c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7.75" customHeight="1" x14ac:dyDescent="0.45">
      <c r="A9" s="7">
        <v>44687</v>
      </c>
      <c r="B9" s="7">
        <v>44655</v>
      </c>
      <c r="C9" s="3" t="s">
        <v>8</v>
      </c>
      <c r="D9" s="3" t="s">
        <v>9</v>
      </c>
      <c r="E9" s="3" t="s">
        <v>10</v>
      </c>
      <c r="F9" s="3">
        <v>465</v>
      </c>
      <c r="G9" s="3">
        <v>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.75" customHeight="1" x14ac:dyDescent="0.45">
      <c r="A10" s="7">
        <v>44697</v>
      </c>
      <c r="B10" s="7">
        <v>44655</v>
      </c>
      <c r="C10" s="3" t="s">
        <v>8</v>
      </c>
      <c r="D10" s="3" t="s">
        <v>11</v>
      </c>
      <c r="E10" s="3" t="s">
        <v>10</v>
      </c>
      <c r="F10" s="3">
        <v>933</v>
      </c>
      <c r="G10" s="3">
        <v>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.75" customHeight="1" x14ac:dyDescent="0.45">
      <c r="A11" s="7">
        <v>44698</v>
      </c>
      <c r="B11" s="7">
        <v>44655</v>
      </c>
      <c r="C11" s="3" t="s">
        <v>8</v>
      </c>
      <c r="D11" s="3" t="s">
        <v>11</v>
      </c>
      <c r="E11" s="3" t="s">
        <v>10</v>
      </c>
      <c r="F11" s="3">
        <v>108</v>
      </c>
      <c r="G11" s="3">
        <v>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.75" customHeight="1" x14ac:dyDescent="0.45">
      <c r="A12" s="7">
        <v>44700</v>
      </c>
      <c r="B12" s="7">
        <v>44677</v>
      </c>
      <c r="C12" s="3" t="s">
        <v>12</v>
      </c>
      <c r="D12" s="3"/>
      <c r="E12" s="3" t="s">
        <v>13</v>
      </c>
      <c r="F12" s="3">
        <v>1939</v>
      </c>
      <c r="G12" s="3">
        <v>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.75" customHeight="1" x14ac:dyDescent="0.45">
      <c r="A13" s="7">
        <v>44701</v>
      </c>
      <c r="B13" s="7">
        <v>44655</v>
      </c>
      <c r="C13" s="3" t="s">
        <v>8</v>
      </c>
      <c r="D13" s="3" t="s">
        <v>9</v>
      </c>
      <c r="E13" s="3" t="s">
        <v>10</v>
      </c>
      <c r="F13" s="3">
        <v>61</v>
      </c>
      <c r="G13" s="3">
        <v>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.75" customHeight="1" x14ac:dyDescent="0.45">
      <c r="A14" s="7">
        <v>44701</v>
      </c>
      <c r="B14" s="7">
        <v>44677</v>
      </c>
      <c r="C14" s="3" t="s">
        <v>12</v>
      </c>
      <c r="D14" s="3"/>
      <c r="E14" s="3" t="s">
        <v>13</v>
      </c>
      <c r="F14" s="3">
        <f>265+312+331+146</f>
        <v>1054</v>
      </c>
      <c r="G14" s="3"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.75" customHeight="1" x14ac:dyDescent="0.45">
      <c r="A15" s="7">
        <v>44701</v>
      </c>
      <c r="B15" s="7">
        <v>44677</v>
      </c>
      <c r="C15" s="3" t="s">
        <v>12</v>
      </c>
      <c r="D15" s="3"/>
      <c r="E15" s="3" t="s">
        <v>10</v>
      </c>
      <c r="F15" s="3">
        <v>212</v>
      </c>
      <c r="G15" s="3">
        <v>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.75" customHeight="1" x14ac:dyDescent="0.45">
      <c r="A16" s="7">
        <v>44701</v>
      </c>
      <c r="B16" s="7">
        <v>44677</v>
      </c>
      <c r="C16" s="3" t="s">
        <v>12</v>
      </c>
      <c r="D16" s="3"/>
      <c r="E16" s="3" t="s">
        <v>10</v>
      </c>
      <c r="F16" s="3">
        <f>48+236+263</f>
        <v>547</v>
      </c>
      <c r="G16" s="3">
        <v>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.75" customHeight="1" x14ac:dyDescent="0.45">
      <c r="A17" s="7">
        <v>44701</v>
      </c>
      <c r="B17" s="7">
        <v>44655</v>
      </c>
      <c r="C17" s="3" t="s">
        <v>8</v>
      </c>
      <c r="D17" s="3"/>
      <c r="E17" s="3" t="s">
        <v>10</v>
      </c>
      <c r="F17" s="3">
        <v>66</v>
      </c>
      <c r="G17" s="3">
        <v>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.75" customHeight="1" x14ac:dyDescent="0.45">
      <c r="A18" s="7">
        <v>44701</v>
      </c>
      <c r="B18" s="7">
        <v>44677</v>
      </c>
      <c r="C18" s="3" t="s">
        <v>12</v>
      </c>
      <c r="D18" s="3"/>
      <c r="E18" s="3" t="s">
        <v>13</v>
      </c>
      <c r="F18" s="3">
        <v>444</v>
      </c>
      <c r="G18" s="3">
        <v>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.75" customHeight="1" x14ac:dyDescent="0.45">
      <c r="A19" s="7">
        <v>44703</v>
      </c>
      <c r="B19" s="7">
        <v>44655</v>
      </c>
      <c r="C19" s="3" t="s">
        <v>8</v>
      </c>
      <c r="D19" s="3" t="s">
        <v>9</v>
      </c>
      <c r="E19" s="3" t="s">
        <v>10</v>
      </c>
      <c r="F19" s="3">
        <v>173</v>
      </c>
      <c r="G19" s="3">
        <v>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.75" customHeight="1" x14ac:dyDescent="0.45">
      <c r="A20" s="7">
        <v>44703</v>
      </c>
      <c r="B20" s="7">
        <v>44655</v>
      </c>
      <c r="C20" s="3" t="s">
        <v>8</v>
      </c>
      <c r="D20" s="3" t="s">
        <v>11</v>
      </c>
      <c r="E20" s="3" t="s">
        <v>10</v>
      </c>
      <c r="F20" s="3">
        <v>130</v>
      </c>
      <c r="G20" s="3">
        <v>2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7.75" customHeight="1" x14ac:dyDescent="0.45">
      <c r="A21" s="7">
        <v>44703</v>
      </c>
      <c r="B21" s="7">
        <v>44677</v>
      </c>
      <c r="C21" s="3" t="s">
        <v>12</v>
      </c>
      <c r="D21" s="3"/>
      <c r="E21" s="3" t="s">
        <v>10</v>
      </c>
      <c r="F21" s="3">
        <f>1289+915+1160+33</f>
        <v>3397</v>
      </c>
      <c r="G21" s="3">
        <v>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.75" customHeight="1" x14ac:dyDescent="0.45">
      <c r="A22" s="7">
        <v>44703</v>
      </c>
      <c r="B22" s="7">
        <v>44677</v>
      </c>
      <c r="C22" s="3" t="s">
        <v>12</v>
      </c>
      <c r="D22" s="3"/>
      <c r="E22" s="3" t="s">
        <v>13</v>
      </c>
      <c r="F22" s="3">
        <f>485+352+10</f>
        <v>847</v>
      </c>
      <c r="G22" s="3">
        <v>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.75" customHeight="1" x14ac:dyDescent="0.45">
      <c r="A23" s="7">
        <v>44705</v>
      </c>
      <c r="B23" s="7">
        <v>44677</v>
      </c>
      <c r="C23" s="3" t="s">
        <v>12</v>
      </c>
      <c r="D23" s="3"/>
      <c r="E23" s="3" t="s">
        <v>10</v>
      </c>
      <c r="F23" s="3">
        <v>40</v>
      </c>
      <c r="G23" s="3">
        <v>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5" x14ac:dyDescent="0.45">
      <c r="A24" s="7">
        <v>44706</v>
      </c>
      <c r="B24" s="7">
        <v>44655</v>
      </c>
      <c r="C24" s="3" t="s">
        <v>8</v>
      </c>
      <c r="D24" s="3" t="s">
        <v>11</v>
      </c>
      <c r="E24" s="3" t="s">
        <v>10</v>
      </c>
      <c r="F24" s="3">
        <v>740</v>
      </c>
      <c r="G24" s="3">
        <v>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.5" x14ac:dyDescent="0.45">
      <c r="A25" s="7">
        <v>44706</v>
      </c>
      <c r="B25" s="7">
        <v>44677</v>
      </c>
      <c r="C25" s="3" t="s">
        <v>12</v>
      </c>
      <c r="D25" s="3"/>
      <c r="E25" s="3" t="s">
        <v>10</v>
      </c>
      <c r="F25" s="3">
        <v>260</v>
      </c>
      <c r="G25" s="3">
        <v>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5" x14ac:dyDescent="0.45">
      <c r="A26" s="7">
        <v>44706</v>
      </c>
      <c r="B26" s="7">
        <v>44680</v>
      </c>
      <c r="C26" s="3" t="s">
        <v>14</v>
      </c>
      <c r="D26" s="3" t="s">
        <v>9</v>
      </c>
      <c r="E26" s="3" t="s">
        <v>15</v>
      </c>
      <c r="F26" s="3">
        <f>799+110+758+304</f>
        <v>1971</v>
      </c>
      <c r="G26" s="3">
        <v>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.5" x14ac:dyDescent="0.45">
      <c r="A27" s="7">
        <v>44715</v>
      </c>
      <c r="B27" s="7">
        <v>44677</v>
      </c>
      <c r="C27" s="3" t="s">
        <v>12</v>
      </c>
      <c r="D27" s="3"/>
      <c r="E27" s="3" t="s">
        <v>10</v>
      </c>
      <c r="F27" s="3">
        <v>645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.5" x14ac:dyDescent="0.45">
      <c r="A28" s="7">
        <v>44708</v>
      </c>
      <c r="B28" s="7">
        <v>44680</v>
      </c>
      <c r="C28" s="3" t="s">
        <v>14</v>
      </c>
      <c r="D28" s="3"/>
      <c r="E28" s="3" t="s">
        <v>15</v>
      </c>
      <c r="F28" s="3">
        <f>708+993+143</f>
        <v>1844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.5" x14ac:dyDescent="0.45">
      <c r="A29" s="7">
        <v>44708</v>
      </c>
      <c r="B29" s="7">
        <v>44655</v>
      </c>
      <c r="C29" s="3"/>
      <c r="D29" s="3" t="s">
        <v>9</v>
      </c>
      <c r="E29" s="3"/>
      <c r="F29" s="3">
        <v>94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.5" x14ac:dyDescent="0.45">
      <c r="A30" s="7">
        <v>44709</v>
      </c>
      <c r="B30" s="7">
        <v>44680</v>
      </c>
      <c r="C30" s="3" t="s">
        <v>14</v>
      </c>
      <c r="D30" s="3"/>
      <c r="E30" s="3" t="s">
        <v>15</v>
      </c>
      <c r="F30" s="3">
        <f>734+393</f>
        <v>1127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.5" x14ac:dyDescent="0.45">
      <c r="A31" s="7">
        <v>44718</v>
      </c>
      <c r="B31" s="7">
        <v>44677</v>
      </c>
      <c r="C31" s="3" t="s">
        <v>12</v>
      </c>
      <c r="D31" s="3"/>
      <c r="E31" s="3" t="s">
        <v>13</v>
      </c>
      <c r="F31" s="3">
        <v>812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.5" x14ac:dyDescent="0.45">
      <c r="A32" s="7">
        <v>44720</v>
      </c>
      <c r="B32" s="7">
        <v>44677</v>
      </c>
      <c r="C32" s="3" t="s">
        <v>12</v>
      </c>
      <c r="D32" s="3"/>
      <c r="E32" s="3" t="s">
        <v>13</v>
      </c>
      <c r="F32" s="3">
        <v>572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.5" x14ac:dyDescent="0.45">
      <c r="A33" s="7">
        <v>44720</v>
      </c>
      <c r="B33" s="7">
        <v>44677</v>
      </c>
      <c r="C33" s="3" t="s">
        <v>12</v>
      </c>
      <c r="D33" s="3"/>
      <c r="E33" s="3" t="s">
        <v>10</v>
      </c>
      <c r="F33" s="3">
        <f>474+430+135</f>
        <v>1039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.5" x14ac:dyDescent="0.45">
      <c r="A34" s="7">
        <v>44722</v>
      </c>
      <c r="B34" s="7">
        <v>44677</v>
      </c>
      <c r="C34" s="3" t="s">
        <v>12</v>
      </c>
      <c r="D34" s="3"/>
      <c r="E34" s="3" t="s">
        <v>10</v>
      </c>
      <c r="F34" s="3">
        <f>185+168</f>
        <v>353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.5" x14ac:dyDescent="0.45">
      <c r="A35" s="7">
        <v>44722</v>
      </c>
      <c r="B35" s="7">
        <v>44677</v>
      </c>
      <c r="C35" s="3" t="s">
        <v>12</v>
      </c>
      <c r="D35" s="3"/>
      <c r="E35" s="3" t="s">
        <v>13</v>
      </c>
      <c r="F35" s="3">
        <v>260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.5" x14ac:dyDescent="0.45">
      <c r="A36" s="7">
        <v>44724</v>
      </c>
      <c r="B36" s="7">
        <v>44693</v>
      </c>
      <c r="C36" s="3" t="s">
        <v>16</v>
      </c>
      <c r="D36" s="3"/>
      <c r="E36" s="3" t="s">
        <v>10</v>
      </c>
      <c r="F36" s="3">
        <v>498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.5" x14ac:dyDescent="0.45">
      <c r="A37" s="7">
        <v>44724</v>
      </c>
      <c r="B37" s="7">
        <v>44677</v>
      </c>
      <c r="C37" s="3" t="s">
        <v>12</v>
      </c>
      <c r="D37" s="3"/>
      <c r="E37" s="3" t="s">
        <v>10</v>
      </c>
      <c r="F37" s="3">
        <v>343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.5" x14ac:dyDescent="0.45">
      <c r="A38" s="7">
        <v>44724</v>
      </c>
      <c r="B38" s="7">
        <v>44677</v>
      </c>
      <c r="C38" s="3" t="s">
        <v>12</v>
      </c>
      <c r="D38" s="3"/>
      <c r="E38" s="3" t="s">
        <v>13</v>
      </c>
      <c r="F38" s="3">
        <v>317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.5" x14ac:dyDescent="0.45">
      <c r="A39" s="7">
        <v>44725</v>
      </c>
      <c r="B39" s="7">
        <v>44694</v>
      </c>
      <c r="C39" s="3" t="s">
        <v>16</v>
      </c>
      <c r="D39" s="3"/>
      <c r="E39" s="3"/>
      <c r="F39" s="3">
        <v>841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.5" x14ac:dyDescent="0.45">
      <c r="A40" s="7">
        <v>44725</v>
      </c>
      <c r="B40" s="7">
        <v>44680</v>
      </c>
      <c r="C40" s="3" t="s">
        <v>14</v>
      </c>
      <c r="D40" s="3"/>
      <c r="E40" s="3" t="s">
        <v>10</v>
      </c>
      <c r="F40" s="3">
        <f>532+652</f>
        <v>1184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.5" x14ac:dyDescent="0.45">
      <c r="A41" s="7">
        <v>44725</v>
      </c>
      <c r="B41" s="7">
        <v>44680</v>
      </c>
      <c r="C41" s="3" t="s">
        <v>14</v>
      </c>
      <c r="D41" s="3"/>
      <c r="E41" s="3" t="s">
        <v>10</v>
      </c>
      <c r="F41" s="3">
        <v>536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.5" x14ac:dyDescent="0.45">
      <c r="A42" s="7">
        <v>44726</v>
      </c>
      <c r="B42" s="7">
        <v>44677</v>
      </c>
      <c r="C42" s="3" t="s">
        <v>12</v>
      </c>
      <c r="D42" s="3"/>
      <c r="E42" s="3" t="s">
        <v>10</v>
      </c>
      <c r="F42" s="3">
        <v>98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.5" x14ac:dyDescent="0.45">
      <c r="A43" s="7">
        <v>44726</v>
      </c>
      <c r="B43" s="7">
        <v>44694</v>
      </c>
      <c r="C43" s="3" t="s">
        <v>16</v>
      </c>
      <c r="D43" s="3"/>
      <c r="E43" s="3"/>
      <c r="F43" s="3">
        <f>599+797+1032</f>
        <v>2428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.5" x14ac:dyDescent="0.45">
      <c r="A44" s="7">
        <v>44732</v>
      </c>
      <c r="B44" s="7">
        <v>44677</v>
      </c>
      <c r="C44" s="3" t="s">
        <v>12</v>
      </c>
      <c r="D44" s="3"/>
      <c r="E44" s="3" t="s">
        <v>10</v>
      </c>
      <c r="F44" s="3">
        <v>106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.5" x14ac:dyDescent="0.45">
      <c r="A45" s="7">
        <v>44727</v>
      </c>
      <c r="B45" s="7">
        <v>44704</v>
      </c>
      <c r="C45" s="3" t="s">
        <v>16</v>
      </c>
      <c r="D45" s="3"/>
      <c r="E45" s="3" t="s">
        <v>13</v>
      </c>
      <c r="F45" s="3">
        <v>479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.5" x14ac:dyDescent="0.45">
      <c r="A46" s="7">
        <v>44728</v>
      </c>
      <c r="B46" s="7">
        <v>44694</v>
      </c>
      <c r="C46" s="3" t="s">
        <v>16</v>
      </c>
      <c r="D46" s="3"/>
      <c r="E46" s="3" t="s">
        <v>13</v>
      </c>
      <c r="F46" s="3">
        <v>618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.5" x14ac:dyDescent="0.45">
      <c r="A47" s="7">
        <v>44740</v>
      </c>
      <c r="B47" s="7">
        <v>44719</v>
      </c>
      <c r="C47" s="3"/>
      <c r="D47" s="3"/>
      <c r="E47" s="3" t="s">
        <v>13</v>
      </c>
      <c r="F47" s="3">
        <v>998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.5" x14ac:dyDescent="0.45">
      <c r="A48" s="7">
        <v>44738</v>
      </c>
      <c r="B48" s="7">
        <v>44719</v>
      </c>
      <c r="C48" s="3"/>
      <c r="D48" s="3"/>
      <c r="E48" s="3" t="s">
        <v>13</v>
      </c>
      <c r="F48" s="3">
        <f>1001+464</f>
        <v>1465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.5" x14ac:dyDescent="0.45">
      <c r="A49" s="7">
        <v>44738</v>
      </c>
      <c r="B49" s="7">
        <v>44719</v>
      </c>
      <c r="C49" s="3"/>
      <c r="D49" s="3"/>
      <c r="E49" s="3" t="s">
        <v>13</v>
      </c>
      <c r="F49" s="3">
        <v>749</v>
      </c>
      <c r="G49" s="3"/>
      <c r="H49" s="3" t="s">
        <v>17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.5" x14ac:dyDescent="0.45">
      <c r="A50" s="7">
        <v>44742</v>
      </c>
      <c r="B50" s="7">
        <v>44694</v>
      </c>
      <c r="C50" s="3" t="s">
        <v>8</v>
      </c>
      <c r="D50" s="3"/>
      <c r="E50" s="3" t="s">
        <v>13</v>
      </c>
      <c r="F50" s="3">
        <v>705</v>
      </c>
      <c r="G50" s="3"/>
      <c r="H50" s="3" t="s">
        <v>18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.5" x14ac:dyDescent="0.45">
      <c r="A51" s="7">
        <v>44742</v>
      </c>
      <c r="B51" s="7">
        <v>44693</v>
      </c>
      <c r="C51" s="3" t="s">
        <v>8</v>
      </c>
      <c r="D51" s="3"/>
      <c r="E51" s="3" t="s">
        <v>13</v>
      </c>
      <c r="F51" s="3">
        <v>290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.5" x14ac:dyDescent="0.45">
      <c r="A52" s="7">
        <v>44750</v>
      </c>
      <c r="B52" s="7">
        <v>44694</v>
      </c>
      <c r="C52" s="3" t="s">
        <v>19</v>
      </c>
      <c r="D52" s="3"/>
      <c r="E52" s="3" t="s">
        <v>13</v>
      </c>
      <c r="F52" s="3">
        <v>469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.5" x14ac:dyDescent="0.45">
      <c r="A53" s="7">
        <v>44746</v>
      </c>
      <c r="B53" s="7">
        <v>44694</v>
      </c>
      <c r="C53" s="3" t="s">
        <v>19</v>
      </c>
      <c r="D53" s="3"/>
      <c r="E53" s="3" t="s">
        <v>13</v>
      </c>
      <c r="F53" s="3">
        <v>365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.5" x14ac:dyDescent="0.45">
      <c r="A54" s="7">
        <v>44753</v>
      </c>
      <c r="B54" s="7">
        <v>44738</v>
      </c>
      <c r="C54" s="3" t="s">
        <v>14</v>
      </c>
      <c r="D54" s="3"/>
      <c r="E54" s="3" t="s">
        <v>13</v>
      </c>
      <c r="F54" s="3">
        <f>535+669</f>
        <v>1204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.5" x14ac:dyDescent="0.45">
      <c r="A55" s="7">
        <v>44751</v>
      </c>
      <c r="B55" s="7">
        <v>44694</v>
      </c>
      <c r="C55" s="3" t="s">
        <v>8</v>
      </c>
      <c r="D55" s="3"/>
      <c r="E55" s="3" t="s">
        <v>13</v>
      </c>
      <c r="F55" s="3">
        <v>500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.5" x14ac:dyDescent="0.45">
      <c r="A56" s="7">
        <v>44752</v>
      </c>
      <c r="B56" s="7">
        <v>44694</v>
      </c>
      <c r="C56" s="3" t="s">
        <v>8</v>
      </c>
      <c r="D56" s="3"/>
      <c r="E56" s="3" t="s">
        <v>13</v>
      </c>
      <c r="F56" s="3">
        <v>600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.5" x14ac:dyDescent="0.45">
      <c r="A57" s="7">
        <v>44755</v>
      </c>
      <c r="B57" s="7">
        <v>44733</v>
      </c>
      <c r="C57" s="3" t="s">
        <v>14</v>
      </c>
      <c r="D57" s="3"/>
      <c r="E57" s="3"/>
      <c r="F57" s="3">
        <v>887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.5" x14ac:dyDescent="0.45">
      <c r="A58" s="7">
        <v>44755</v>
      </c>
      <c r="B58" s="7">
        <v>44728</v>
      </c>
      <c r="C58" s="3" t="s">
        <v>14</v>
      </c>
      <c r="D58" s="3"/>
      <c r="E58" s="3"/>
      <c r="F58" s="3">
        <v>909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.5" x14ac:dyDescent="0.45">
      <c r="A59" s="7">
        <v>44756</v>
      </c>
      <c r="B59" s="7">
        <v>44733</v>
      </c>
      <c r="C59" s="3" t="s">
        <v>14</v>
      </c>
      <c r="D59" s="3"/>
      <c r="E59" s="3"/>
      <c r="F59" s="3">
        <v>130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.5" x14ac:dyDescent="0.45">
      <c r="A60" s="7">
        <v>44757</v>
      </c>
      <c r="B60" s="7">
        <v>44733</v>
      </c>
      <c r="C60" s="3" t="s">
        <v>14</v>
      </c>
      <c r="D60" s="3"/>
      <c r="E60" s="3"/>
      <c r="F60" s="3">
        <v>77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.5" x14ac:dyDescent="0.45">
      <c r="A61" s="7">
        <v>44757</v>
      </c>
      <c r="B61" s="7">
        <v>44733</v>
      </c>
      <c r="C61" s="3" t="s">
        <v>14</v>
      </c>
      <c r="D61" s="3"/>
      <c r="E61" s="3"/>
      <c r="F61" s="3">
        <v>632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.5" x14ac:dyDescent="0.45">
      <c r="A62" s="7">
        <v>44757</v>
      </c>
      <c r="B62" s="7">
        <v>44722</v>
      </c>
      <c r="C62" s="3" t="s">
        <v>14</v>
      </c>
      <c r="D62" s="3"/>
      <c r="E62" s="3"/>
      <c r="F62" s="3">
        <v>816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.5" x14ac:dyDescent="0.45">
      <c r="A63" s="7">
        <v>44757</v>
      </c>
      <c r="B63" s="7">
        <v>44734</v>
      </c>
      <c r="C63" s="3" t="s">
        <v>14</v>
      </c>
      <c r="D63" s="3"/>
      <c r="E63" s="3"/>
      <c r="F63" s="3">
        <v>320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.5" x14ac:dyDescent="0.45">
      <c r="A64" s="7">
        <v>44758</v>
      </c>
      <c r="B64" s="7">
        <v>44728</v>
      </c>
      <c r="C64" s="3" t="s">
        <v>14</v>
      </c>
      <c r="D64" s="3"/>
      <c r="E64" s="3"/>
      <c r="F64" s="3">
        <v>49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.5" x14ac:dyDescent="0.45">
      <c r="A65" s="7">
        <v>44758</v>
      </c>
      <c r="B65" s="7">
        <v>44729</v>
      </c>
      <c r="C65" s="3" t="s">
        <v>14</v>
      </c>
      <c r="D65" s="3"/>
      <c r="E65" s="3"/>
      <c r="F65" s="3">
        <v>709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.5" x14ac:dyDescent="0.45">
      <c r="A66" s="7">
        <v>44760</v>
      </c>
      <c r="B66" s="7">
        <v>44733</v>
      </c>
      <c r="C66" s="3" t="s">
        <v>14</v>
      </c>
      <c r="D66" s="3"/>
      <c r="E66" s="3"/>
      <c r="F66" s="3">
        <v>186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.5" x14ac:dyDescent="0.45">
      <c r="A67" s="7">
        <v>44760</v>
      </c>
      <c r="B67" s="7">
        <v>44729</v>
      </c>
      <c r="C67" s="3" t="s">
        <v>14</v>
      </c>
      <c r="D67" s="3"/>
      <c r="E67" s="3"/>
      <c r="F67" s="3">
        <v>425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.5" x14ac:dyDescent="0.45">
      <c r="A68" s="7">
        <v>44766</v>
      </c>
      <c r="B68" s="7">
        <v>44733</v>
      </c>
      <c r="C68" s="3" t="s">
        <v>8</v>
      </c>
      <c r="D68" s="3"/>
      <c r="E68" s="3"/>
      <c r="F68" s="3">
        <v>762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.5" x14ac:dyDescent="0.45">
      <c r="A69" s="7">
        <v>44766</v>
      </c>
      <c r="B69" s="7">
        <v>44734</v>
      </c>
      <c r="C69" s="3" t="s">
        <v>14</v>
      </c>
      <c r="D69" s="3"/>
      <c r="E69" s="3"/>
      <c r="F69" s="3">
        <v>311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.5" x14ac:dyDescent="0.45">
      <c r="A70" s="7">
        <v>44768</v>
      </c>
      <c r="B70" s="7">
        <v>44743</v>
      </c>
      <c r="C70" s="3" t="s">
        <v>8</v>
      </c>
      <c r="D70" s="3"/>
      <c r="E70" s="3"/>
      <c r="F70" s="3">
        <v>1144</v>
      </c>
      <c r="G70" s="3"/>
      <c r="H70" s="3" t="s">
        <v>17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.5" x14ac:dyDescent="0.45">
      <c r="A71" s="7">
        <v>44768</v>
      </c>
      <c r="B71" s="7">
        <v>44742</v>
      </c>
      <c r="C71" s="3" t="s">
        <v>8</v>
      </c>
      <c r="D71" s="3"/>
      <c r="E71" s="3"/>
      <c r="F71" s="3">
        <v>623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.5" x14ac:dyDescent="0.45">
      <c r="A72" s="7">
        <v>44768</v>
      </c>
      <c r="B72" s="7">
        <v>44734</v>
      </c>
      <c r="C72" s="3" t="s">
        <v>20</v>
      </c>
      <c r="D72" s="3"/>
      <c r="E72" s="3"/>
      <c r="F72" s="3">
        <v>206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.5" x14ac:dyDescent="0.45">
      <c r="A73" s="7">
        <v>44769</v>
      </c>
      <c r="B73" s="7">
        <v>44743</v>
      </c>
      <c r="C73" s="3" t="s">
        <v>21</v>
      </c>
      <c r="D73" s="3"/>
      <c r="E73" s="3"/>
      <c r="F73" s="3">
        <v>1141</v>
      </c>
      <c r="G73" s="3"/>
      <c r="H73" s="3" t="s">
        <v>17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.5" x14ac:dyDescent="0.45">
      <c r="A74" s="7">
        <v>44769</v>
      </c>
      <c r="B74" s="7">
        <v>44742</v>
      </c>
      <c r="C74" s="3" t="s">
        <v>21</v>
      </c>
      <c r="D74" s="3"/>
      <c r="E74" s="3"/>
      <c r="F74" s="3">
        <v>158</v>
      </c>
      <c r="G74" s="3"/>
      <c r="H74" s="3" t="s">
        <v>22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.5" x14ac:dyDescent="0.45">
      <c r="A75" s="7">
        <v>44769</v>
      </c>
      <c r="B75" s="7">
        <v>44734</v>
      </c>
      <c r="C75" s="3" t="s">
        <v>23</v>
      </c>
      <c r="D75" s="3"/>
      <c r="E75" s="3"/>
      <c r="F75" s="3">
        <v>310</v>
      </c>
      <c r="G75" s="3"/>
      <c r="H75" s="3" t="s">
        <v>22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.5" x14ac:dyDescent="0.45">
      <c r="A76" s="7">
        <v>44769</v>
      </c>
      <c r="B76" s="7">
        <v>44733</v>
      </c>
      <c r="C76" s="3" t="s">
        <v>23</v>
      </c>
      <c r="D76" s="3"/>
      <c r="E76" s="3"/>
      <c r="F76" s="3">
        <v>130</v>
      </c>
      <c r="G76" s="3"/>
      <c r="H76" s="3" t="s">
        <v>22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.5" x14ac:dyDescent="0.4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.5" x14ac:dyDescent="0.4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.5" x14ac:dyDescent="0.4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.5" x14ac:dyDescent="0.4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.5" x14ac:dyDescent="0.4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.5" x14ac:dyDescent="0.4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.5" x14ac:dyDescent="0.4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.5" x14ac:dyDescent="0.4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.5" x14ac:dyDescent="0.4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.5" x14ac:dyDescent="0.4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.5" x14ac:dyDescent="0.4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.5" x14ac:dyDescent="0.4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.5" x14ac:dyDescent="0.4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.5" x14ac:dyDescent="0.4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.5" x14ac:dyDescent="0.4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.5" x14ac:dyDescent="0.4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.5" x14ac:dyDescent="0.4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5" x14ac:dyDescent="0.4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.5" x14ac:dyDescent="0.4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.5" x14ac:dyDescent="0.4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.5" x14ac:dyDescent="0.4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.5" x14ac:dyDescent="0.4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.5" x14ac:dyDescent="0.4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5" x14ac:dyDescent="0.4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5" x14ac:dyDescent="0.4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5" x14ac:dyDescent="0.4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5" x14ac:dyDescent="0.4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.5" x14ac:dyDescent="0.4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5" x14ac:dyDescent="0.4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.5" x14ac:dyDescent="0.4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.5" x14ac:dyDescent="0.4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.5" x14ac:dyDescent="0.4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.5" x14ac:dyDescent="0.4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.5" x14ac:dyDescent="0.4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.5" x14ac:dyDescent="0.4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.5" x14ac:dyDescent="0.4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.5" x14ac:dyDescent="0.4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.5" x14ac:dyDescent="0.4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.5" x14ac:dyDescent="0.4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.5" x14ac:dyDescent="0.4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.5" x14ac:dyDescent="0.4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.5" x14ac:dyDescent="0.4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.5" x14ac:dyDescent="0.4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.5" x14ac:dyDescent="0.4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.5" x14ac:dyDescent="0.4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.5" x14ac:dyDescent="0.4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.5" x14ac:dyDescent="0.4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.5" x14ac:dyDescent="0.4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.5" x14ac:dyDescent="0.4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.5" x14ac:dyDescent="0.4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.5" x14ac:dyDescent="0.4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.5" x14ac:dyDescent="0.4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.5" x14ac:dyDescent="0.4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.5" x14ac:dyDescent="0.4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.5" x14ac:dyDescent="0.4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.5" x14ac:dyDescent="0.4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.5" x14ac:dyDescent="0.4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.5" x14ac:dyDescent="0.4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.5" x14ac:dyDescent="0.4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.5" x14ac:dyDescent="0.4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.5" x14ac:dyDescent="0.4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.5" x14ac:dyDescent="0.4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.5" x14ac:dyDescent="0.4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.5" x14ac:dyDescent="0.4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.5" x14ac:dyDescent="0.4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5" x14ac:dyDescent="0.4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.5" x14ac:dyDescent="0.4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.5" x14ac:dyDescent="0.4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.5" x14ac:dyDescent="0.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.5" x14ac:dyDescent="0.4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.5" x14ac:dyDescent="0.4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.5" x14ac:dyDescent="0.4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.5" x14ac:dyDescent="0.4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.5" x14ac:dyDescent="0.4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.5" x14ac:dyDescent="0.4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.5" x14ac:dyDescent="0.4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.5" x14ac:dyDescent="0.4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.5" x14ac:dyDescent="0.4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.5" x14ac:dyDescent="0.4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.5" x14ac:dyDescent="0.4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.5" x14ac:dyDescent="0.4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.5" x14ac:dyDescent="0.4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.5" x14ac:dyDescent="0.4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.5" x14ac:dyDescent="0.4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.5" x14ac:dyDescent="0.4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.5" x14ac:dyDescent="0.4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.5" x14ac:dyDescent="0.4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.5" x14ac:dyDescent="0.4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.5" x14ac:dyDescent="0.4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.5" x14ac:dyDescent="0.4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.5" x14ac:dyDescent="0.4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.5" x14ac:dyDescent="0.4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.5" x14ac:dyDescent="0.4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.5" x14ac:dyDescent="0.4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.5" x14ac:dyDescent="0.4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.5" x14ac:dyDescent="0.4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.5" x14ac:dyDescent="0.4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.5" x14ac:dyDescent="0.4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.5" x14ac:dyDescent="0.4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.5" x14ac:dyDescent="0.4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.5" x14ac:dyDescent="0.4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.5" x14ac:dyDescent="0.4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.5" x14ac:dyDescent="0.4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.5" x14ac:dyDescent="0.4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.5" x14ac:dyDescent="0.4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.5" x14ac:dyDescent="0.4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.5" x14ac:dyDescent="0.4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.5" x14ac:dyDescent="0.4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.5" x14ac:dyDescent="0.4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.5" x14ac:dyDescent="0.4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.5" x14ac:dyDescent="0.4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.5" x14ac:dyDescent="0.4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.5" x14ac:dyDescent="0.4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.5" x14ac:dyDescent="0.4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.5" x14ac:dyDescent="0.4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.5" x14ac:dyDescent="0.4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.5" x14ac:dyDescent="0.4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.5" x14ac:dyDescent="0.4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.5" x14ac:dyDescent="0.4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5" x14ac:dyDescent="0.4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.5" x14ac:dyDescent="0.4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.5" x14ac:dyDescent="0.4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.5" x14ac:dyDescent="0.4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.5" x14ac:dyDescent="0.4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.5" x14ac:dyDescent="0.4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.5" x14ac:dyDescent="0.4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.5" x14ac:dyDescent="0.4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.5" x14ac:dyDescent="0.4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.5" x14ac:dyDescent="0.4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.5" x14ac:dyDescent="0.4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.5" x14ac:dyDescent="0.4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.5" x14ac:dyDescent="0.4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.5" x14ac:dyDescent="0.4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.5" x14ac:dyDescent="0.4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.5" x14ac:dyDescent="0.4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.5" x14ac:dyDescent="0.4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.5" x14ac:dyDescent="0.4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.5" x14ac:dyDescent="0.4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.5" x14ac:dyDescent="0.4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.5" x14ac:dyDescent="0.4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.5" x14ac:dyDescent="0.4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.5" x14ac:dyDescent="0.4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.5" x14ac:dyDescent="0.4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.5" x14ac:dyDescent="0.4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.5" x14ac:dyDescent="0.4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.5" x14ac:dyDescent="0.4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.5" x14ac:dyDescent="0.4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.5" x14ac:dyDescent="0.4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.5" x14ac:dyDescent="0.4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.5" x14ac:dyDescent="0.4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.5" x14ac:dyDescent="0.4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.5" x14ac:dyDescent="0.4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.5" x14ac:dyDescent="0.4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.5" x14ac:dyDescent="0.4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.5" x14ac:dyDescent="0.4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.5" x14ac:dyDescent="0.4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.5" x14ac:dyDescent="0.4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.5" x14ac:dyDescent="0.4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.5" x14ac:dyDescent="0.4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.5" x14ac:dyDescent="0.4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.5" x14ac:dyDescent="0.4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.5" x14ac:dyDescent="0.4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.5" x14ac:dyDescent="0.4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.5" x14ac:dyDescent="0.4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.5" x14ac:dyDescent="0.4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.5" x14ac:dyDescent="0.4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.5" x14ac:dyDescent="0.4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.5" x14ac:dyDescent="0.4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.5" x14ac:dyDescent="0.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.5" x14ac:dyDescent="0.4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.5" x14ac:dyDescent="0.4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.5" x14ac:dyDescent="0.4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.5" x14ac:dyDescent="0.4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.5" x14ac:dyDescent="0.4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.5" x14ac:dyDescent="0.4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.5" x14ac:dyDescent="0.4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.5" x14ac:dyDescent="0.4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.5" x14ac:dyDescent="0.4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.5" x14ac:dyDescent="0.4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.5" x14ac:dyDescent="0.4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.5" x14ac:dyDescent="0.4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.5" x14ac:dyDescent="0.4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.5" x14ac:dyDescent="0.4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.5" x14ac:dyDescent="0.4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.5" x14ac:dyDescent="0.4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.5" x14ac:dyDescent="0.4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.5" x14ac:dyDescent="0.4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.5" x14ac:dyDescent="0.4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.5" x14ac:dyDescent="0.4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.5" x14ac:dyDescent="0.4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.5" x14ac:dyDescent="0.4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.5" x14ac:dyDescent="0.4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.5" x14ac:dyDescent="0.4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.5" x14ac:dyDescent="0.4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.5" x14ac:dyDescent="0.4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.5" x14ac:dyDescent="0.4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.5" x14ac:dyDescent="0.4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.5" x14ac:dyDescent="0.4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.5" x14ac:dyDescent="0.4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.5" x14ac:dyDescent="0.4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.5" x14ac:dyDescent="0.4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.5" x14ac:dyDescent="0.4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.5" x14ac:dyDescent="0.4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.5" x14ac:dyDescent="0.4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.5" x14ac:dyDescent="0.4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.5" x14ac:dyDescent="0.4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.5" x14ac:dyDescent="0.4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.5" x14ac:dyDescent="0.4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.5" x14ac:dyDescent="0.4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.5" x14ac:dyDescent="0.4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.5" x14ac:dyDescent="0.4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.5" x14ac:dyDescent="0.4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.5" x14ac:dyDescent="0.4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.5" x14ac:dyDescent="0.4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.5" x14ac:dyDescent="0.4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.5" x14ac:dyDescent="0.4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.5" x14ac:dyDescent="0.4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.5" x14ac:dyDescent="0.4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.5" x14ac:dyDescent="0.4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.5" x14ac:dyDescent="0.4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.5" x14ac:dyDescent="0.4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.5" x14ac:dyDescent="0.4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.5" x14ac:dyDescent="0.4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.5" x14ac:dyDescent="0.4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.5" x14ac:dyDescent="0.4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.5" x14ac:dyDescent="0.4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.5" x14ac:dyDescent="0.4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.5" x14ac:dyDescent="0.4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.5" x14ac:dyDescent="0.4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.5" x14ac:dyDescent="0.4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.5" x14ac:dyDescent="0.4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.5" x14ac:dyDescent="0.4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.5" x14ac:dyDescent="0.4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.5" x14ac:dyDescent="0.4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.5" x14ac:dyDescent="0.4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.5" x14ac:dyDescent="0.4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.5" x14ac:dyDescent="0.4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.5" x14ac:dyDescent="0.4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.5" x14ac:dyDescent="0.4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.5" x14ac:dyDescent="0.4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.5" x14ac:dyDescent="0.4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.5" x14ac:dyDescent="0.4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.5" x14ac:dyDescent="0.4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.5" x14ac:dyDescent="0.4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.5" x14ac:dyDescent="0.4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.5" x14ac:dyDescent="0.4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.5" x14ac:dyDescent="0.4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.5" x14ac:dyDescent="0.4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.5" x14ac:dyDescent="0.4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.5" x14ac:dyDescent="0.4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.5" x14ac:dyDescent="0.4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.5" x14ac:dyDescent="0.4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.5" x14ac:dyDescent="0.4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.5" x14ac:dyDescent="0.4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.5" x14ac:dyDescent="0.4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.5" x14ac:dyDescent="0.4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.5" x14ac:dyDescent="0.4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.5" x14ac:dyDescent="0.4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.5" x14ac:dyDescent="0.4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.5" x14ac:dyDescent="0.4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.5" x14ac:dyDescent="0.4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.5" x14ac:dyDescent="0.4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.5" x14ac:dyDescent="0.4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.5" x14ac:dyDescent="0.4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.5" x14ac:dyDescent="0.4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.5" x14ac:dyDescent="0.4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.5" x14ac:dyDescent="0.4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.5" x14ac:dyDescent="0.4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.5" x14ac:dyDescent="0.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.5" x14ac:dyDescent="0.4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.5" x14ac:dyDescent="0.4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.5" x14ac:dyDescent="0.4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.5" x14ac:dyDescent="0.4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.5" x14ac:dyDescent="0.4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.5" x14ac:dyDescent="0.4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.5" x14ac:dyDescent="0.4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.5" x14ac:dyDescent="0.4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.5" x14ac:dyDescent="0.4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.5" x14ac:dyDescent="0.4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.5" x14ac:dyDescent="0.4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.5" x14ac:dyDescent="0.4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.5" x14ac:dyDescent="0.4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.5" x14ac:dyDescent="0.4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.5" x14ac:dyDescent="0.4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.5" x14ac:dyDescent="0.4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.5" x14ac:dyDescent="0.4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.5" x14ac:dyDescent="0.4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.5" x14ac:dyDescent="0.4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.5" x14ac:dyDescent="0.4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.5" x14ac:dyDescent="0.4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.5" x14ac:dyDescent="0.4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.5" x14ac:dyDescent="0.4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.5" x14ac:dyDescent="0.4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.5" x14ac:dyDescent="0.4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.5" x14ac:dyDescent="0.4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.5" x14ac:dyDescent="0.4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.5" x14ac:dyDescent="0.4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.5" x14ac:dyDescent="0.4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.5" x14ac:dyDescent="0.4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.5" x14ac:dyDescent="0.4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.5" x14ac:dyDescent="0.4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.5" x14ac:dyDescent="0.4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.5" x14ac:dyDescent="0.4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.5" x14ac:dyDescent="0.4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.5" x14ac:dyDescent="0.4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.5" x14ac:dyDescent="0.4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.5" x14ac:dyDescent="0.4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.5" x14ac:dyDescent="0.4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.5" x14ac:dyDescent="0.4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.5" x14ac:dyDescent="0.4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.5" x14ac:dyDescent="0.4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.5" x14ac:dyDescent="0.4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.5" x14ac:dyDescent="0.4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.5" x14ac:dyDescent="0.4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.5" x14ac:dyDescent="0.4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.5" x14ac:dyDescent="0.4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.5" x14ac:dyDescent="0.4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.5" x14ac:dyDescent="0.4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.5" x14ac:dyDescent="0.4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.5" x14ac:dyDescent="0.4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.5" x14ac:dyDescent="0.4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.5" x14ac:dyDescent="0.4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.5" x14ac:dyDescent="0.4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.5" x14ac:dyDescent="0.4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.5" x14ac:dyDescent="0.4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.5" x14ac:dyDescent="0.4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.5" x14ac:dyDescent="0.4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.5" x14ac:dyDescent="0.4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.5" x14ac:dyDescent="0.4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.5" x14ac:dyDescent="0.4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.5" x14ac:dyDescent="0.4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.5" x14ac:dyDescent="0.4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.5" x14ac:dyDescent="0.4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.5" x14ac:dyDescent="0.4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.5" x14ac:dyDescent="0.4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.5" x14ac:dyDescent="0.4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.5" x14ac:dyDescent="0.4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.5" x14ac:dyDescent="0.4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.5" x14ac:dyDescent="0.4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.5" x14ac:dyDescent="0.4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.5" x14ac:dyDescent="0.4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.5" x14ac:dyDescent="0.4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.5" x14ac:dyDescent="0.4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.5" x14ac:dyDescent="0.4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.5" x14ac:dyDescent="0.4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.5" x14ac:dyDescent="0.4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.5" x14ac:dyDescent="0.4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.5" x14ac:dyDescent="0.4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.5" x14ac:dyDescent="0.4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.5" x14ac:dyDescent="0.4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.5" x14ac:dyDescent="0.4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.5" x14ac:dyDescent="0.4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.5" x14ac:dyDescent="0.4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.5" x14ac:dyDescent="0.4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.5" x14ac:dyDescent="0.4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.5" x14ac:dyDescent="0.4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.5" x14ac:dyDescent="0.4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.5" x14ac:dyDescent="0.4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.5" x14ac:dyDescent="0.4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.5" x14ac:dyDescent="0.4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.5" x14ac:dyDescent="0.4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.5" x14ac:dyDescent="0.4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.5" x14ac:dyDescent="0.4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.5" x14ac:dyDescent="0.4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.5" x14ac:dyDescent="0.4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.5" x14ac:dyDescent="0.4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.5" x14ac:dyDescent="0.4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.5" x14ac:dyDescent="0.4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.5" x14ac:dyDescent="0.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.5" x14ac:dyDescent="0.4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.5" x14ac:dyDescent="0.4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.5" x14ac:dyDescent="0.4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.5" x14ac:dyDescent="0.4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.5" x14ac:dyDescent="0.4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.5" x14ac:dyDescent="0.4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.5" x14ac:dyDescent="0.4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.5" x14ac:dyDescent="0.4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.5" x14ac:dyDescent="0.4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.5" x14ac:dyDescent="0.4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.5" x14ac:dyDescent="0.4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.5" x14ac:dyDescent="0.4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.5" x14ac:dyDescent="0.4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.5" x14ac:dyDescent="0.4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.5" x14ac:dyDescent="0.4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.5" x14ac:dyDescent="0.4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.5" x14ac:dyDescent="0.4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.5" x14ac:dyDescent="0.4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.5" x14ac:dyDescent="0.4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.5" x14ac:dyDescent="0.4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.5" x14ac:dyDescent="0.4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.5" x14ac:dyDescent="0.4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.5" x14ac:dyDescent="0.4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.5" x14ac:dyDescent="0.4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.5" x14ac:dyDescent="0.4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.5" x14ac:dyDescent="0.4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.5" x14ac:dyDescent="0.4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.5" x14ac:dyDescent="0.4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.5" x14ac:dyDescent="0.4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.5" x14ac:dyDescent="0.4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.5" x14ac:dyDescent="0.4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.5" x14ac:dyDescent="0.4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.5" x14ac:dyDescent="0.4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.5" x14ac:dyDescent="0.4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.5" x14ac:dyDescent="0.4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.5" x14ac:dyDescent="0.4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.5" x14ac:dyDescent="0.4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.5" x14ac:dyDescent="0.4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.5" x14ac:dyDescent="0.4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.5" x14ac:dyDescent="0.4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.5" x14ac:dyDescent="0.4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.5" x14ac:dyDescent="0.4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.5" x14ac:dyDescent="0.4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.5" x14ac:dyDescent="0.4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.5" x14ac:dyDescent="0.4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.5" x14ac:dyDescent="0.4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.5" x14ac:dyDescent="0.4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.5" x14ac:dyDescent="0.4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.5" x14ac:dyDescent="0.4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.5" x14ac:dyDescent="0.4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.5" x14ac:dyDescent="0.4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.5" x14ac:dyDescent="0.4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.5" x14ac:dyDescent="0.4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.5" x14ac:dyDescent="0.4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.5" x14ac:dyDescent="0.4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.5" x14ac:dyDescent="0.4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.5" x14ac:dyDescent="0.4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.5" x14ac:dyDescent="0.4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.5" x14ac:dyDescent="0.4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.5" x14ac:dyDescent="0.4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.5" x14ac:dyDescent="0.4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.5" x14ac:dyDescent="0.4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.5" x14ac:dyDescent="0.4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.5" x14ac:dyDescent="0.4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.5" x14ac:dyDescent="0.4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.5" x14ac:dyDescent="0.4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.5" x14ac:dyDescent="0.4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.5" x14ac:dyDescent="0.4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.5" x14ac:dyDescent="0.4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.5" x14ac:dyDescent="0.4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.5" x14ac:dyDescent="0.4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.5" x14ac:dyDescent="0.4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.5" x14ac:dyDescent="0.4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.5" x14ac:dyDescent="0.4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.5" x14ac:dyDescent="0.4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.5" x14ac:dyDescent="0.4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.5" x14ac:dyDescent="0.4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.5" x14ac:dyDescent="0.4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.5" x14ac:dyDescent="0.4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.5" x14ac:dyDescent="0.4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.5" x14ac:dyDescent="0.4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.5" x14ac:dyDescent="0.4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.5" x14ac:dyDescent="0.4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.5" x14ac:dyDescent="0.4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.5" x14ac:dyDescent="0.4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.5" x14ac:dyDescent="0.4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.5" x14ac:dyDescent="0.4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.5" x14ac:dyDescent="0.4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.5" x14ac:dyDescent="0.4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.5" x14ac:dyDescent="0.4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.5" x14ac:dyDescent="0.4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.5" x14ac:dyDescent="0.4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.5" x14ac:dyDescent="0.4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.5" x14ac:dyDescent="0.4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.5" x14ac:dyDescent="0.4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.5" x14ac:dyDescent="0.4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.5" x14ac:dyDescent="0.4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.5" x14ac:dyDescent="0.4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.5" x14ac:dyDescent="0.4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.5" x14ac:dyDescent="0.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.5" x14ac:dyDescent="0.4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.5" x14ac:dyDescent="0.4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.5" x14ac:dyDescent="0.4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.5" x14ac:dyDescent="0.4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.5" x14ac:dyDescent="0.4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.5" x14ac:dyDescent="0.4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.5" x14ac:dyDescent="0.4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.5" x14ac:dyDescent="0.4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.5" x14ac:dyDescent="0.4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.5" x14ac:dyDescent="0.4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.5" x14ac:dyDescent="0.4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.5" x14ac:dyDescent="0.4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.5" x14ac:dyDescent="0.4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.5" x14ac:dyDescent="0.4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.5" x14ac:dyDescent="0.4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.5" x14ac:dyDescent="0.4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.5" x14ac:dyDescent="0.4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.5" x14ac:dyDescent="0.4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.5" x14ac:dyDescent="0.4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.5" x14ac:dyDescent="0.4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.5" x14ac:dyDescent="0.4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.5" x14ac:dyDescent="0.4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.5" x14ac:dyDescent="0.4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.5" x14ac:dyDescent="0.4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.5" x14ac:dyDescent="0.4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.5" x14ac:dyDescent="0.4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.5" x14ac:dyDescent="0.4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.5" x14ac:dyDescent="0.4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.5" x14ac:dyDescent="0.4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.5" x14ac:dyDescent="0.4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.5" x14ac:dyDescent="0.4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.5" x14ac:dyDescent="0.4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.5" x14ac:dyDescent="0.4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.5" x14ac:dyDescent="0.4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.5" x14ac:dyDescent="0.4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.5" x14ac:dyDescent="0.4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.5" x14ac:dyDescent="0.4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.5" x14ac:dyDescent="0.4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.5" x14ac:dyDescent="0.4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.5" x14ac:dyDescent="0.4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.5" x14ac:dyDescent="0.4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.5" x14ac:dyDescent="0.4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.5" x14ac:dyDescent="0.4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.5" x14ac:dyDescent="0.4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.5" x14ac:dyDescent="0.4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.5" x14ac:dyDescent="0.4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.5" x14ac:dyDescent="0.4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.5" x14ac:dyDescent="0.4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.5" x14ac:dyDescent="0.4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.5" x14ac:dyDescent="0.4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.5" x14ac:dyDescent="0.4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.5" x14ac:dyDescent="0.4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.5" x14ac:dyDescent="0.4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.5" x14ac:dyDescent="0.4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.5" x14ac:dyDescent="0.4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.5" x14ac:dyDescent="0.4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.5" x14ac:dyDescent="0.4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.5" x14ac:dyDescent="0.4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.5" x14ac:dyDescent="0.4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.5" x14ac:dyDescent="0.4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.5" x14ac:dyDescent="0.4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.5" x14ac:dyDescent="0.4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.5" x14ac:dyDescent="0.4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.5" x14ac:dyDescent="0.4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.5" x14ac:dyDescent="0.4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.5" x14ac:dyDescent="0.4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.5" x14ac:dyDescent="0.4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.5" x14ac:dyDescent="0.4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.5" x14ac:dyDescent="0.4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.5" x14ac:dyDescent="0.4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.5" x14ac:dyDescent="0.4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.5" x14ac:dyDescent="0.4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.5" x14ac:dyDescent="0.4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.5" x14ac:dyDescent="0.4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.5" x14ac:dyDescent="0.4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.5" x14ac:dyDescent="0.4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.5" x14ac:dyDescent="0.4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.5" x14ac:dyDescent="0.4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.5" x14ac:dyDescent="0.4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.5" x14ac:dyDescent="0.4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.5" x14ac:dyDescent="0.4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.5" x14ac:dyDescent="0.4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.5" x14ac:dyDescent="0.4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.5" x14ac:dyDescent="0.4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.5" x14ac:dyDescent="0.4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.5" x14ac:dyDescent="0.4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.5" x14ac:dyDescent="0.4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.5" x14ac:dyDescent="0.4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.5" x14ac:dyDescent="0.4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.5" x14ac:dyDescent="0.4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.5" x14ac:dyDescent="0.4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.5" x14ac:dyDescent="0.4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.5" x14ac:dyDescent="0.4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.5" x14ac:dyDescent="0.4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.5" x14ac:dyDescent="0.4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.5" x14ac:dyDescent="0.4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.5" x14ac:dyDescent="0.4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.5" x14ac:dyDescent="0.4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.5" x14ac:dyDescent="0.4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.5" x14ac:dyDescent="0.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.5" x14ac:dyDescent="0.4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.5" x14ac:dyDescent="0.4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.5" x14ac:dyDescent="0.4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.5" x14ac:dyDescent="0.4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.5" x14ac:dyDescent="0.4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.5" x14ac:dyDescent="0.4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.5" x14ac:dyDescent="0.4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.5" x14ac:dyDescent="0.4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.5" x14ac:dyDescent="0.4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.5" x14ac:dyDescent="0.4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.5" x14ac:dyDescent="0.4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.5" x14ac:dyDescent="0.4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.5" x14ac:dyDescent="0.4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.5" x14ac:dyDescent="0.4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.5" x14ac:dyDescent="0.4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.5" x14ac:dyDescent="0.4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.5" x14ac:dyDescent="0.4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.5" x14ac:dyDescent="0.4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.5" x14ac:dyDescent="0.4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.5" x14ac:dyDescent="0.4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.5" x14ac:dyDescent="0.4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.5" x14ac:dyDescent="0.4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.5" x14ac:dyDescent="0.4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.5" x14ac:dyDescent="0.4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.5" x14ac:dyDescent="0.4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.5" x14ac:dyDescent="0.4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.5" x14ac:dyDescent="0.4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.5" x14ac:dyDescent="0.4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.5" x14ac:dyDescent="0.4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.5" x14ac:dyDescent="0.4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.5" x14ac:dyDescent="0.4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.5" x14ac:dyDescent="0.4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.5" x14ac:dyDescent="0.4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.5" x14ac:dyDescent="0.4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.5" x14ac:dyDescent="0.4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.5" x14ac:dyDescent="0.4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.5" x14ac:dyDescent="0.4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.5" x14ac:dyDescent="0.4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.5" x14ac:dyDescent="0.4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.5" x14ac:dyDescent="0.4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.5" x14ac:dyDescent="0.4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.5" x14ac:dyDescent="0.4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.5" x14ac:dyDescent="0.4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.5" x14ac:dyDescent="0.4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.5" x14ac:dyDescent="0.4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.5" x14ac:dyDescent="0.4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.5" x14ac:dyDescent="0.4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.5" x14ac:dyDescent="0.4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.5" x14ac:dyDescent="0.4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.5" x14ac:dyDescent="0.4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.5" x14ac:dyDescent="0.4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.5" x14ac:dyDescent="0.4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.5" x14ac:dyDescent="0.4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.5" x14ac:dyDescent="0.4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.5" x14ac:dyDescent="0.4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.5" x14ac:dyDescent="0.4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.5" x14ac:dyDescent="0.4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.5" x14ac:dyDescent="0.4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.5" x14ac:dyDescent="0.4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.5" x14ac:dyDescent="0.4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.5" x14ac:dyDescent="0.4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.5" x14ac:dyDescent="0.4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.5" x14ac:dyDescent="0.4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.5" x14ac:dyDescent="0.4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.5" x14ac:dyDescent="0.4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.5" x14ac:dyDescent="0.4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.5" x14ac:dyDescent="0.4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.5" x14ac:dyDescent="0.4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.5" x14ac:dyDescent="0.4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.5" x14ac:dyDescent="0.4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.5" x14ac:dyDescent="0.4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.5" x14ac:dyDescent="0.4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.5" x14ac:dyDescent="0.4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.5" x14ac:dyDescent="0.4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.5" x14ac:dyDescent="0.4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.5" x14ac:dyDescent="0.4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.5" x14ac:dyDescent="0.4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.5" x14ac:dyDescent="0.4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.5" x14ac:dyDescent="0.4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.5" x14ac:dyDescent="0.4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.5" x14ac:dyDescent="0.4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.5" x14ac:dyDescent="0.4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.5" x14ac:dyDescent="0.4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.5" x14ac:dyDescent="0.4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.5" x14ac:dyDescent="0.4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.5" x14ac:dyDescent="0.4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.5" x14ac:dyDescent="0.4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.5" x14ac:dyDescent="0.4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.5" x14ac:dyDescent="0.4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.5" x14ac:dyDescent="0.4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.5" x14ac:dyDescent="0.4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.5" x14ac:dyDescent="0.4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.5" x14ac:dyDescent="0.4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.5" x14ac:dyDescent="0.4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.5" x14ac:dyDescent="0.4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.5" x14ac:dyDescent="0.4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.5" x14ac:dyDescent="0.4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.5" x14ac:dyDescent="0.4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.5" x14ac:dyDescent="0.4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.5" x14ac:dyDescent="0.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.5" x14ac:dyDescent="0.4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.5" x14ac:dyDescent="0.4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.5" x14ac:dyDescent="0.4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.5" x14ac:dyDescent="0.4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.5" x14ac:dyDescent="0.4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.5" x14ac:dyDescent="0.4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.5" x14ac:dyDescent="0.4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.5" x14ac:dyDescent="0.4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.5" x14ac:dyDescent="0.4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.5" x14ac:dyDescent="0.4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.5" x14ac:dyDescent="0.4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.5" x14ac:dyDescent="0.4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.5" x14ac:dyDescent="0.4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.5" x14ac:dyDescent="0.4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.5" x14ac:dyDescent="0.4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.5" x14ac:dyDescent="0.4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.5" x14ac:dyDescent="0.4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.5" x14ac:dyDescent="0.4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.5" x14ac:dyDescent="0.4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.5" x14ac:dyDescent="0.4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.5" x14ac:dyDescent="0.4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.5" x14ac:dyDescent="0.4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.5" x14ac:dyDescent="0.4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.5" x14ac:dyDescent="0.4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.5" x14ac:dyDescent="0.4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.5" x14ac:dyDescent="0.4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.5" x14ac:dyDescent="0.4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.5" x14ac:dyDescent="0.4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.5" x14ac:dyDescent="0.4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.5" x14ac:dyDescent="0.4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.5" x14ac:dyDescent="0.4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.5" x14ac:dyDescent="0.4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.5" x14ac:dyDescent="0.4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.5" x14ac:dyDescent="0.4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.5" x14ac:dyDescent="0.4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.5" x14ac:dyDescent="0.4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.5" x14ac:dyDescent="0.4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.5" x14ac:dyDescent="0.4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.5" x14ac:dyDescent="0.4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.5" x14ac:dyDescent="0.4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.5" x14ac:dyDescent="0.4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.5" x14ac:dyDescent="0.4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.5" x14ac:dyDescent="0.4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.5" x14ac:dyDescent="0.4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.5" x14ac:dyDescent="0.4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.5" x14ac:dyDescent="0.4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.5" x14ac:dyDescent="0.4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.5" x14ac:dyDescent="0.4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.5" x14ac:dyDescent="0.4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.5" x14ac:dyDescent="0.4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.5" x14ac:dyDescent="0.4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.5" x14ac:dyDescent="0.4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.5" x14ac:dyDescent="0.4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.5" x14ac:dyDescent="0.4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.5" x14ac:dyDescent="0.4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.5" x14ac:dyDescent="0.4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.5" x14ac:dyDescent="0.4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.5" x14ac:dyDescent="0.4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.5" x14ac:dyDescent="0.4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.5" x14ac:dyDescent="0.4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.5" x14ac:dyDescent="0.4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.5" x14ac:dyDescent="0.4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.5" x14ac:dyDescent="0.4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.5" x14ac:dyDescent="0.4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.5" x14ac:dyDescent="0.4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.5" x14ac:dyDescent="0.4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.5" x14ac:dyDescent="0.4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.5" x14ac:dyDescent="0.4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.5" x14ac:dyDescent="0.4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.5" x14ac:dyDescent="0.4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.5" x14ac:dyDescent="0.4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.5" x14ac:dyDescent="0.4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.5" x14ac:dyDescent="0.4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.5" x14ac:dyDescent="0.4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.5" x14ac:dyDescent="0.4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.5" x14ac:dyDescent="0.4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.5" x14ac:dyDescent="0.4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.5" x14ac:dyDescent="0.4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.5" x14ac:dyDescent="0.4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.5" x14ac:dyDescent="0.4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.5" x14ac:dyDescent="0.4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.5" x14ac:dyDescent="0.4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.5" x14ac:dyDescent="0.4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.5" x14ac:dyDescent="0.4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.5" x14ac:dyDescent="0.4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.5" x14ac:dyDescent="0.4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.5" x14ac:dyDescent="0.4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.5" x14ac:dyDescent="0.4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.5" x14ac:dyDescent="0.4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.5" x14ac:dyDescent="0.4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.5" x14ac:dyDescent="0.4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.5" x14ac:dyDescent="0.4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.5" x14ac:dyDescent="0.4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.5" x14ac:dyDescent="0.4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.5" x14ac:dyDescent="0.4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.5" x14ac:dyDescent="0.4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.5" x14ac:dyDescent="0.4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.5" x14ac:dyDescent="0.4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.5" x14ac:dyDescent="0.4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.5" x14ac:dyDescent="0.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.5" x14ac:dyDescent="0.4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.5" x14ac:dyDescent="0.4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.5" x14ac:dyDescent="0.4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.5" x14ac:dyDescent="0.4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.5" x14ac:dyDescent="0.4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.5" x14ac:dyDescent="0.4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.5" x14ac:dyDescent="0.4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.5" x14ac:dyDescent="0.4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.5" x14ac:dyDescent="0.4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.5" x14ac:dyDescent="0.4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.5" x14ac:dyDescent="0.4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.5" x14ac:dyDescent="0.4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.5" x14ac:dyDescent="0.4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.5" x14ac:dyDescent="0.4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.5" x14ac:dyDescent="0.4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.5" x14ac:dyDescent="0.4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.5" x14ac:dyDescent="0.4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.5" x14ac:dyDescent="0.4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.5" x14ac:dyDescent="0.4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.5" x14ac:dyDescent="0.4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.5" x14ac:dyDescent="0.4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.5" x14ac:dyDescent="0.4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.5" x14ac:dyDescent="0.4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.5" x14ac:dyDescent="0.4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.5" x14ac:dyDescent="0.4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.5" x14ac:dyDescent="0.4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.5" x14ac:dyDescent="0.4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.5" x14ac:dyDescent="0.4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.5" x14ac:dyDescent="0.4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.5" x14ac:dyDescent="0.4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.5" x14ac:dyDescent="0.4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.5" x14ac:dyDescent="0.4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.5" x14ac:dyDescent="0.4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.5" x14ac:dyDescent="0.4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.5" x14ac:dyDescent="0.4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.5" x14ac:dyDescent="0.4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.5" x14ac:dyDescent="0.4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.5" x14ac:dyDescent="0.4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.5" x14ac:dyDescent="0.4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.5" x14ac:dyDescent="0.4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.5" x14ac:dyDescent="0.4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.5" x14ac:dyDescent="0.4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.5" x14ac:dyDescent="0.4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.5" x14ac:dyDescent="0.4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.5" x14ac:dyDescent="0.4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.5" x14ac:dyDescent="0.4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.5" x14ac:dyDescent="0.4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.5" x14ac:dyDescent="0.4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.5" x14ac:dyDescent="0.4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.5" x14ac:dyDescent="0.4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.5" x14ac:dyDescent="0.4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.5" x14ac:dyDescent="0.4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.5" x14ac:dyDescent="0.4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.5" x14ac:dyDescent="0.4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.5" x14ac:dyDescent="0.4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.5" x14ac:dyDescent="0.4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.5" x14ac:dyDescent="0.4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.5" x14ac:dyDescent="0.4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.5" x14ac:dyDescent="0.4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.5" x14ac:dyDescent="0.4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.5" x14ac:dyDescent="0.4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.5" x14ac:dyDescent="0.4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.5" x14ac:dyDescent="0.4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.5" x14ac:dyDescent="0.4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.5" x14ac:dyDescent="0.4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.5" x14ac:dyDescent="0.4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.5" x14ac:dyDescent="0.4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.5" x14ac:dyDescent="0.4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.5" x14ac:dyDescent="0.4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.5" x14ac:dyDescent="0.4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.5" x14ac:dyDescent="0.4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.5" x14ac:dyDescent="0.4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.5" x14ac:dyDescent="0.4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.5" x14ac:dyDescent="0.4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.5" x14ac:dyDescent="0.4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.5" x14ac:dyDescent="0.4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.5" x14ac:dyDescent="0.4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.5" x14ac:dyDescent="0.4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.5" x14ac:dyDescent="0.4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.5" x14ac:dyDescent="0.4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.5" x14ac:dyDescent="0.4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.5" x14ac:dyDescent="0.4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.5" x14ac:dyDescent="0.4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.5" x14ac:dyDescent="0.4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.5" x14ac:dyDescent="0.4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.5" x14ac:dyDescent="0.4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.5" x14ac:dyDescent="0.4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.5" x14ac:dyDescent="0.4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.5" x14ac:dyDescent="0.4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.5" x14ac:dyDescent="0.4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.5" x14ac:dyDescent="0.4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.5" x14ac:dyDescent="0.4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.5" x14ac:dyDescent="0.4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.5" x14ac:dyDescent="0.4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.5" x14ac:dyDescent="0.4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.5" x14ac:dyDescent="0.4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.5" x14ac:dyDescent="0.4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.5" x14ac:dyDescent="0.4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.5" x14ac:dyDescent="0.4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.5" x14ac:dyDescent="0.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.5" x14ac:dyDescent="0.4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.5" x14ac:dyDescent="0.4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.5" x14ac:dyDescent="0.4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.5" x14ac:dyDescent="0.4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.5" x14ac:dyDescent="0.4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.5" x14ac:dyDescent="0.4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.5" x14ac:dyDescent="0.4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.5" x14ac:dyDescent="0.4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.5" x14ac:dyDescent="0.4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.5" x14ac:dyDescent="0.4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.5" x14ac:dyDescent="0.4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.5" x14ac:dyDescent="0.4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.5" x14ac:dyDescent="0.4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.5" x14ac:dyDescent="0.4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.5" x14ac:dyDescent="0.4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.5" x14ac:dyDescent="0.4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.5" x14ac:dyDescent="0.4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.5" x14ac:dyDescent="0.4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.5" x14ac:dyDescent="0.4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.5" x14ac:dyDescent="0.4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.5" x14ac:dyDescent="0.4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.5" x14ac:dyDescent="0.4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.5" x14ac:dyDescent="0.4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.5" x14ac:dyDescent="0.4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.5" x14ac:dyDescent="0.4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.5" x14ac:dyDescent="0.4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.5" x14ac:dyDescent="0.4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.5" x14ac:dyDescent="0.4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.5" x14ac:dyDescent="0.4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.5" x14ac:dyDescent="0.4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.5" x14ac:dyDescent="0.4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.5" x14ac:dyDescent="0.4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.5" x14ac:dyDescent="0.4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.5" x14ac:dyDescent="0.4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.5" x14ac:dyDescent="0.4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.5" x14ac:dyDescent="0.4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.5" x14ac:dyDescent="0.4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.5" x14ac:dyDescent="0.4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.5" x14ac:dyDescent="0.4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.5" x14ac:dyDescent="0.4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.5" x14ac:dyDescent="0.4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.5" x14ac:dyDescent="0.4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.5" x14ac:dyDescent="0.4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.5" x14ac:dyDescent="0.4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.5" x14ac:dyDescent="0.4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.5" x14ac:dyDescent="0.4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.5" x14ac:dyDescent="0.4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.5" x14ac:dyDescent="0.4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.5" x14ac:dyDescent="0.4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.5" x14ac:dyDescent="0.4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.5" x14ac:dyDescent="0.4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.5" x14ac:dyDescent="0.4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.5" x14ac:dyDescent="0.4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.5" x14ac:dyDescent="0.4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.5" x14ac:dyDescent="0.4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1:D1"/>
  </mergeCells>
  <conditionalFormatting sqref="A3:B23 C3:C25 D3:E23 F3:F19 G3:Z23 F21:F23 C27 F30 C31">
    <cfRule type="notContainsBlanks" dxfId="0" priority="1">
      <formula>LEN(TRIM(A3))&gt;0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21A5B4909C454C8C45347F29812557" ma:contentTypeVersion="2" ma:contentTypeDescription="Create a new document." ma:contentTypeScope="" ma:versionID="9b03a1ad8f30c3880a88f3a9df9f72fc">
  <xsd:schema xmlns:xsd="http://www.w3.org/2001/XMLSchema" xmlns:xs="http://www.w3.org/2001/XMLSchema" xmlns:p="http://schemas.microsoft.com/office/2006/metadata/properties" xmlns:ns3="f6115604-44c7-49d4-b295-00155b0aacb1" targetNamespace="http://schemas.microsoft.com/office/2006/metadata/properties" ma:root="true" ma:fieldsID="2b2f7f0de39338a2f3f1a597dfcc6e95" ns3:_="">
    <xsd:import namespace="f6115604-44c7-49d4-b295-00155b0aac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15604-44c7-49d4-b295-00155b0aa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A7E890-83EE-4C6C-A286-C1D7F0B37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115604-44c7-49d4-b295-00155b0aa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09CEEE-4077-4CAF-B197-08BC78792E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23FAED-7387-407F-BB04-2967EAE7E0C5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f6115604-44c7-49d4-b295-00155b0aacb1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Weintraub</dc:creator>
  <cp:lastModifiedBy>Alexis Weintraub</cp:lastModifiedBy>
  <dcterms:created xsi:type="dcterms:W3CDTF">2023-01-15T21:22:13Z</dcterms:created>
  <dcterms:modified xsi:type="dcterms:W3CDTF">2023-01-15T21:29:06Z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0x0101005D21A5B4909C454C8C45347F29812557</vt:lpwstr>
  </property>
</Properties>
</file>