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paul.salon\Desktop\aaa2005laptop\AAAASoil Health Initiative NYS\2017 events\Comissioner of Ag's farm\2018 report data\"/>
    </mc:Choice>
  </mc:AlternateContent>
  <bookViews>
    <workbookView xWindow="0" yWindow="0" windowWidth="17430" windowHeight="4980" xr2:uid="{00000000-000D-0000-FFFF-FFFF00000000}"/>
  </bookViews>
  <sheets>
    <sheet name="Table " sheetId="1" r:id="rId1"/>
    <sheet name="calculations 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F10" i="2"/>
  <c r="G10" i="2" s="1"/>
  <c r="K9" i="2"/>
  <c r="L9" i="2" s="1"/>
  <c r="J9" i="2"/>
  <c r="G9" i="2"/>
  <c r="F9" i="2"/>
  <c r="J8" i="2"/>
  <c r="F8" i="2"/>
  <c r="G8" i="2" s="1"/>
  <c r="K7" i="2"/>
  <c r="L7" i="2" s="1"/>
  <c r="J7" i="2"/>
  <c r="G7" i="2"/>
  <c r="F7" i="2"/>
  <c r="J6" i="2"/>
  <c r="F6" i="2"/>
  <c r="G6" i="2" s="1"/>
  <c r="J5" i="2"/>
  <c r="F5" i="2"/>
  <c r="G5" i="2" s="1"/>
  <c r="K5" i="2" s="1"/>
  <c r="L5" i="2" s="1"/>
  <c r="J4" i="2"/>
  <c r="F4" i="2"/>
  <c r="G4" i="2" s="1"/>
  <c r="J3" i="2"/>
  <c r="K3" i="2" s="1"/>
  <c r="L3" i="2" s="1"/>
  <c r="G3" i="2"/>
  <c r="F3" i="2"/>
  <c r="K4" i="2" l="1"/>
  <c r="L4" i="2" s="1"/>
  <c r="L12" i="2"/>
  <c r="K10" i="2"/>
  <c r="L10" i="2" s="1"/>
  <c r="K8" i="2"/>
  <c r="L8" i="2" s="1"/>
  <c r="K6" i="2"/>
  <c r="L6" i="2" s="1"/>
  <c r="J13" i="1"/>
  <c r="F13" i="1"/>
  <c r="G13" i="1" s="1"/>
  <c r="J12" i="1"/>
  <c r="F12" i="1"/>
  <c r="G12" i="1" s="1"/>
  <c r="K12" i="1" s="1"/>
  <c r="J11" i="1"/>
  <c r="F11" i="1"/>
  <c r="G11" i="1" s="1"/>
  <c r="K11" i="1" s="1"/>
  <c r="J10" i="1"/>
  <c r="F10" i="1"/>
  <c r="G10" i="1" s="1"/>
  <c r="J9" i="1"/>
  <c r="F9" i="1"/>
  <c r="G9" i="1" s="1"/>
  <c r="J7" i="1"/>
  <c r="F7" i="1"/>
  <c r="G7" i="1" s="1"/>
  <c r="J8" i="1"/>
  <c r="F8" i="1"/>
  <c r="G8" i="1" s="1"/>
  <c r="J6" i="1"/>
  <c r="F6" i="1"/>
  <c r="G6" i="1" s="1"/>
  <c r="K6" i="1" l="1"/>
  <c r="K8" i="1"/>
  <c r="K9" i="1"/>
  <c r="K10" i="1"/>
  <c r="K13" i="1"/>
  <c r="K7" i="1"/>
</calcChain>
</file>

<file path=xl/sharedStrings.xml><?xml version="1.0" encoding="utf-8"?>
<sst xmlns="http://schemas.openxmlformats.org/spreadsheetml/2006/main" count="54" uniqueCount="28">
  <si>
    <t>Cover Crop Treatment</t>
  </si>
  <si>
    <t>Pop</t>
  </si>
  <si>
    <t>Fw lb</t>
  </si>
  <si>
    <t xml:space="preserve">Fw-3 lb </t>
  </si>
  <si>
    <t xml:space="preserve"> FW lb </t>
  </si>
  <si>
    <t>FW  g</t>
  </si>
  <si>
    <t>DW g 3 stalks</t>
  </si>
  <si>
    <t>bag g</t>
  </si>
  <si>
    <t>Tare DW g</t>
  </si>
  <si>
    <t>% DM</t>
  </si>
  <si>
    <t xml:space="preserve"> 35% DM t/ac</t>
  </si>
  <si>
    <t xml:space="preserve">Crimson Clover </t>
  </si>
  <si>
    <t>Orchard grass +  White Clover</t>
  </si>
  <si>
    <t xml:space="preserve">Control </t>
  </si>
  <si>
    <t>Average</t>
  </si>
  <si>
    <t xml:space="preserve">Corn </t>
  </si>
  <si>
    <t>Annual ryegrass (ARG)</t>
  </si>
  <si>
    <t xml:space="preserve">Broadcaster </t>
  </si>
  <si>
    <r>
      <t xml:space="preserve">Rays Crazy Mix </t>
    </r>
    <r>
      <rPr>
        <vertAlign val="superscript"/>
        <sz val="22"/>
        <rFont val="Arial"/>
        <family val="2"/>
      </rPr>
      <t>2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</si>
  <si>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Corn planted 6/19/17 cut 9/22/17 </t>
    </r>
  </si>
  <si>
    <t>Variety Chemgro hybrid seed corn, 90 day maturity lot #2610 Wisconsin</t>
  </si>
  <si>
    <t>Field was disked twice and finished with a perfecta cultivator</t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</si>
  <si>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Rays fall crazy mix from Kings Agriseeds </t>
    </r>
  </si>
  <si>
    <t xml:space="preserve">ARG, Red Clover and Radish </t>
  </si>
  <si>
    <t xml:space="preserve">Red Clover </t>
  </si>
  <si>
    <r>
      <t xml:space="preserve">Rays Crazy Mix </t>
    </r>
    <r>
      <rPr>
        <vertAlign val="superscript"/>
        <sz val="12"/>
        <rFont val="Arial"/>
        <family val="2"/>
      </rPr>
      <t>2</t>
    </r>
  </si>
  <si>
    <r>
      <t xml:space="preserve">Table 6. Schoharie Farm Silage Corn Biomass </t>
    </r>
    <r>
      <rPr>
        <vertAlign val="superscript"/>
        <sz val="22"/>
        <rFont val="Arial"/>
        <family val="2"/>
      </rPr>
      <t>1</t>
    </r>
  </si>
  <si>
    <t xml:space="preserve">               Interseeding Demonstration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</si>
</sst>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22"/>
      <name val="Arial"/>
      <family val="2"/>
    </font>
    <font>
      <sz val="2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22"/>
      <name val="Arial"/>
      <family val="2"/>
    </font>
    <font>
      <vertAlign val="superscript"/>
      <sz val="12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0" fontId="1" fillId="0" borderId="0" xfId="0" applyFont="1" applyAlignment="1">
      <alignment horizontal="right"/>
    </xf>
    <xf numFmtId="1" fontId="1" fillId="0" borderId="1" xfId="0" applyNumberFormat="1" applyFont="1" applyBorder="1"/>
    <xf numFmtId="0" fontId="1" fillId="0" borderId="1" xfId="0" applyFont="1" applyBorder="1"/>
    <xf numFmtId="0" fontId="2" fillId="0" borderId="1" xfId="0" applyFont="1" applyBorder="1"/>
    <xf numFmtId="0" fontId="4" fillId="0" borderId="0" xfId="0" applyFont="1"/>
    <xf numFmtId="164" fontId="2" fillId="0" borderId="0" xfId="0" applyNumberFormat="1" applyFont="1"/>
    <xf numFmtId="0" fontId="3" fillId="0" borderId="0" xfId="0" applyFont="1" applyBorder="1"/>
    <xf numFmtId="0" fontId="2" fillId="0" borderId="0" xfId="0" applyFont="1" applyAlignment="1">
      <alignment horizontal="center"/>
    </xf>
    <xf numFmtId="1" fontId="3" fillId="0" borderId="0" xfId="0" applyNumberFormat="1" applyFont="1"/>
    <xf numFmtId="1" fontId="3" fillId="0" borderId="0" xfId="0" applyNumberFormat="1" applyFont="1" applyAlignment="1">
      <alignment vertical="top"/>
    </xf>
    <xf numFmtId="0" fontId="4" fillId="0" borderId="0" xfId="0" applyFont="1" applyAlignment="1">
      <alignment horizontal="right"/>
    </xf>
    <xf numFmtId="0" fontId="7" fillId="0" borderId="0" xfId="0" applyFont="1"/>
    <xf numFmtId="1" fontId="4" fillId="0" borderId="1" xfId="0" applyNumberFormat="1" applyFont="1" applyBorder="1"/>
    <xf numFmtId="0" fontId="4" fillId="0" borderId="1" xfId="0" applyFont="1" applyBorder="1"/>
    <xf numFmtId="0" fontId="3" fillId="0" borderId="1" xfId="0" applyFont="1" applyBorder="1"/>
    <xf numFmtId="164" fontId="3" fillId="0" borderId="0" xfId="0" applyNumberFormat="1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0"/>
  <sheetViews>
    <sheetView tabSelected="1" workbookViewId="0">
      <selection activeCell="M3" sqref="M3"/>
    </sheetView>
  </sheetViews>
  <sheetFormatPr defaultColWidth="9.140625" defaultRowHeight="15" x14ac:dyDescent="0.2"/>
  <cols>
    <col min="1" max="1" width="40.7109375" style="12" customWidth="1"/>
    <col min="2" max="2" width="20.7109375" style="2" customWidth="1"/>
    <col min="3" max="3" width="7.7109375" style="2" hidden="1" customWidth="1"/>
    <col min="4" max="6" width="9.7109375" style="2" hidden="1" customWidth="1"/>
    <col min="7" max="10" width="10.7109375" style="2" hidden="1" customWidth="1"/>
    <col min="11" max="11" width="0" style="2" hidden="1" customWidth="1"/>
    <col min="12" max="12" width="14.85546875" style="2" bestFit="1" customWidth="1"/>
    <col min="13" max="256" width="9.140625" style="2"/>
    <col min="257" max="257" width="40.7109375" style="2" customWidth="1"/>
    <col min="258" max="258" width="15.7109375" style="2" customWidth="1"/>
    <col min="259" max="267" width="0" style="2" hidden="1" customWidth="1"/>
    <col min="268" max="268" width="14.85546875" style="2" bestFit="1" customWidth="1"/>
    <col min="269" max="512" width="9.140625" style="2"/>
    <col min="513" max="513" width="40.7109375" style="2" customWidth="1"/>
    <col min="514" max="514" width="15.7109375" style="2" customWidth="1"/>
    <col min="515" max="523" width="0" style="2" hidden="1" customWidth="1"/>
    <col min="524" max="524" width="14.85546875" style="2" bestFit="1" customWidth="1"/>
    <col min="525" max="768" width="9.140625" style="2"/>
    <col min="769" max="769" width="40.7109375" style="2" customWidth="1"/>
    <col min="770" max="770" width="15.7109375" style="2" customWidth="1"/>
    <col min="771" max="779" width="0" style="2" hidden="1" customWidth="1"/>
    <col min="780" max="780" width="14.85546875" style="2" bestFit="1" customWidth="1"/>
    <col min="781" max="1024" width="9.140625" style="2"/>
    <col min="1025" max="1025" width="40.7109375" style="2" customWidth="1"/>
    <col min="1026" max="1026" width="15.7109375" style="2" customWidth="1"/>
    <col min="1027" max="1035" width="0" style="2" hidden="1" customWidth="1"/>
    <col min="1036" max="1036" width="14.85546875" style="2" bestFit="1" customWidth="1"/>
    <col min="1037" max="1280" width="9.140625" style="2"/>
    <col min="1281" max="1281" width="40.7109375" style="2" customWidth="1"/>
    <col min="1282" max="1282" width="15.7109375" style="2" customWidth="1"/>
    <col min="1283" max="1291" width="0" style="2" hidden="1" customWidth="1"/>
    <col min="1292" max="1292" width="14.85546875" style="2" bestFit="1" customWidth="1"/>
    <col min="1293" max="1536" width="9.140625" style="2"/>
    <col min="1537" max="1537" width="40.7109375" style="2" customWidth="1"/>
    <col min="1538" max="1538" width="15.7109375" style="2" customWidth="1"/>
    <col min="1539" max="1547" width="0" style="2" hidden="1" customWidth="1"/>
    <col min="1548" max="1548" width="14.85546875" style="2" bestFit="1" customWidth="1"/>
    <col min="1549" max="1792" width="9.140625" style="2"/>
    <col min="1793" max="1793" width="40.7109375" style="2" customWidth="1"/>
    <col min="1794" max="1794" width="15.7109375" style="2" customWidth="1"/>
    <col min="1795" max="1803" width="0" style="2" hidden="1" customWidth="1"/>
    <col min="1804" max="1804" width="14.85546875" style="2" bestFit="1" customWidth="1"/>
    <col min="1805" max="2048" width="9.140625" style="2"/>
    <col min="2049" max="2049" width="40.7109375" style="2" customWidth="1"/>
    <col min="2050" max="2050" width="15.7109375" style="2" customWidth="1"/>
    <col min="2051" max="2059" width="0" style="2" hidden="1" customWidth="1"/>
    <col min="2060" max="2060" width="14.85546875" style="2" bestFit="1" customWidth="1"/>
    <col min="2061" max="2304" width="9.140625" style="2"/>
    <col min="2305" max="2305" width="40.7109375" style="2" customWidth="1"/>
    <col min="2306" max="2306" width="15.7109375" style="2" customWidth="1"/>
    <col min="2307" max="2315" width="0" style="2" hidden="1" customWidth="1"/>
    <col min="2316" max="2316" width="14.85546875" style="2" bestFit="1" customWidth="1"/>
    <col min="2317" max="2560" width="9.140625" style="2"/>
    <col min="2561" max="2561" width="40.7109375" style="2" customWidth="1"/>
    <col min="2562" max="2562" width="15.7109375" style="2" customWidth="1"/>
    <col min="2563" max="2571" width="0" style="2" hidden="1" customWidth="1"/>
    <col min="2572" max="2572" width="14.85546875" style="2" bestFit="1" customWidth="1"/>
    <col min="2573" max="2816" width="9.140625" style="2"/>
    <col min="2817" max="2817" width="40.7109375" style="2" customWidth="1"/>
    <col min="2818" max="2818" width="15.7109375" style="2" customWidth="1"/>
    <col min="2819" max="2827" width="0" style="2" hidden="1" customWidth="1"/>
    <col min="2828" max="2828" width="14.85546875" style="2" bestFit="1" customWidth="1"/>
    <col min="2829" max="3072" width="9.140625" style="2"/>
    <col min="3073" max="3073" width="40.7109375" style="2" customWidth="1"/>
    <col min="3074" max="3074" width="15.7109375" style="2" customWidth="1"/>
    <col min="3075" max="3083" width="0" style="2" hidden="1" customWidth="1"/>
    <col min="3084" max="3084" width="14.85546875" style="2" bestFit="1" customWidth="1"/>
    <col min="3085" max="3328" width="9.140625" style="2"/>
    <col min="3329" max="3329" width="40.7109375" style="2" customWidth="1"/>
    <col min="3330" max="3330" width="15.7109375" style="2" customWidth="1"/>
    <col min="3331" max="3339" width="0" style="2" hidden="1" customWidth="1"/>
    <col min="3340" max="3340" width="14.85546875" style="2" bestFit="1" customWidth="1"/>
    <col min="3341" max="3584" width="9.140625" style="2"/>
    <col min="3585" max="3585" width="40.7109375" style="2" customWidth="1"/>
    <col min="3586" max="3586" width="15.7109375" style="2" customWidth="1"/>
    <col min="3587" max="3595" width="0" style="2" hidden="1" customWidth="1"/>
    <col min="3596" max="3596" width="14.85546875" style="2" bestFit="1" customWidth="1"/>
    <col min="3597" max="3840" width="9.140625" style="2"/>
    <col min="3841" max="3841" width="40.7109375" style="2" customWidth="1"/>
    <col min="3842" max="3842" width="15.7109375" style="2" customWidth="1"/>
    <col min="3843" max="3851" width="0" style="2" hidden="1" customWidth="1"/>
    <col min="3852" max="3852" width="14.85546875" style="2" bestFit="1" customWidth="1"/>
    <col min="3853" max="4096" width="9.140625" style="2"/>
    <col min="4097" max="4097" width="40.7109375" style="2" customWidth="1"/>
    <col min="4098" max="4098" width="15.7109375" style="2" customWidth="1"/>
    <col min="4099" max="4107" width="0" style="2" hidden="1" customWidth="1"/>
    <col min="4108" max="4108" width="14.85546875" style="2" bestFit="1" customWidth="1"/>
    <col min="4109" max="4352" width="9.140625" style="2"/>
    <col min="4353" max="4353" width="40.7109375" style="2" customWidth="1"/>
    <col min="4354" max="4354" width="15.7109375" style="2" customWidth="1"/>
    <col min="4355" max="4363" width="0" style="2" hidden="1" customWidth="1"/>
    <col min="4364" max="4364" width="14.85546875" style="2" bestFit="1" customWidth="1"/>
    <col min="4365" max="4608" width="9.140625" style="2"/>
    <col min="4609" max="4609" width="40.7109375" style="2" customWidth="1"/>
    <col min="4610" max="4610" width="15.7109375" style="2" customWidth="1"/>
    <col min="4611" max="4619" width="0" style="2" hidden="1" customWidth="1"/>
    <col min="4620" max="4620" width="14.85546875" style="2" bestFit="1" customWidth="1"/>
    <col min="4621" max="4864" width="9.140625" style="2"/>
    <col min="4865" max="4865" width="40.7109375" style="2" customWidth="1"/>
    <col min="4866" max="4866" width="15.7109375" style="2" customWidth="1"/>
    <col min="4867" max="4875" width="0" style="2" hidden="1" customWidth="1"/>
    <col min="4876" max="4876" width="14.85546875" style="2" bestFit="1" customWidth="1"/>
    <col min="4877" max="5120" width="9.140625" style="2"/>
    <col min="5121" max="5121" width="40.7109375" style="2" customWidth="1"/>
    <col min="5122" max="5122" width="15.7109375" style="2" customWidth="1"/>
    <col min="5123" max="5131" width="0" style="2" hidden="1" customWidth="1"/>
    <col min="5132" max="5132" width="14.85546875" style="2" bestFit="1" customWidth="1"/>
    <col min="5133" max="5376" width="9.140625" style="2"/>
    <col min="5377" max="5377" width="40.7109375" style="2" customWidth="1"/>
    <col min="5378" max="5378" width="15.7109375" style="2" customWidth="1"/>
    <col min="5379" max="5387" width="0" style="2" hidden="1" customWidth="1"/>
    <col min="5388" max="5388" width="14.85546875" style="2" bestFit="1" customWidth="1"/>
    <col min="5389" max="5632" width="9.140625" style="2"/>
    <col min="5633" max="5633" width="40.7109375" style="2" customWidth="1"/>
    <col min="5634" max="5634" width="15.7109375" style="2" customWidth="1"/>
    <col min="5635" max="5643" width="0" style="2" hidden="1" customWidth="1"/>
    <col min="5644" max="5644" width="14.85546875" style="2" bestFit="1" customWidth="1"/>
    <col min="5645" max="5888" width="9.140625" style="2"/>
    <col min="5889" max="5889" width="40.7109375" style="2" customWidth="1"/>
    <col min="5890" max="5890" width="15.7109375" style="2" customWidth="1"/>
    <col min="5891" max="5899" width="0" style="2" hidden="1" customWidth="1"/>
    <col min="5900" max="5900" width="14.85546875" style="2" bestFit="1" customWidth="1"/>
    <col min="5901" max="6144" width="9.140625" style="2"/>
    <col min="6145" max="6145" width="40.7109375" style="2" customWidth="1"/>
    <col min="6146" max="6146" width="15.7109375" style="2" customWidth="1"/>
    <col min="6147" max="6155" width="0" style="2" hidden="1" customWidth="1"/>
    <col min="6156" max="6156" width="14.85546875" style="2" bestFit="1" customWidth="1"/>
    <col min="6157" max="6400" width="9.140625" style="2"/>
    <col min="6401" max="6401" width="40.7109375" style="2" customWidth="1"/>
    <col min="6402" max="6402" width="15.7109375" style="2" customWidth="1"/>
    <col min="6403" max="6411" width="0" style="2" hidden="1" customWidth="1"/>
    <col min="6412" max="6412" width="14.85546875" style="2" bestFit="1" customWidth="1"/>
    <col min="6413" max="6656" width="9.140625" style="2"/>
    <col min="6657" max="6657" width="40.7109375" style="2" customWidth="1"/>
    <col min="6658" max="6658" width="15.7109375" style="2" customWidth="1"/>
    <col min="6659" max="6667" width="0" style="2" hidden="1" customWidth="1"/>
    <col min="6668" max="6668" width="14.85546875" style="2" bestFit="1" customWidth="1"/>
    <col min="6669" max="6912" width="9.140625" style="2"/>
    <col min="6913" max="6913" width="40.7109375" style="2" customWidth="1"/>
    <col min="6914" max="6914" width="15.7109375" style="2" customWidth="1"/>
    <col min="6915" max="6923" width="0" style="2" hidden="1" customWidth="1"/>
    <col min="6924" max="6924" width="14.85546875" style="2" bestFit="1" customWidth="1"/>
    <col min="6925" max="7168" width="9.140625" style="2"/>
    <col min="7169" max="7169" width="40.7109375" style="2" customWidth="1"/>
    <col min="7170" max="7170" width="15.7109375" style="2" customWidth="1"/>
    <col min="7171" max="7179" width="0" style="2" hidden="1" customWidth="1"/>
    <col min="7180" max="7180" width="14.85546875" style="2" bestFit="1" customWidth="1"/>
    <col min="7181" max="7424" width="9.140625" style="2"/>
    <col min="7425" max="7425" width="40.7109375" style="2" customWidth="1"/>
    <col min="7426" max="7426" width="15.7109375" style="2" customWidth="1"/>
    <col min="7427" max="7435" width="0" style="2" hidden="1" customWidth="1"/>
    <col min="7436" max="7436" width="14.85546875" style="2" bestFit="1" customWidth="1"/>
    <col min="7437" max="7680" width="9.140625" style="2"/>
    <col min="7681" max="7681" width="40.7109375" style="2" customWidth="1"/>
    <col min="7682" max="7682" width="15.7109375" style="2" customWidth="1"/>
    <col min="7683" max="7691" width="0" style="2" hidden="1" customWidth="1"/>
    <col min="7692" max="7692" width="14.85546875" style="2" bestFit="1" customWidth="1"/>
    <col min="7693" max="7936" width="9.140625" style="2"/>
    <col min="7937" max="7937" width="40.7109375" style="2" customWidth="1"/>
    <col min="7938" max="7938" width="15.7109375" style="2" customWidth="1"/>
    <col min="7939" max="7947" width="0" style="2" hidden="1" customWidth="1"/>
    <col min="7948" max="7948" width="14.85546875" style="2" bestFit="1" customWidth="1"/>
    <col min="7949" max="8192" width="9.140625" style="2"/>
    <col min="8193" max="8193" width="40.7109375" style="2" customWidth="1"/>
    <col min="8194" max="8194" width="15.7109375" style="2" customWidth="1"/>
    <col min="8195" max="8203" width="0" style="2" hidden="1" customWidth="1"/>
    <col min="8204" max="8204" width="14.85546875" style="2" bestFit="1" customWidth="1"/>
    <col min="8205" max="8448" width="9.140625" style="2"/>
    <col min="8449" max="8449" width="40.7109375" style="2" customWidth="1"/>
    <col min="8450" max="8450" width="15.7109375" style="2" customWidth="1"/>
    <col min="8451" max="8459" width="0" style="2" hidden="1" customWidth="1"/>
    <col min="8460" max="8460" width="14.85546875" style="2" bestFit="1" customWidth="1"/>
    <col min="8461" max="8704" width="9.140625" style="2"/>
    <col min="8705" max="8705" width="40.7109375" style="2" customWidth="1"/>
    <col min="8706" max="8706" width="15.7109375" style="2" customWidth="1"/>
    <col min="8707" max="8715" width="0" style="2" hidden="1" customWidth="1"/>
    <col min="8716" max="8716" width="14.85546875" style="2" bestFit="1" customWidth="1"/>
    <col min="8717" max="8960" width="9.140625" style="2"/>
    <col min="8961" max="8961" width="40.7109375" style="2" customWidth="1"/>
    <col min="8962" max="8962" width="15.7109375" style="2" customWidth="1"/>
    <col min="8963" max="8971" width="0" style="2" hidden="1" customWidth="1"/>
    <col min="8972" max="8972" width="14.85546875" style="2" bestFit="1" customWidth="1"/>
    <col min="8973" max="9216" width="9.140625" style="2"/>
    <col min="9217" max="9217" width="40.7109375" style="2" customWidth="1"/>
    <col min="9218" max="9218" width="15.7109375" style="2" customWidth="1"/>
    <col min="9219" max="9227" width="0" style="2" hidden="1" customWidth="1"/>
    <col min="9228" max="9228" width="14.85546875" style="2" bestFit="1" customWidth="1"/>
    <col min="9229" max="9472" width="9.140625" style="2"/>
    <col min="9473" max="9473" width="40.7109375" style="2" customWidth="1"/>
    <col min="9474" max="9474" width="15.7109375" style="2" customWidth="1"/>
    <col min="9475" max="9483" width="0" style="2" hidden="1" customWidth="1"/>
    <col min="9484" max="9484" width="14.85546875" style="2" bestFit="1" customWidth="1"/>
    <col min="9485" max="9728" width="9.140625" style="2"/>
    <col min="9729" max="9729" width="40.7109375" style="2" customWidth="1"/>
    <col min="9730" max="9730" width="15.7109375" style="2" customWidth="1"/>
    <col min="9731" max="9739" width="0" style="2" hidden="1" customWidth="1"/>
    <col min="9740" max="9740" width="14.85546875" style="2" bestFit="1" customWidth="1"/>
    <col min="9741" max="9984" width="9.140625" style="2"/>
    <col min="9985" max="9985" width="40.7109375" style="2" customWidth="1"/>
    <col min="9986" max="9986" width="15.7109375" style="2" customWidth="1"/>
    <col min="9987" max="9995" width="0" style="2" hidden="1" customWidth="1"/>
    <col min="9996" max="9996" width="14.85546875" style="2" bestFit="1" customWidth="1"/>
    <col min="9997" max="10240" width="9.140625" style="2"/>
    <col min="10241" max="10241" width="40.7109375" style="2" customWidth="1"/>
    <col min="10242" max="10242" width="15.7109375" style="2" customWidth="1"/>
    <col min="10243" max="10251" width="0" style="2" hidden="1" customWidth="1"/>
    <col min="10252" max="10252" width="14.85546875" style="2" bestFit="1" customWidth="1"/>
    <col min="10253" max="10496" width="9.140625" style="2"/>
    <col min="10497" max="10497" width="40.7109375" style="2" customWidth="1"/>
    <col min="10498" max="10498" width="15.7109375" style="2" customWidth="1"/>
    <col min="10499" max="10507" width="0" style="2" hidden="1" customWidth="1"/>
    <col min="10508" max="10508" width="14.85546875" style="2" bestFit="1" customWidth="1"/>
    <col min="10509" max="10752" width="9.140625" style="2"/>
    <col min="10753" max="10753" width="40.7109375" style="2" customWidth="1"/>
    <col min="10754" max="10754" width="15.7109375" style="2" customWidth="1"/>
    <col min="10755" max="10763" width="0" style="2" hidden="1" customWidth="1"/>
    <col min="10764" max="10764" width="14.85546875" style="2" bestFit="1" customWidth="1"/>
    <col min="10765" max="11008" width="9.140625" style="2"/>
    <col min="11009" max="11009" width="40.7109375" style="2" customWidth="1"/>
    <col min="11010" max="11010" width="15.7109375" style="2" customWidth="1"/>
    <col min="11011" max="11019" width="0" style="2" hidden="1" customWidth="1"/>
    <col min="11020" max="11020" width="14.85546875" style="2" bestFit="1" customWidth="1"/>
    <col min="11021" max="11264" width="9.140625" style="2"/>
    <col min="11265" max="11265" width="40.7109375" style="2" customWidth="1"/>
    <col min="11266" max="11266" width="15.7109375" style="2" customWidth="1"/>
    <col min="11267" max="11275" width="0" style="2" hidden="1" customWidth="1"/>
    <col min="11276" max="11276" width="14.85546875" style="2" bestFit="1" customWidth="1"/>
    <col min="11277" max="11520" width="9.140625" style="2"/>
    <col min="11521" max="11521" width="40.7109375" style="2" customWidth="1"/>
    <col min="11522" max="11522" width="15.7109375" style="2" customWidth="1"/>
    <col min="11523" max="11531" width="0" style="2" hidden="1" customWidth="1"/>
    <col min="11532" max="11532" width="14.85546875" style="2" bestFit="1" customWidth="1"/>
    <col min="11533" max="11776" width="9.140625" style="2"/>
    <col min="11777" max="11777" width="40.7109375" style="2" customWidth="1"/>
    <col min="11778" max="11778" width="15.7109375" style="2" customWidth="1"/>
    <col min="11779" max="11787" width="0" style="2" hidden="1" customWidth="1"/>
    <col min="11788" max="11788" width="14.85546875" style="2" bestFit="1" customWidth="1"/>
    <col min="11789" max="12032" width="9.140625" style="2"/>
    <col min="12033" max="12033" width="40.7109375" style="2" customWidth="1"/>
    <col min="12034" max="12034" width="15.7109375" style="2" customWidth="1"/>
    <col min="12035" max="12043" width="0" style="2" hidden="1" customWidth="1"/>
    <col min="12044" max="12044" width="14.85546875" style="2" bestFit="1" customWidth="1"/>
    <col min="12045" max="12288" width="9.140625" style="2"/>
    <col min="12289" max="12289" width="40.7109375" style="2" customWidth="1"/>
    <col min="12290" max="12290" width="15.7109375" style="2" customWidth="1"/>
    <col min="12291" max="12299" width="0" style="2" hidden="1" customWidth="1"/>
    <col min="12300" max="12300" width="14.85546875" style="2" bestFit="1" customWidth="1"/>
    <col min="12301" max="12544" width="9.140625" style="2"/>
    <col min="12545" max="12545" width="40.7109375" style="2" customWidth="1"/>
    <col min="12546" max="12546" width="15.7109375" style="2" customWidth="1"/>
    <col min="12547" max="12555" width="0" style="2" hidden="1" customWidth="1"/>
    <col min="12556" max="12556" width="14.85546875" style="2" bestFit="1" customWidth="1"/>
    <col min="12557" max="12800" width="9.140625" style="2"/>
    <col min="12801" max="12801" width="40.7109375" style="2" customWidth="1"/>
    <col min="12802" max="12802" width="15.7109375" style="2" customWidth="1"/>
    <col min="12803" max="12811" width="0" style="2" hidden="1" customWidth="1"/>
    <col min="12812" max="12812" width="14.85546875" style="2" bestFit="1" customWidth="1"/>
    <col min="12813" max="13056" width="9.140625" style="2"/>
    <col min="13057" max="13057" width="40.7109375" style="2" customWidth="1"/>
    <col min="13058" max="13058" width="15.7109375" style="2" customWidth="1"/>
    <col min="13059" max="13067" width="0" style="2" hidden="1" customWidth="1"/>
    <col min="13068" max="13068" width="14.85546875" style="2" bestFit="1" customWidth="1"/>
    <col min="13069" max="13312" width="9.140625" style="2"/>
    <col min="13313" max="13313" width="40.7109375" style="2" customWidth="1"/>
    <col min="13314" max="13314" width="15.7109375" style="2" customWidth="1"/>
    <col min="13315" max="13323" width="0" style="2" hidden="1" customWidth="1"/>
    <col min="13324" max="13324" width="14.85546875" style="2" bestFit="1" customWidth="1"/>
    <col min="13325" max="13568" width="9.140625" style="2"/>
    <col min="13569" max="13569" width="40.7109375" style="2" customWidth="1"/>
    <col min="13570" max="13570" width="15.7109375" style="2" customWidth="1"/>
    <col min="13571" max="13579" width="0" style="2" hidden="1" customWidth="1"/>
    <col min="13580" max="13580" width="14.85546875" style="2" bestFit="1" customWidth="1"/>
    <col min="13581" max="13824" width="9.140625" style="2"/>
    <col min="13825" max="13825" width="40.7109375" style="2" customWidth="1"/>
    <col min="13826" max="13826" width="15.7109375" style="2" customWidth="1"/>
    <col min="13827" max="13835" width="0" style="2" hidden="1" customWidth="1"/>
    <col min="13836" max="13836" width="14.85546875" style="2" bestFit="1" customWidth="1"/>
    <col min="13837" max="14080" width="9.140625" style="2"/>
    <col min="14081" max="14081" width="40.7109375" style="2" customWidth="1"/>
    <col min="14082" max="14082" width="15.7109375" style="2" customWidth="1"/>
    <col min="14083" max="14091" width="0" style="2" hidden="1" customWidth="1"/>
    <col min="14092" max="14092" width="14.85546875" style="2" bestFit="1" customWidth="1"/>
    <col min="14093" max="14336" width="9.140625" style="2"/>
    <col min="14337" max="14337" width="40.7109375" style="2" customWidth="1"/>
    <col min="14338" max="14338" width="15.7109375" style="2" customWidth="1"/>
    <col min="14339" max="14347" width="0" style="2" hidden="1" customWidth="1"/>
    <col min="14348" max="14348" width="14.85546875" style="2" bestFit="1" customWidth="1"/>
    <col min="14349" max="14592" width="9.140625" style="2"/>
    <col min="14593" max="14593" width="40.7109375" style="2" customWidth="1"/>
    <col min="14594" max="14594" width="15.7109375" style="2" customWidth="1"/>
    <col min="14595" max="14603" width="0" style="2" hidden="1" customWidth="1"/>
    <col min="14604" max="14604" width="14.85546875" style="2" bestFit="1" customWidth="1"/>
    <col min="14605" max="14848" width="9.140625" style="2"/>
    <col min="14849" max="14849" width="40.7109375" style="2" customWidth="1"/>
    <col min="14850" max="14850" width="15.7109375" style="2" customWidth="1"/>
    <col min="14851" max="14859" width="0" style="2" hidden="1" customWidth="1"/>
    <col min="14860" max="14860" width="14.85546875" style="2" bestFit="1" customWidth="1"/>
    <col min="14861" max="15104" width="9.140625" style="2"/>
    <col min="15105" max="15105" width="40.7109375" style="2" customWidth="1"/>
    <col min="15106" max="15106" width="15.7109375" style="2" customWidth="1"/>
    <col min="15107" max="15115" width="0" style="2" hidden="1" customWidth="1"/>
    <col min="15116" max="15116" width="14.85546875" style="2" bestFit="1" customWidth="1"/>
    <col min="15117" max="15360" width="9.140625" style="2"/>
    <col min="15361" max="15361" width="40.7109375" style="2" customWidth="1"/>
    <col min="15362" max="15362" width="15.7109375" style="2" customWidth="1"/>
    <col min="15363" max="15371" width="0" style="2" hidden="1" customWidth="1"/>
    <col min="15372" max="15372" width="14.85546875" style="2" bestFit="1" customWidth="1"/>
    <col min="15373" max="15616" width="9.140625" style="2"/>
    <col min="15617" max="15617" width="40.7109375" style="2" customWidth="1"/>
    <col min="15618" max="15618" width="15.7109375" style="2" customWidth="1"/>
    <col min="15619" max="15627" width="0" style="2" hidden="1" customWidth="1"/>
    <col min="15628" max="15628" width="14.85546875" style="2" bestFit="1" customWidth="1"/>
    <col min="15629" max="15872" width="9.140625" style="2"/>
    <col min="15873" max="15873" width="40.7109375" style="2" customWidth="1"/>
    <col min="15874" max="15874" width="15.7109375" style="2" customWidth="1"/>
    <col min="15875" max="15883" width="0" style="2" hidden="1" customWidth="1"/>
    <col min="15884" max="15884" width="14.85546875" style="2" bestFit="1" customWidth="1"/>
    <col min="15885" max="16128" width="9.140625" style="2"/>
    <col min="16129" max="16129" width="40.7109375" style="2" customWidth="1"/>
    <col min="16130" max="16130" width="15.7109375" style="2" customWidth="1"/>
    <col min="16131" max="16139" width="0" style="2" hidden="1" customWidth="1"/>
    <col min="16140" max="16140" width="14.85546875" style="2" bestFit="1" customWidth="1"/>
    <col min="16141" max="16384" width="9.140625" style="2"/>
  </cols>
  <sheetData>
    <row r="1" spans="1:23" ht="31.5" x14ac:dyDescent="0.4">
      <c r="A1" s="3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4"/>
      <c r="M1" s="1"/>
    </row>
    <row r="2" spans="1:23" ht="27.75" x14ac:dyDescent="0.4">
      <c r="A2" s="3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1"/>
    </row>
    <row r="3" spans="1:23" ht="27.75" x14ac:dyDescent="0.4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4"/>
      <c r="M3" s="1"/>
    </row>
    <row r="4" spans="1:23" s="8" customFormat="1" ht="27.75" x14ac:dyDescent="0.4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4" t="s">
        <v>15</v>
      </c>
      <c r="M4" s="1"/>
      <c r="N4" s="2"/>
    </row>
    <row r="5" spans="1:23" ht="28.5" thickBot="1" x14ac:dyDescent="0.45">
      <c r="A5" s="5" t="s">
        <v>0</v>
      </c>
      <c r="B5" s="6"/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6" t="s">
        <v>10</v>
      </c>
      <c r="M5" s="6"/>
      <c r="O5" s="10"/>
      <c r="W5" s="10"/>
    </row>
    <row r="6" spans="1:23" ht="27.75" thickTop="1" x14ac:dyDescent="0.35">
      <c r="A6" s="3" t="s">
        <v>16</v>
      </c>
      <c r="B6" s="1"/>
      <c r="C6" s="1">
        <v>23</v>
      </c>
      <c r="D6" s="1">
        <v>59.5</v>
      </c>
      <c r="E6" s="1">
        <v>50.78</v>
      </c>
      <c r="F6" s="1">
        <f xml:space="preserve"> D6 -E6</f>
        <v>8.7199999999999989</v>
      </c>
      <c r="G6" s="1">
        <f>F6*454</f>
        <v>3958.8799999999997</v>
      </c>
      <c r="H6" s="1">
        <v>1541.1</v>
      </c>
      <c r="I6" s="1">
        <v>613.4</v>
      </c>
      <c r="J6" s="1">
        <f>H6-I6</f>
        <v>927.69999999999993</v>
      </c>
      <c r="K6" s="1">
        <f>J6/G6</f>
        <v>0.23433395303722265</v>
      </c>
      <c r="L6" s="9">
        <v>19.280997655902681</v>
      </c>
      <c r="M6" s="1"/>
    </row>
    <row r="7" spans="1:23" ht="27" x14ac:dyDescent="0.35">
      <c r="A7" s="3" t="s">
        <v>23</v>
      </c>
      <c r="B7" s="1"/>
      <c r="C7" s="1">
        <v>21</v>
      </c>
      <c r="D7" s="1">
        <v>56.5</v>
      </c>
      <c r="E7" s="1">
        <v>48.4</v>
      </c>
      <c r="F7" s="1">
        <f xml:space="preserve"> D7 -E7</f>
        <v>8.1000000000000014</v>
      </c>
      <c r="G7" s="1">
        <f>F7*454</f>
        <v>3677.4000000000005</v>
      </c>
      <c r="H7" s="1">
        <v>1428.1</v>
      </c>
      <c r="I7" s="1">
        <v>630.1</v>
      </c>
      <c r="J7" s="1">
        <f>H7-I7</f>
        <v>797.99999999999989</v>
      </c>
      <c r="K7" s="1">
        <f>J7/G7</f>
        <v>0.21700114211127422</v>
      </c>
      <c r="L7" s="9">
        <v>16.954609234785444</v>
      </c>
      <c r="M7" s="1"/>
    </row>
    <row r="8" spans="1:23" ht="27" x14ac:dyDescent="0.35">
      <c r="A8" s="3" t="s">
        <v>17</v>
      </c>
      <c r="B8" s="1"/>
      <c r="C8" s="1">
        <v>22</v>
      </c>
      <c r="D8" s="1">
        <v>56.22</v>
      </c>
      <c r="E8" s="1">
        <v>48.2</v>
      </c>
      <c r="F8" s="1">
        <f xml:space="preserve"> D8 -E8</f>
        <v>8.019999999999996</v>
      </c>
      <c r="G8" s="1">
        <f>F8*454</f>
        <v>3641.0799999999981</v>
      </c>
      <c r="H8" s="1">
        <v>1478.1</v>
      </c>
      <c r="I8" s="1">
        <v>653.29999999999995</v>
      </c>
      <c r="J8" s="1">
        <f>H8-I8</f>
        <v>824.8</v>
      </c>
      <c r="K8" s="1">
        <f>J8/G8</f>
        <v>0.22652619552440495</v>
      </c>
      <c r="L8" s="9">
        <v>17.611104322265458</v>
      </c>
      <c r="M8" s="1"/>
    </row>
    <row r="9" spans="1:23" ht="27" x14ac:dyDescent="0.35">
      <c r="A9" s="3" t="s">
        <v>11</v>
      </c>
      <c r="B9" s="1"/>
      <c r="C9" s="1">
        <v>23</v>
      </c>
      <c r="D9" s="1">
        <v>50.84</v>
      </c>
      <c r="E9" s="1">
        <v>44.26</v>
      </c>
      <c r="F9" s="1">
        <f t="shared" ref="F9:F13" si="0" xml:space="preserve"> D9 -E9</f>
        <v>6.5800000000000054</v>
      </c>
      <c r="G9" s="1">
        <f t="shared" ref="G9:G13" si="1">F9*454</f>
        <v>2987.3200000000024</v>
      </c>
      <c r="H9" s="1">
        <v>1313.8</v>
      </c>
      <c r="I9" s="1">
        <v>609.79999999999995</v>
      </c>
      <c r="J9" s="1">
        <f t="shared" ref="J9:J13" si="2">H9-I9</f>
        <v>704</v>
      </c>
      <c r="K9" s="1">
        <f t="shared" ref="K9:K13" si="3">J9/G9</f>
        <v>0.23566273449111558</v>
      </c>
      <c r="L9" s="9">
        <v>16.568140617199159</v>
      </c>
      <c r="M9" s="1"/>
    </row>
    <row r="10" spans="1:23" ht="27" x14ac:dyDescent="0.35">
      <c r="A10" s="3" t="s">
        <v>24</v>
      </c>
      <c r="B10" s="1"/>
      <c r="C10" s="1">
        <v>23</v>
      </c>
      <c r="D10" s="1">
        <v>60.96</v>
      </c>
      <c r="E10" s="1">
        <v>54.28</v>
      </c>
      <c r="F10" s="1">
        <f t="shared" si="0"/>
        <v>6.68</v>
      </c>
      <c r="G10" s="1">
        <f t="shared" si="1"/>
        <v>3032.72</v>
      </c>
      <c r="H10" s="1">
        <v>1357.2</v>
      </c>
      <c r="I10" s="1">
        <v>702.2</v>
      </c>
      <c r="J10" s="1">
        <f t="shared" si="2"/>
        <v>655</v>
      </c>
      <c r="K10" s="1">
        <f t="shared" si="3"/>
        <v>0.21597773615764068</v>
      </c>
      <c r="L10" s="9">
        <v>18.20670100956049</v>
      </c>
      <c r="M10" s="1"/>
    </row>
    <row r="11" spans="1:23" ht="27" x14ac:dyDescent="0.35">
      <c r="A11" s="3" t="s">
        <v>12</v>
      </c>
      <c r="B11" s="1"/>
      <c r="C11" s="1">
        <v>23</v>
      </c>
      <c r="D11" s="1">
        <v>59.96</v>
      </c>
      <c r="E11" s="1">
        <v>52.5</v>
      </c>
      <c r="F11" s="1">
        <f t="shared" si="0"/>
        <v>7.4600000000000009</v>
      </c>
      <c r="G11" s="1">
        <f t="shared" si="1"/>
        <v>3386.8400000000006</v>
      </c>
      <c r="H11" s="1">
        <v>1463.8</v>
      </c>
      <c r="I11" s="1">
        <v>686.7</v>
      </c>
      <c r="J11" s="1">
        <f t="shared" si="2"/>
        <v>777.09999999999991</v>
      </c>
      <c r="K11" s="1">
        <f t="shared" si="3"/>
        <v>0.22944691807112227</v>
      </c>
      <c r="L11" s="9">
        <v>19.024846881290099</v>
      </c>
      <c r="M11" s="1"/>
    </row>
    <row r="12" spans="1:23" ht="30.75" x14ac:dyDescent="0.35">
      <c r="A12" s="3" t="s">
        <v>18</v>
      </c>
      <c r="B12" s="1"/>
      <c r="C12" s="1">
        <v>22</v>
      </c>
      <c r="D12" s="1">
        <v>54.74</v>
      </c>
      <c r="E12" s="1">
        <v>47.76</v>
      </c>
      <c r="F12" s="1">
        <f t="shared" si="0"/>
        <v>6.980000000000004</v>
      </c>
      <c r="G12" s="1">
        <f t="shared" si="1"/>
        <v>3168.9200000000019</v>
      </c>
      <c r="H12" s="1">
        <v>1373.6</v>
      </c>
      <c r="I12" s="1">
        <v>668.8</v>
      </c>
      <c r="J12" s="1">
        <f t="shared" si="2"/>
        <v>704.8</v>
      </c>
      <c r="K12" s="1">
        <f t="shared" si="3"/>
        <v>0.2224101586660438</v>
      </c>
      <c r="L12" s="9">
        <v>16.835915226638718</v>
      </c>
      <c r="M12" s="1"/>
    </row>
    <row r="13" spans="1:23" ht="27" x14ac:dyDescent="0.35">
      <c r="A13" s="3" t="s">
        <v>13</v>
      </c>
      <c r="B13" s="1"/>
      <c r="C13" s="1">
        <v>22</v>
      </c>
      <c r="D13" s="1">
        <v>60.96</v>
      </c>
      <c r="E13" s="1">
        <v>53.28</v>
      </c>
      <c r="F13" s="1">
        <f t="shared" si="0"/>
        <v>7.68</v>
      </c>
      <c r="G13" s="1">
        <f t="shared" si="1"/>
        <v>3486.72</v>
      </c>
      <c r="H13" s="1">
        <v>1466.7</v>
      </c>
      <c r="I13" s="1">
        <v>672.7</v>
      </c>
      <c r="J13" s="1">
        <f t="shared" si="2"/>
        <v>794</v>
      </c>
      <c r="K13" s="1">
        <f t="shared" si="3"/>
        <v>0.22772118208516889</v>
      </c>
      <c r="L13" s="9">
        <v>19.196661422278165</v>
      </c>
      <c r="M13" s="1"/>
    </row>
    <row r="14" spans="1:23" ht="27" x14ac:dyDescent="0.35">
      <c r="A14" s="3"/>
      <c r="B14" s="1"/>
      <c r="C14" s="1"/>
      <c r="D14" s="11"/>
      <c r="E14" s="1"/>
      <c r="F14" s="1"/>
      <c r="G14" s="1"/>
      <c r="H14" s="1"/>
      <c r="I14" s="1"/>
      <c r="J14" s="1"/>
      <c r="K14" s="1"/>
      <c r="L14" s="9"/>
      <c r="M14" s="1"/>
    </row>
    <row r="15" spans="1:23" ht="27" x14ac:dyDescent="0.35">
      <c r="A15" s="3" t="s">
        <v>14</v>
      </c>
      <c r="B15" s="1"/>
      <c r="C15" s="1"/>
      <c r="D15" s="1"/>
      <c r="E15" s="1"/>
      <c r="F15" s="1"/>
      <c r="G15" s="1"/>
      <c r="H15" s="1"/>
      <c r="I15" s="1"/>
      <c r="J15" s="1"/>
      <c r="K15" s="1" t="s">
        <v>14</v>
      </c>
      <c r="L15" s="9">
        <v>17.959872046240026</v>
      </c>
      <c r="M15" s="1"/>
    </row>
    <row r="16" spans="1:23" ht="27" x14ac:dyDescent="0.3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20.100000000000001" customHeight="1" x14ac:dyDescent="0.35">
      <c r="A17" s="13" t="s">
        <v>19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">
      <c r="A18" s="12" t="s">
        <v>20</v>
      </c>
    </row>
    <row r="19" spans="1:12" x14ac:dyDescent="0.2">
      <c r="A19" s="12" t="s">
        <v>21</v>
      </c>
    </row>
    <row r="20" spans="1:12" ht="18" x14ac:dyDescent="0.2">
      <c r="A20" s="12" t="s">
        <v>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CF671-DA11-4190-9E2F-E803389F1D76}">
  <dimension ref="A1:O17"/>
  <sheetViews>
    <sheetView topLeftCell="A7" workbookViewId="0">
      <selection sqref="A1:O13"/>
    </sheetView>
  </sheetViews>
  <sheetFormatPr defaultRowHeight="15" x14ac:dyDescent="0.25"/>
  <sheetData>
    <row r="1" spans="1:15" ht="15.75" x14ac:dyDescent="0.25">
      <c r="A1" s="12"/>
      <c r="B1" s="2"/>
      <c r="C1" s="2"/>
      <c r="D1" s="2"/>
      <c r="E1" s="2"/>
      <c r="F1" s="2"/>
      <c r="G1" s="2"/>
      <c r="H1" s="2"/>
      <c r="I1" s="2"/>
      <c r="J1" s="2"/>
      <c r="K1" s="2"/>
      <c r="L1" s="14" t="s">
        <v>15</v>
      </c>
      <c r="M1" s="2"/>
      <c r="N1" s="2"/>
      <c r="O1" s="15"/>
    </row>
    <row r="2" spans="1:15" ht="16.5" thickBot="1" x14ac:dyDescent="0.3">
      <c r="A2" s="16" t="s">
        <v>0</v>
      </c>
      <c r="B2" s="17"/>
      <c r="C2" s="18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9</v>
      </c>
      <c r="L2" s="17" t="s">
        <v>10</v>
      </c>
      <c r="M2" s="17"/>
      <c r="N2" s="2"/>
      <c r="O2" s="15"/>
    </row>
    <row r="3" spans="1:15" ht="16.5" thickTop="1" x14ac:dyDescent="0.25">
      <c r="A3" s="12" t="s">
        <v>16</v>
      </c>
      <c r="B3" s="2"/>
      <c r="C3" s="2">
        <v>23</v>
      </c>
      <c r="D3" s="2">
        <v>59.5</v>
      </c>
      <c r="E3" s="2">
        <v>50.78</v>
      </c>
      <c r="F3" s="2">
        <f xml:space="preserve"> D3 -E3</f>
        <v>8.7199999999999989</v>
      </c>
      <c r="G3" s="2">
        <f>F3*454</f>
        <v>3958.8799999999997</v>
      </c>
      <c r="H3" s="2">
        <v>1541.1</v>
      </c>
      <c r="I3" s="2">
        <v>613.4</v>
      </c>
      <c r="J3" s="2">
        <f>H3-I3</f>
        <v>927.69999999999993</v>
      </c>
      <c r="K3" s="2">
        <f>J3/G3</f>
        <v>0.23433395303722265</v>
      </c>
      <c r="L3" s="19">
        <f t="shared" ref="L3:L10" si="0">(D3*K3)*(43560/15/3/2000)/0.35</f>
        <v>19.280997655902681</v>
      </c>
      <c r="M3" s="2"/>
      <c r="N3" s="2"/>
      <c r="O3" s="15"/>
    </row>
    <row r="4" spans="1:15" ht="15.75" x14ac:dyDescent="0.25">
      <c r="A4" s="12" t="s">
        <v>23</v>
      </c>
      <c r="B4" s="2"/>
      <c r="C4" s="2">
        <v>21</v>
      </c>
      <c r="D4" s="2">
        <v>56.5</v>
      </c>
      <c r="E4" s="2">
        <v>48.4</v>
      </c>
      <c r="F4" s="2">
        <f xml:space="preserve"> D4 -E4</f>
        <v>8.1000000000000014</v>
      </c>
      <c r="G4" s="2">
        <f>F4*454</f>
        <v>3677.4000000000005</v>
      </c>
      <c r="H4" s="2">
        <v>1428.1</v>
      </c>
      <c r="I4" s="2">
        <v>630.1</v>
      </c>
      <c r="J4" s="2">
        <f>H4-I4</f>
        <v>797.99999999999989</v>
      </c>
      <c r="K4" s="2">
        <f>J4/G4</f>
        <v>0.21700114211127422</v>
      </c>
      <c r="L4" s="19">
        <f>(D4*K4)*(43560/15/3/2000)/0.35</f>
        <v>16.954609234785444</v>
      </c>
      <c r="M4" s="2"/>
      <c r="N4" s="2"/>
      <c r="O4" s="15"/>
    </row>
    <row r="5" spans="1:15" ht="15.75" x14ac:dyDescent="0.25">
      <c r="A5" s="12" t="s">
        <v>17</v>
      </c>
      <c r="B5" s="2"/>
      <c r="C5" s="2">
        <v>22</v>
      </c>
      <c r="D5" s="2">
        <v>56.22</v>
      </c>
      <c r="E5" s="2">
        <v>48.2</v>
      </c>
      <c r="F5" s="2">
        <f xml:space="preserve"> D5 -E5</f>
        <v>8.019999999999996</v>
      </c>
      <c r="G5" s="2">
        <f>F5*454</f>
        <v>3641.0799999999981</v>
      </c>
      <c r="H5" s="2">
        <v>1478.1</v>
      </c>
      <c r="I5" s="2">
        <v>653.29999999999995</v>
      </c>
      <c r="J5" s="2">
        <f>H5-I5</f>
        <v>824.8</v>
      </c>
      <c r="K5" s="2">
        <f>J5/G5</f>
        <v>0.22652619552440495</v>
      </c>
      <c r="L5" s="19">
        <f t="shared" si="0"/>
        <v>17.611104322265458</v>
      </c>
      <c r="M5" s="2"/>
      <c r="N5" s="2"/>
      <c r="O5" s="15"/>
    </row>
    <row r="6" spans="1:15" ht="15.75" x14ac:dyDescent="0.25">
      <c r="A6" s="12" t="s">
        <v>11</v>
      </c>
      <c r="B6" s="2"/>
      <c r="C6" s="2">
        <v>23</v>
      </c>
      <c r="D6" s="2">
        <v>50.84</v>
      </c>
      <c r="E6" s="2">
        <v>44.26</v>
      </c>
      <c r="F6" s="2">
        <f t="shared" ref="F6:F10" si="1" xml:space="preserve"> D6 -E6</f>
        <v>6.5800000000000054</v>
      </c>
      <c r="G6" s="2">
        <f t="shared" ref="G6:G10" si="2">F6*454</f>
        <v>2987.3200000000024</v>
      </c>
      <c r="H6" s="2">
        <v>1313.8</v>
      </c>
      <c r="I6" s="2">
        <v>609.79999999999995</v>
      </c>
      <c r="J6" s="2">
        <f t="shared" ref="J6:J10" si="3">H6-I6</f>
        <v>704</v>
      </c>
      <c r="K6" s="2">
        <f t="shared" ref="K6:K10" si="4">J6/G6</f>
        <v>0.23566273449111558</v>
      </c>
      <c r="L6" s="19">
        <f t="shared" si="0"/>
        <v>16.568140617199159</v>
      </c>
      <c r="M6" s="2"/>
      <c r="N6" s="2"/>
      <c r="O6" s="15"/>
    </row>
    <row r="7" spans="1:15" ht="15.75" x14ac:dyDescent="0.25">
      <c r="A7" s="12" t="s">
        <v>24</v>
      </c>
      <c r="B7" s="2"/>
      <c r="C7" s="2">
        <v>23</v>
      </c>
      <c r="D7" s="2">
        <v>60.96</v>
      </c>
      <c r="E7" s="2">
        <v>54.28</v>
      </c>
      <c r="F7" s="2">
        <f t="shared" si="1"/>
        <v>6.68</v>
      </c>
      <c r="G7" s="2">
        <f t="shared" si="2"/>
        <v>3032.72</v>
      </c>
      <c r="H7" s="2">
        <v>1357.2</v>
      </c>
      <c r="I7" s="2">
        <v>702.2</v>
      </c>
      <c r="J7" s="2">
        <f t="shared" si="3"/>
        <v>655</v>
      </c>
      <c r="K7" s="2">
        <f t="shared" si="4"/>
        <v>0.21597773615764068</v>
      </c>
      <c r="L7" s="19">
        <f t="shared" si="0"/>
        <v>18.20670100956049</v>
      </c>
      <c r="M7" s="2"/>
      <c r="N7" s="2"/>
      <c r="O7" s="15"/>
    </row>
    <row r="8" spans="1:15" ht="15.75" x14ac:dyDescent="0.25">
      <c r="A8" s="12" t="s">
        <v>12</v>
      </c>
      <c r="B8" s="2"/>
      <c r="C8" s="2">
        <v>23</v>
      </c>
      <c r="D8" s="2">
        <v>59.96</v>
      </c>
      <c r="E8" s="2">
        <v>52.5</v>
      </c>
      <c r="F8" s="2">
        <f t="shared" si="1"/>
        <v>7.4600000000000009</v>
      </c>
      <c r="G8" s="2">
        <f t="shared" si="2"/>
        <v>3386.8400000000006</v>
      </c>
      <c r="H8" s="2">
        <v>1463.8</v>
      </c>
      <c r="I8" s="2">
        <v>686.7</v>
      </c>
      <c r="J8" s="2">
        <f t="shared" si="3"/>
        <v>777.09999999999991</v>
      </c>
      <c r="K8" s="2">
        <f t="shared" si="4"/>
        <v>0.22944691807112227</v>
      </c>
      <c r="L8" s="19">
        <f t="shared" si="0"/>
        <v>19.024846881290099</v>
      </c>
      <c r="M8" s="2"/>
      <c r="N8" s="2"/>
      <c r="O8" s="15"/>
    </row>
    <row r="9" spans="1:15" ht="18.75" x14ac:dyDescent="0.25">
      <c r="A9" s="12" t="s">
        <v>25</v>
      </c>
      <c r="B9" s="2"/>
      <c r="C9" s="2">
        <v>22</v>
      </c>
      <c r="D9" s="2">
        <v>54.74</v>
      </c>
      <c r="E9" s="2">
        <v>47.76</v>
      </c>
      <c r="F9" s="2">
        <f t="shared" si="1"/>
        <v>6.980000000000004</v>
      </c>
      <c r="G9" s="2">
        <f t="shared" si="2"/>
        <v>3168.9200000000019</v>
      </c>
      <c r="H9" s="2">
        <v>1373.6</v>
      </c>
      <c r="I9" s="2">
        <v>668.8</v>
      </c>
      <c r="J9" s="2">
        <f t="shared" si="3"/>
        <v>704.8</v>
      </c>
      <c r="K9" s="2">
        <f t="shared" si="4"/>
        <v>0.2224101586660438</v>
      </c>
      <c r="L9" s="19">
        <f t="shared" si="0"/>
        <v>16.835915226638718</v>
      </c>
      <c r="M9" s="2"/>
      <c r="N9" s="2"/>
      <c r="O9" s="15"/>
    </row>
    <row r="10" spans="1:15" ht="15.75" x14ac:dyDescent="0.25">
      <c r="A10" s="12" t="s">
        <v>13</v>
      </c>
      <c r="B10" s="2"/>
      <c r="C10" s="2">
        <v>22</v>
      </c>
      <c r="D10" s="2">
        <v>60.96</v>
      </c>
      <c r="E10" s="2">
        <v>53.28</v>
      </c>
      <c r="F10" s="2">
        <f t="shared" si="1"/>
        <v>7.68</v>
      </c>
      <c r="G10" s="2">
        <f t="shared" si="2"/>
        <v>3486.72</v>
      </c>
      <c r="H10" s="2">
        <v>1466.7</v>
      </c>
      <c r="I10" s="2">
        <v>672.7</v>
      </c>
      <c r="J10" s="2">
        <f t="shared" si="3"/>
        <v>794</v>
      </c>
      <c r="K10" s="2">
        <f t="shared" si="4"/>
        <v>0.22772118208516889</v>
      </c>
      <c r="L10" s="19">
        <f t="shared" si="0"/>
        <v>19.196661422278165</v>
      </c>
      <c r="M10" s="2"/>
      <c r="N10" s="2"/>
      <c r="O10" s="15"/>
    </row>
    <row r="11" spans="1:15" ht="15.75" x14ac:dyDescent="0.25">
      <c r="A11" s="12"/>
      <c r="B11" s="2"/>
      <c r="C11" s="2"/>
      <c r="D11" s="20"/>
      <c r="E11" s="2"/>
      <c r="F11" s="2"/>
      <c r="G11" s="2"/>
      <c r="H11" s="2"/>
      <c r="I11" s="2"/>
      <c r="J11" s="2"/>
      <c r="K11" s="2"/>
      <c r="L11" s="19"/>
      <c r="M11" s="2"/>
      <c r="N11" s="2"/>
      <c r="O11" s="15"/>
    </row>
    <row r="12" spans="1:15" ht="15.75" x14ac:dyDescent="0.25">
      <c r="A12" s="12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 t="s">
        <v>14</v>
      </c>
      <c r="L12" s="19">
        <f>AVERAGE(L3:L11)</f>
        <v>17.959872046240026</v>
      </c>
      <c r="M12" s="2"/>
      <c r="N12" s="2"/>
      <c r="O12" s="15"/>
    </row>
    <row r="13" spans="1:15" ht="15.75" x14ac:dyDescent="0.25">
      <c r="A13" s="1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5"/>
    </row>
    <row r="14" spans="1:15" ht="27" x14ac:dyDescent="0.35">
      <c r="A14" s="13" t="s">
        <v>19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2"/>
      <c r="N14" s="2"/>
    </row>
    <row r="15" spans="1:15" ht="15.75" x14ac:dyDescent="0.25">
      <c r="A15" s="12" t="s">
        <v>20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5" ht="15.75" x14ac:dyDescent="0.25">
      <c r="A16" s="12" t="s">
        <v>21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8.75" x14ac:dyDescent="0.25">
      <c r="A17" s="12" t="s">
        <v>22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</vt:lpstr>
      <vt:lpstr>calculations </vt:lpstr>
    </vt:vector>
  </TitlesOfParts>
  <Company>USDA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Salon, Paul - NRCS, Syracuse, NY</dc:creator>
  <cp:lastModifiedBy>Salon, Paul - NRCS, Syracuse, NY</cp:lastModifiedBy>
  <dcterms:created xsi:type="dcterms:W3CDTF">2017-12-30T16:16:53Z</dcterms:created>
  <dcterms:modified xsi:type="dcterms:W3CDTF">2018-06-19T19:13:38Z</dcterms:modified>
</cp:coreProperties>
</file>