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aelnickerson/Desktop/CIG/Analysis/Data/Season1_2022/Cattle/Cattle_Chem/"/>
    </mc:Choice>
  </mc:AlternateContent>
  <xr:revisionPtr revIDLastSave="0" documentId="13_ncr:1_{6AB9A923-2B15-914C-BD70-F6A9B0C8B827}" xr6:coauthVersionLast="47" xr6:coauthVersionMax="47" xr10:uidLastSave="{00000000-0000-0000-0000-000000000000}"/>
  <bookViews>
    <workbookView xWindow="40980" yWindow="4020" windowWidth="22100" windowHeight="14760" activeTab="3" xr2:uid="{3745F984-4C26-4FDA-96E0-D2D673625B82}"/>
  </bookViews>
  <sheets>
    <sheet name="Ranch1" sheetId="4" r:id="rId1"/>
    <sheet name="Ranch2" sheetId="6" r:id="rId2"/>
    <sheet name="Ranch3" sheetId="3" r:id="rId3"/>
    <sheet name="Ranch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5" l="1"/>
  <c r="G18" i="5" s="1"/>
  <c r="H18" i="5" s="1"/>
  <c r="F19" i="5"/>
  <c r="G19" i="5" s="1"/>
  <c r="H19" i="5" s="1"/>
  <c r="F20" i="5"/>
  <c r="G20" i="5" s="1"/>
  <c r="H20" i="5" s="1"/>
  <c r="F21" i="5"/>
  <c r="G21" i="5" s="1"/>
  <c r="H21" i="5" s="1"/>
  <c r="F22" i="5"/>
  <c r="G22" i="5" s="1"/>
  <c r="H22" i="5" s="1"/>
  <c r="F23" i="5"/>
  <c r="G23" i="5" s="1"/>
  <c r="H23" i="5" s="1"/>
  <c r="F24" i="5"/>
  <c r="G24" i="5" s="1"/>
  <c r="H24" i="5" s="1"/>
  <c r="F25" i="5"/>
  <c r="G25" i="5" s="1"/>
  <c r="H25" i="5" s="1"/>
  <c r="F26" i="5"/>
  <c r="G26" i="5" s="1"/>
  <c r="H26" i="5" s="1"/>
  <c r="F27" i="5"/>
  <c r="G27" i="5" s="1"/>
  <c r="H27" i="5" s="1"/>
  <c r="F28" i="5"/>
  <c r="G28" i="5" s="1"/>
  <c r="H28" i="5" s="1"/>
  <c r="F29" i="5"/>
  <c r="G29" i="5" s="1"/>
  <c r="H29" i="5" s="1"/>
  <c r="F30" i="5"/>
  <c r="G30" i="5" s="1"/>
  <c r="H30" i="5" s="1"/>
  <c r="F31" i="5"/>
  <c r="G31" i="5" s="1"/>
  <c r="H31" i="5" s="1"/>
  <c r="F32" i="5"/>
  <c r="G32" i="5" s="1"/>
  <c r="H32" i="5" s="1"/>
  <c r="F33" i="5"/>
  <c r="G33" i="5" s="1"/>
  <c r="H33" i="5" s="1"/>
  <c r="F34" i="5"/>
  <c r="G34" i="5" s="1"/>
  <c r="H34" i="5" s="1"/>
  <c r="F35" i="5"/>
  <c r="G35" i="5" s="1"/>
  <c r="H35" i="5" s="1"/>
  <c r="F36" i="5"/>
  <c r="G36" i="5" s="1"/>
  <c r="H36" i="5" s="1"/>
  <c r="F37" i="5"/>
  <c r="G37" i="5" s="1"/>
  <c r="H37" i="5" s="1"/>
  <c r="F38" i="5"/>
  <c r="G38" i="5" s="1"/>
  <c r="H38" i="5" s="1"/>
  <c r="F39" i="5"/>
  <c r="G39" i="5" s="1"/>
  <c r="H39" i="5" s="1"/>
  <c r="F40" i="5"/>
  <c r="G40" i="5" s="1"/>
  <c r="H40" i="5" s="1"/>
  <c r="F41" i="5"/>
  <c r="G41" i="5" s="1"/>
  <c r="H41" i="5" s="1"/>
  <c r="F42" i="5"/>
  <c r="G42" i="5" s="1"/>
  <c r="H42" i="5" s="1"/>
  <c r="F43" i="5"/>
  <c r="G43" i="5" s="1"/>
  <c r="H43" i="5" s="1"/>
  <c r="F44" i="5"/>
  <c r="G44" i="5" s="1"/>
  <c r="H44" i="5" s="1"/>
  <c r="F45" i="5"/>
  <c r="G45" i="5" s="1"/>
  <c r="H45" i="5" s="1"/>
  <c r="F46" i="5"/>
  <c r="G46" i="5" s="1"/>
  <c r="H46" i="5" s="1"/>
  <c r="F47" i="5"/>
  <c r="G47" i="5" s="1"/>
  <c r="H47" i="5" s="1"/>
  <c r="F48" i="5"/>
  <c r="G48" i="5" s="1"/>
  <c r="H48" i="5" s="1"/>
  <c r="F49" i="5"/>
  <c r="G49" i="5" s="1"/>
  <c r="H49" i="5" s="1"/>
  <c r="F50" i="5"/>
  <c r="G50" i="5" s="1"/>
  <c r="H50" i="5" s="1"/>
  <c r="F51" i="5"/>
  <c r="G51" i="5" s="1"/>
  <c r="H51" i="5" s="1"/>
  <c r="F52" i="5"/>
  <c r="G52" i="5" s="1"/>
  <c r="H52" i="5" s="1"/>
  <c r="F53" i="5"/>
  <c r="G53" i="5" s="1"/>
  <c r="H53" i="5" s="1"/>
  <c r="F54" i="5"/>
  <c r="G54" i="5" s="1"/>
  <c r="H54" i="5" s="1"/>
  <c r="F55" i="5"/>
  <c r="G55" i="5" s="1"/>
  <c r="H55" i="5" s="1"/>
  <c r="F56" i="5"/>
  <c r="G56" i="5" s="1"/>
  <c r="H56" i="5" s="1"/>
  <c r="F57" i="5"/>
  <c r="G57" i="5" s="1"/>
  <c r="H57" i="5" s="1"/>
  <c r="F58" i="5"/>
  <c r="G58" i="5" s="1"/>
  <c r="H58" i="5" s="1"/>
  <c r="F59" i="5"/>
  <c r="G59" i="5" s="1"/>
  <c r="H59" i="5" s="1"/>
  <c r="F60" i="5"/>
  <c r="G60" i="5" s="1"/>
  <c r="H60" i="5" s="1"/>
  <c r="F61" i="5"/>
  <c r="G61" i="5" s="1"/>
  <c r="H61" i="5" s="1"/>
  <c r="F62" i="5"/>
  <c r="G62" i="5" s="1"/>
  <c r="H62" i="5" s="1"/>
  <c r="F63" i="5"/>
  <c r="G63" i="5" s="1"/>
  <c r="H63" i="5" s="1"/>
  <c r="F64" i="5"/>
  <c r="G64" i="5" s="1"/>
  <c r="H64" i="5" s="1"/>
  <c r="F65" i="5"/>
  <c r="G65" i="5" s="1"/>
  <c r="H65" i="5" s="1"/>
  <c r="F17" i="5" l="1"/>
  <c r="G17" i="5" s="1"/>
  <c r="H17" i="5" s="1"/>
  <c r="F16" i="5"/>
  <c r="G16" i="5" s="1"/>
  <c r="H16" i="5" s="1"/>
  <c r="G15" i="5"/>
  <c r="H15" i="5" s="1"/>
  <c r="F15" i="5"/>
  <c r="F14" i="5"/>
  <c r="G14" i="5" s="1"/>
  <c r="H14" i="5" s="1"/>
  <c r="F13" i="5"/>
  <c r="G13" i="5" s="1"/>
  <c r="H13" i="5" s="1"/>
  <c r="F12" i="5"/>
  <c r="G12" i="5" s="1"/>
  <c r="H12" i="5" s="1"/>
  <c r="F11" i="5"/>
  <c r="G11" i="5" s="1"/>
  <c r="H11" i="5" s="1"/>
  <c r="F10" i="5"/>
  <c r="G10" i="5" s="1"/>
  <c r="H10" i="5" s="1"/>
  <c r="F9" i="5"/>
  <c r="G9" i="5" s="1"/>
  <c r="H9" i="5" s="1"/>
  <c r="F8" i="5"/>
  <c r="G8" i="5" s="1"/>
  <c r="H8" i="5" s="1"/>
  <c r="F7" i="5"/>
  <c r="G7" i="5" s="1"/>
  <c r="H7" i="5" s="1"/>
  <c r="F6" i="5"/>
  <c r="G6" i="5" s="1"/>
  <c r="H6" i="5" s="1"/>
  <c r="F5" i="5"/>
  <c r="G5" i="5" s="1"/>
  <c r="H5" i="5" s="1"/>
  <c r="F4" i="5"/>
  <c r="G4" i="5" s="1"/>
  <c r="H4" i="5" s="1"/>
  <c r="F3" i="5"/>
  <c r="G3" i="5" s="1"/>
  <c r="H3" i="5" s="1"/>
  <c r="F12" i="3"/>
  <c r="G12" i="3" s="1"/>
  <c r="H12" i="3" s="1"/>
  <c r="F13" i="3"/>
  <c r="G13" i="3" s="1"/>
  <c r="H13" i="3" s="1"/>
  <c r="F14" i="3"/>
  <c r="G14" i="3" s="1"/>
  <c r="H14" i="3" s="1"/>
  <c r="F15" i="3"/>
  <c r="G15" i="3" s="1"/>
  <c r="H15" i="3" s="1"/>
  <c r="F16" i="3"/>
  <c r="G16" i="3" s="1"/>
  <c r="H16" i="3" s="1"/>
  <c r="F17" i="3"/>
  <c r="G17" i="3" s="1"/>
  <c r="H17" i="3" s="1"/>
  <c r="F18" i="3"/>
  <c r="G18" i="3" s="1"/>
  <c r="H18" i="3" s="1"/>
  <c r="F19" i="3"/>
  <c r="G19" i="3" s="1"/>
  <c r="H19" i="3" s="1"/>
  <c r="F20" i="3"/>
  <c r="G20" i="3" s="1"/>
  <c r="H20" i="3" s="1"/>
  <c r="F21" i="3"/>
  <c r="G21" i="3" s="1"/>
  <c r="F22" i="3"/>
  <c r="G22" i="3" s="1"/>
  <c r="H22" i="3" s="1"/>
  <c r="F23" i="3"/>
  <c r="G23" i="3" s="1"/>
  <c r="H23" i="3" s="1"/>
  <c r="F24" i="3"/>
  <c r="G24" i="3" s="1"/>
  <c r="H24" i="3" s="1"/>
  <c r="F25" i="3"/>
  <c r="G25" i="3" s="1"/>
  <c r="H25" i="3" s="1"/>
  <c r="F26" i="3"/>
  <c r="G26" i="3" s="1"/>
  <c r="H26" i="3" s="1"/>
  <c r="F27" i="3"/>
  <c r="G27" i="3" s="1"/>
  <c r="H27" i="3" s="1"/>
  <c r="F28" i="3"/>
  <c r="G28" i="3" s="1"/>
  <c r="H28" i="3" s="1"/>
  <c r="F29" i="3"/>
  <c r="G29" i="3" s="1"/>
  <c r="H29" i="3" s="1"/>
  <c r="F30" i="3"/>
  <c r="G30" i="3" s="1"/>
  <c r="H30" i="3" s="1"/>
  <c r="F31" i="3"/>
  <c r="G31" i="3" s="1"/>
  <c r="H31" i="3" s="1"/>
  <c r="F32" i="3"/>
  <c r="G32" i="3" s="1"/>
  <c r="H32" i="3" s="1"/>
  <c r="F11" i="3"/>
  <c r="G11" i="3" s="1"/>
  <c r="H11" i="3" s="1"/>
  <c r="F10" i="3"/>
  <c r="G10" i="3" s="1"/>
  <c r="H10" i="3" s="1"/>
  <c r="F9" i="3"/>
  <c r="G9" i="3" s="1"/>
  <c r="H9" i="3" s="1"/>
  <c r="F8" i="3"/>
  <c r="G8" i="3" s="1"/>
  <c r="H8" i="3" s="1"/>
  <c r="F7" i="3"/>
  <c r="G7" i="3" s="1"/>
  <c r="H7" i="3" s="1"/>
  <c r="F6" i="3"/>
  <c r="G6" i="3" s="1"/>
  <c r="H6" i="3" s="1"/>
  <c r="F5" i="3"/>
  <c r="G5" i="3" s="1"/>
  <c r="H5" i="3" s="1"/>
  <c r="F4" i="3"/>
  <c r="G4" i="3" s="1"/>
  <c r="H4" i="3" s="1"/>
  <c r="F3" i="3"/>
  <c r="G3" i="3" s="1"/>
  <c r="H3" i="3" s="1"/>
  <c r="F6" i="4"/>
  <c r="G6" i="4"/>
  <c r="H6" i="4" s="1"/>
  <c r="F7" i="4"/>
  <c r="G7" i="4" s="1"/>
  <c r="H7" i="4" s="1"/>
  <c r="F8" i="4"/>
  <c r="G8" i="4" s="1"/>
  <c r="H8" i="4" s="1"/>
  <c r="F9" i="4"/>
  <c r="G9" i="4" s="1"/>
  <c r="H9" i="4" s="1"/>
  <c r="F10" i="4"/>
  <c r="G10" i="4" s="1"/>
  <c r="H10" i="4" s="1"/>
  <c r="F11" i="4"/>
  <c r="G11" i="4" s="1"/>
  <c r="H11" i="4" s="1"/>
  <c r="F12" i="4"/>
  <c r="G12" i="4" s="1"/>
  <c r="H12" i="4" s="1"/>
  <c r="F13" i="4"/>
  <c r="G13" i="4" s="1"/>
  <c r="H13" i="4" s="1"/>
  <c r="F14" i="4"/>
  <c r="G14" i="4" s="1"/>
  <c r="H14" i="4" s="1"/>
  <c r="F15" i="4"/>
  <c r="G15" i="4" s="1"/>
  <c r="H15" i="4" s="1"/>
  <c r="F16" i="4"/>
  <c r="G16" i="4" s="1"/>
  <c r="H16" i="4" s="1"/>
  <c r="F17" i="4"/>
  <c r="G17" i="4" s="1"/>
  <c r="H17" i="4" s="1"/>
  <c r="F18" i="4"/>
  <c r="G18" i="4"/>
  <c r="H18" i="4" s="1"/>
  <c r="F19" i="4"/>
  <c r="G19" i="4" s="1"/>
  <c r="H19" i="4" s="1"/>
  <c r="F20" i="4"/>
  <c r="G20" i="4" s="1"/>
  <c r="H20" i="4" s="1"/>
  <c r="F21" i="4"/>
  <c r="G21" i="4" s="1"/>
  <c r="H21" i="4" s="1"/>
  <c r="F22" i="4"/>
  <c r="G22" i="4"/>
  <c r="H22" i="4" s="1"/>
  <c r="F23" i="4"/>
  <c r="G23" i="4" s="1"/>
  <c r="H23" i="4" s="1"/>
  <c r="F24" i="4"/>
  <c r="G24" i="4" s="1"/>
  <c r="H24" i="4" s="1"/>
  <c r="F25" i="4"/>
  <c r="G25" i="4" s="1"/>
  <c r="H25" i="4" s="1"/>
  <c r="F26" i="4"/>
  <c r="G26" i="4" s="1"/>
  <c r="H26" i="4" s="1"/>
  <c r="F27" i="4"/>
  <c r="G27" i="4" s="1"/>
  <c r="H27" i="4" s="1"/>
  <c r="F28" i="4"/>
  <c r="G28" i="4" s="1"/>
  <c r="H28" i="4" s="1"/>
  <c r="F29" i="4"/>
  <c r="G29" i="4" s="1"/>
  <c r="H29" i="4" s="1"/>
  <c r="F30" i="4"/>
  <c r="G30" i="4" s="1"/>
  <c r="H30" i="4" s="1"/>
  <c r="F31" i="4"/>
  <c r="G31" i="4" s="1"/>
  <c r="H31" i="4" s="1"/>
  <c r="F3" i="4"/>
  <c r="G3" i="4" s="1"/>
  <c r="H3" i="4" s="1"/>
  <c r="F4" i="4"/>
  <c r="G4" i="4" s="1"/>
  <c r="H4" i="4" s="1"/>
  <c r="F5" i="4"/>
  <c r="G5" i="4"/>
  <c r="H5" i="4" s="1"/>
</calcChain>
</file>

<file path=xl/sharedStrings.xml><?xml version="1.0" encoding="utf-8"?>
<sst xmlns="http://schemas.openxmlformats.org/spreadsheetml/2006/main" count="61" uniqueCount="25">
  <si>
    <t>Cortisol</t>
  </si>
  <si>
    <t>Notes</t>
  </si>
  <si>
    <t>Weight (g)</t>
  </si>
  <si>
    <t>Cort Dilution</t>
  </si>
  <si>
    <t>Cort pg/well</t>
  </si>
  <si>
    <t>Cort ng/ml</t>
  </si>
  <si>
    <t>Sample number</t>
  </si>
  <si>
    <t>Cort µg/g dry hair</t>
  </si>
  <si>
    <t>Cort ng/g dry hair</t>
  </si>
  <si>
    <t>some white</t>
  </si>
  <si>
    <t>blonde/white</t>
  </si>
  <si>
    <t>white</t>
  </si>
  <si>
    <t>blonde</t>
  </si>
  <si>
    <t>light brown/white</t>
  </si>
  <si>
    <t>spilled</t>
  </si>
  <si>
    <t>few white</t>
  </si>
  <si>
    <t>white/light brown</t>
  </si>
  <si>
    <t>ID</t>
  </si>
  <si>
    <t>Weight</t>
  </si>
  <si>
    <t>Dilution</t>
  </si>
  <si>
    <t>pg/well</t>
  </si>
  <si>
    <t>ng/ml</t>
  </si>
  <si>
    <t>ng/g dry hair</t>
  </si>
  <si>
    <r>
      <t xml:space="preserve">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g/g dry hair</t>
    </r>
  </si>
  <si>
    <t>outliner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</si>
</sst>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2" fillId="2" borderId="5" xfId="0" applyNumberFormat="1" applyFont="1" applyFill="1" applyBorder="1" applyAlignment="1" applyProtection="1">
      <alignment horizontal="center" wrapText="1"/>
      <protection locked="0"/>
    </xf>
    <xf numFmtId="2" fontId="2" fillId="2" borderId="5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49" fontId="0" fillId="0" borderId="0" xfId="0" applyNumberFormat="1"/>
    <xf numFmtId="49" fontId="1" fillId="0" borderId="4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2" xfId="0" applyNumberFormat="1" applyFont="1" applyFill="1" applyBorder="1" applyAlignment="1" applyProtection="1">
      <alignment horizontal="center" wrapText="1"/>
      <protection locked="0"/>
    </xf>
    <xf numFmtId="2" fontId="2" fillId="2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Deadmand Branding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Ranch1!$A$3:$A$31</c:f>
              <c:numCache>
                <c:formatCode>General</c:formatCode>
                <c:ptCount val="29"/>
              </c:numCache>
            </c:numRef>
          </c:cat>
          <c:val>
            <c:numRef>
              <c:f>Ranch1!$H$3:$H$31</c:f>
              <c:numCache>
                <c:formatCode>General</c:formatCode>
                <c:ptCount val="29"/>
                <c:pt idx="0">
                  <c:v>9.2242990654205614E-3</c:v>
                </c:pt>
                <c:pt idx="1">
                  <c:v>1.093233082706767E-2</c:v>
                </c:pt>
                <c:pt idx="2">
                  <c:v>1.1114427860696515E-2</c:v>
                </c:pt>
                <c:pt idx="3">
                  <c:v>2.2658706467661691E-2</c:v>
                </c:pt>
                <c:pt idx="4">
                  <c:v>1.2299906279287722E-2</c:v>
                </c:pt>
                <c:pt idx="5">
                  <c:v>3.3664335664335666E-2</c:v>
                </c:pt>
                <c:pt idx="6">
                  <c:v>2.0153119092627597E-2</c:v>
                </c:pt>
                <c:pt idx="7">
                  <c:v>1.0065281899109794E-2</c:v>
                </c:pt>
                <c:pt idx="8">
                  <c:v>1.5766791044776119E-2</c:v>
                </c:pt>
                <c:pt idx="9">
                  <c:v>2.1485935984481088E-2</c:v>
                </c:pt>
                <c:pt idx="10">
                  <c:v>4.115590092277804E-3</c:v>
                </c:pt>
                <c:pt idx="11">
                  <c:v>2.8335271317829459E-2</c:v>
                </c:pt>
                <c:pt idx="12">
                  <c:v>1.1131970260223048E-2</c:v>
                </c:pt>
                <c:pt idx="13">
                  <c:v>1.8979310344827586E-2</c:v>
                </c:pt>
                <c:pt idx="14">
                  <c:v>7.8719607843137258E-3</c:v>
                </c:pt>
                <c:pt idx="15">
                  <c:v>1.2174430128840435E-2</c:v>
                </c:pt>
                <c:pt idx="16">
                  <c:v>2.0490177736202056E-2</c:v>
                </c:pt>
                <c:pt idx="17">
                  <c:v>1.6828543111992073E-2</c:v>
                </c:pt>
                <c:pt idx="18">
                  <c:v>5.4240150093808641E-3</c:v>
                </c:pt>
                <c:pt idx="19">
                  <c:v>1.3286673058485141E-2</c:v>
                </c:pt>
                <c:pt idx="20">
                  <c:v>2.1777358490566039E-2</c:v>
                </c:pt>
                <c:pt idx="21">
                  <c:v>6.9714285714285711E-3</c:v>
                </c:pt>
                <c:pt idx="22">
                  <c:v>1.0792626728110599E-2</c:v>
                </c:pt>
                <c:pt idx="23">
                  <c:v>9.1609756097560981E-3</c:v>
                </c:pt>
                <c:pt idx="24">
                  <c:v>1.0382575757575757E-2</c:v>
                </c:pt>
                <c:pt idx="25">
                  <c:v>1.710402999062793E-2</c:v>
                </c:pt>
                <c:pt idx="26">
                  <c:v>6.3791208791208788E-3</c:v>
                </c:pt>
                <c:pt idx="27">
                  <c:v>2.4851576994434132E-2</c:v>
                </c:pt>
                <c:pt idx="28">
                  <c:v>1.15440313111546E-2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1-472D-A690-0CC07D9AA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8657464"/>
        <c:axId val="718657792"/>
      </c:barChart>
      <c:catAx>
        <c:axId val="71865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657792"/>
        <c:crosses val="autoZero"/>
        <c:auto val="1"/>
        <c:lblAlgn val="ctr"/>
        <c:lblOffset val="100"/>
        <c:noMultiLvlLbl val="0"/>
      </c:catAx>
      <c:valAx>
        <c:axId val="71865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657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Ranch2!$A$3:$A$19</c:f>
              <c:numCache>
                <c:formatCode>General</c:formatCode>
                <c:ptCount val="17"/>
              </c:numCache>
            </c:numRef>
          </c:cat>
          <c:val>
            <c:numRef>
              <c:f>Ranch2!$G$3:$G$19</c:f>
              <c:numCache>
                <c:formatCode>General</c:formatCode>
                <c:ptCount val="17"/>
                <c:pt idx="0">
                  <c:v>4.8164062500000004E-3</c:v>
                </c:pt>
                <c:pt idx="1">
                  <c:v>5.7407776669990028E-3</c:v>
                </c:pt>
                <c:pt idx="2">
                  <c:v>4.8321884200196261E-3</c:v>
                </c:pt>
                <c:pt idx="3">
                  <c:v>4.4618473895582326E-3</c:v>
                </c:pt>
                <c:pt idx="4">
                  <c:v>8.1243731193580762E-3</c:v>
                </c:pt>
                <c:pt idx="5">
                  <c:v>6.0120481927710846E-3</c:v>
                </c:pt>
                <c:pt idx="6">
                  <c:v>5.4151696606786421E-3</c:v>
                </c:pt>
                <c:pt idx="7">
                  <c:v>4.4725536992840089E-3</c:v>
                </c:pt>
                <c:pt idx="8">
                  <c:v>3.196865817825661E-3</c:v>
                </c:pt>
                <c:pt idx="9">
                  <c:v>6.910696761530913E-3</c:v>
                </c:pt>
                <c:pt idx="10">
                  <c:v>5.9449901768172898E-3</c:v>
                </c:pt>
                <c:pt idx="11">
                  <c:v>6.2662721893491126E-3</c:v>
                </c:pt>
                <c:pt idx="12">
                  <c:v>1.5988439306358383E-2</c:v>
                </c:pt>
                <c:pt idx="13">
                  <c:v>5.1972249752229921E-3</c:v>
                </c:pt>
                <c:pt idx="14">
                  <c:v>3.9428571428571429E-3</c:v>
                </c:pt>
                <c:pt idx="15">
                  <c:v>6.4995024875621876E-3</c:v>
                </c:pt>
                <c:pt idx="16">
                  <c:v>1.5249266862170088E-3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A-4C19-85A5-40CD57566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443296"/>
        <c:axId val="556443624"/>
      </c:barChart>
      <c:catAx>
        <c:axId val="55644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443624"/>
        <c:crosses val="autoZero"/>
        <c:auto val="1"/>
        <c:lblAlgn val="ctr"/>
        <c:lblOffset val="100"/>
        <c:noMultiLvlLbl val="0"/>
      </c:catAx>
      <c:valAx>
        <c:axId val="556443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44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Ranch3!$H$1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Ranch3!$A$3:$A$32</c:f>
              <c:numCache>
                <c:formatCode>General</c:formatCode>
                <c:ptCount val="30"/>
              </c:numCache>
            </c:numRef>
          </c:cat>
          <c:val>
            <c:numRef>
              <c:f>Ranch3!$H$2:$H$32</c:f>
              <c:numCache>
                <c:formatCode>General</c:formatCode>
                <c:ptCount val="31"/>
                <c:pt idx="0" formatCode="0.00">
                  <c:v>0</c:v>
                </c:pt>
                <c:pt idx="1">
                  <c:v>7.3053658536585356E-3</c:v>
                </c:pt>
                <c:pt idx="2">
                  <c:v>1.1424575424575424E-2</c:v>
                </c:pt>
                <c:pt idx="3">
                  <c:v>1.1191570881226054E-2</c:v>
                </c:pt>
                <c:pt idx="4">
                  <c:v>1.5128397375820054E-2</c:v>
                </c:pt>
                <c:pt idx="5">
                  <c:v>6.4616876818622705E-3</c:v>
                </c:pt>
                <c:pt idx="6">
                  <c:v>1.1534192269573834E-2</c:v>
                </c:pt>
                <c:pt idx="7">
                  <c:v>6.7024482109227877E-3</c:v>
                </c:pt>
                <c:pt idx="8">
                  <c:v>7.1612301957129547E-3</c:v>
                </c:pt>
                <c:pt idx="9">
                  <c:v>7.233885819521179E-3</c:v>
                </c:pt>
                <c:pt idx="10">
                  <c:v>7.1874999999999994E-3</c:v>
                </c:pt>
                <c:pt idx="11">
                  <c:v>2.0050980392156862E-2</c:v>
                </c:pt>
                <c:pt idx="12">
                  <c:v>7.5250463821892391E-3</c:v>
                </c:pt>
                <c:pt idx="13">
                  <c:v>3.3990671641791044E-2</c:v>
                </c:pt>
                <c:pt idx="14">
                  <c:v>1.8710103871576959E-2</c:v>
                </c:pt>
                <c:pt idx="15">
                  <c:v>1.0362235067437379E-2</c:v>
                </c:pt>
                <c:pt idx="16">
                  <c:v>8.6533864541832664E-3</c:v>
                </c:pt>
                <c:pt idx="17">
                  <c:v>7.2250712250712251E-3</c:v>
                </c:pt>
                <c:pt idx="18">
                  <c:v>1.050048309178744E-2</c:v>
                </c:pt>
                <c:pt idx="20">
                  <c:v>7.4844961240310079E-3</c:v>
                </c:pt>
                <c:pt idx="21">
                  <c:v>1.066209598432909E-2</c:v>
                </c:pt>
                <c:pt idx="22">
                  <c:v>1.0378174976481655E-2</c:v>
                </c:pt>
                <c:pt idx="23">
                  <c:v>8.249763481551561E-3</c:v>
                </c:pt>
                <c:pt idx="24">
                  <c:v>7.5150925024342749E-3</c:v>
                </c:pt>
                <c:pt idx="25">
                  <c:v>1.0072549019607843E-2</c:v>
                </c:pt>
                <c:pt idx="26">
                  <c:v>6.2645099904852525E-3</c:v>
                </c:pt>
                <c:pt idx="27">
                  <c:v>7.9639468690702094E-3</c:v>
                </c:pt>
                <c:pt idx="28">
                  <c:v>6.7549019607843147E-3</c:v>
                </c:pt>
                <c:pt idx="29">
                  <c:v>7.5484496124031009E-3</c:v>
                </c:pt>
                <c:pt idx="30">
                  <c:v>1.6622398414271555E-2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78-4EFB-B008-2DD44C17B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674256"/>
        <c:axId val="600674584"/>
      </c:barChart>
      <c:catAx>
        <c:axId val="60067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74584"/>
        <c:crosses val="autoZero"/>
        <c:auto val="1"/>
        <c:lblAlgn val="ctr"/>
        <c:lblOffset val="100"/>
        <c:noMultiLvlLbl val="0"/>
      </c:catAx>
      <c:valAx>
        <c:axId val="60067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67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1</xdr:row>
      <xdr:rowOff>309562</xdr:rowOff>
    </xdr:from>
    <xdr:to>
      <xdr:col>17</xdr:col>
      <xdr:colOff>152400</xdr:colOff>
      <xdr:row>16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6E3B0C-41F3-4E52-AEB1-0F989737D3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1</xdr:row>
      <xdr:rowOff>319087</xdr:rowOff>
    </xdr:from>
    <xdr:to>
      <xdr:col>18</xdr:col>
      <xdr:colOff>114300</xdr:colOff>
      <xdr:row>16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96E15D-8033-4F25-BB6B-B44D96CF0E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147637</xdr:rowOff>
    </xdr:from>
    <xdr:to>
      <xdr:col>18</xdr:col>
      <xdr:colOff>323850</xdr:colOff>
      <xdr:row>22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355516-9852-41C3-B7F5-D5B7753725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C1C6-CE4E-400F-8439-988E50D109AC}">
  <dimension ref="A1:H31"/>
  <sheetViews>
    <sheetView topLeftCell="A2" workbookViewId="0">
      <selection activeCell="A3" sqref="A3:A31"/>
    </sheetView>
  </sheetViews>
  <sheetFormatPr baseColWidth="10" defaultColWidth="8.83203125" defaultRowHeight="15" x14ac:dyDescent="0.2"/>
  <cols>
    <col min="1" max="1" width="15.5" customWidth="1"/>
    <col min="2" max="2" width="11.83203125" customWidth="1"/>
    <col min="3" max="3" width="13.6640625" customWidth="1"/>
  </cols>
  <sheetData>
    <row r="1" spans="1:8" ht="16" thickBot="1" x14ac:dyDescent="0.25">
      <c r="C1" s="1"/>
      <c r="D1" s="9" t="s">
        <v>0</v>
      </c>
      <c r="E1" s="10"/>
      <c r="F1" s="10"/>
      <c r="G1" s="10"/>
      <c r="H1" s="11"/>
    </row>
    <row r="2" spans="1:8" ht="29" thickTop="1" thickBot="1" x14ac:dyDescent="0.25">
      <c r="A2" s="2" t="s">
        <v>6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8</v>
      </c>
      <c r="H2" s="5" t="s">
        <v>7</v>
      </c>
    </row>
    <row r="3" spans="1:8" ht="16" thickTop="1" x14ac:dyDescent="0.2">
      <c r="C3">
        <v>0.107</v>
      </c>
      <c r="D3">
        <v>1</v>
      </c>
      <c r="E3">
        <v>49.35</v>
      </c>
      <c r="F3">
        <f t="shared" ref="F3:F5" si="0">(E3*D3)/50</f>
        <v>0.98699999999999999</v>
      </c>
      <c r="G3">
        <f t="shared" ref="G3:G5" si="1">(F3/C3)</f>
        <v>9.2242990654205617</v>
      </c>
      <c r="H3">
        <f t="shared" ref="H3:H5" si="2">G3/1000</f>
        <v>9.2242990654205614E-3</v>
      </c>
    </row>
    <row r="4" spans="1:8" x14ac:dyDescent="0.2">
      <c r="C4">
        <v>0.10639999999999999</v>
      </c>
      <c r="D4">
        <v>1</v>
      </c>
      <c r="E4">
        <v>58.16</v>
      </c>
      <c r="F4">
        <f t="shared" si="0"/>
        <v>1.1632</v>
      </c>
      <c r="G4">
        <f t="shared" si="1"/>
        <v>10.93233082706767</v>
      </c>
      <c r="H4">
        <f t="shared" si="2"/>
        <v>1.093233082706767E-2</v>
      </c>
    </row>
    <row r="5" spans="1:8" x14ac:dyDescent="0.2">
      <c r="C5">
        <v>0.10050000000000001</v>
      </c>
      <c r="D5">
        <v>1</v>
      </c>
      <c r="E5">
        <v>55.85</v>
      </c>
      <c r="F5">
        <f t="shared" si="0"/>
        <v>1.117</v>
      </c>
      <c r="G5">
        <f t="shared" si="1"/>
        <v>11.114427860696516</v>
      </c>
      <c r="H5">
        <f t="shared" si="2"/>
        <v>1.1114427860696515E-2</v>
      </c>
    </row>
    <row r="6" spans="1:8" x14ac:dyDescent="0.2">
      <c r="C6">
        <v>0.10050000000000001</v>
      </c>
      <c r="D6">
        <v>1</v>
      </c>
      <c r="E6">
        <v>113.86</v>
      </c>
      <c r="F6">
        <f t="shared" ref="F6:F31" si="3">(E6*D6)/50</f>
        <v>2.2772000000000001</v>
      </c>
      <c r="G6">
        <f t="shared" ref="G6:G31" si="4">(F6/C6)</f>
        <v>22.658706467661691</v>
      </c>
      <c r="H6">
        <f t="shared" ref="H6:H31" si="5">G6/1000</f>
        <v>2.2658706467661691E-2</v>
      </c>
    </row>
    <row r="7" spans="1:8" x14ac:dyDescent="0.2">
      <c r="A7" s="7"/>
      <c r="C7">
        <v>0.1067</v>
      </c>
      <c r="D7">
        <v>1</v>
      </c>
      <c r="E7">
        <v>65.62</v>
      </c>
      <c r="F7">
        <f t="shared" si="3"/>
        <v>1.3124</v>
      </c>
      <c r="G7">
        <f t="shared" si="4"/>
        <v>12.299906279287722</v>
      </c>
      <c r="H7">
        <f t="shared" si="5"/>
        <v>1.2299906279287722E-2</v>
      </c>
    </row>
    <row r="8" spans="1:8" x14ac:dyDescent="0.2">
      <c r="C8">
        <v>0.10009999999999999</v>
      </c>
      <c r="D8">
        <v>1</v>
      </c>
      <c r="E8">
        <v>168.49</v>
      </c>
      <c r="F8">
        <f t="shared" si="3"/>
        <v>3.3698000000000001</v>
      </c>
      <c r="G8">
        <f t="shared" si="4"/>
        <v>33.664335664335667</v>
      </c>
      <c r="H8">
        <f t="shared" si="5"/>
        <v>3.3664335664335666E-2</v>
      </c>
    </row>
    <row r="9" spans="1:8" x14ac:dyDescent="0.2">
      <c r="C9">
        <v>0.10580000000000001</v>
      </c>
      <c r="D9">
        <v>1</v>
      </c>
      <c r="E9">
        <v>106.61</v>
      </c>
      <c r="F9">
        <f t="shared" si="3"/>
        <v>2.1322000000000001</v>
      </c>
      <c r="G9">
        <f t="shared" si="4"/>
        <v>20.153119092627598</v>
      </c>
      <c r="H9">
        <f t="shared" si="5"/>
        <v>2.0153119092627597E-2</v>
      </c>
    </row>
    <row r="10" spans="1:8" x14ac:dyDescent="0.2">
      <c r="C10">
        <v>0.1011</v>
      </c>
      <c r="D10">
        <v>1</v>
      </c>
      <c r="E10">
        <v>50.88</v>
      </c>
      <c r="F10">
        <f t="shared" si="3"/>
        <v>1.0176000000000001</v>
      </c>
      <c r="G10">
        <f t="shared" si="4"/>
        <v>10.065281899109793</v>
      </c>
      <c r="H10">
        <f t="shared" si="5"/>
        <v>1.0065281899109794E-2</v>
      </c>
    </row>
    <row r="11" spans="1:8" x14ac:dyDescent="0.2">
      <c r="C11">
        <v>0.1072</v>
      </c>
      <c r="D11">
        <v>1</v>
      </c>
      <c r="E11">
        <v>84.51</v>
      </c>
      <c r="F11">
        <f t="shared" si="3"/>
        <v>1.6902000000000001</v>
      </c>
      <c r="G11">
        <f t="shared" si="4"/>
        <v>15.76679104477612</v>
      </c>
      <c r="H11">
        <f t="shared" si="5"/>
        <v>1.5766791044776119E-2</v>
      </c>
    </row>
    <row r="12" spans="1:8" x14ac:dyDescent="0.2">
      <c r="C12">
        <v>0.1031</v>
      </c>
      <c r="D12">
        <v>1</v>
      </c>
      <c r="E12">
        <v>110.76</v>
      </c>
      <c r="F12">
        <f t="shared" si="3"/>
        <v>2.2152000000000003</v>
      </c>
      <c r="G12">
        <f t="shared" si="4"/>
        <v>21.485935984481088</v>
      </c>
      <c r="H12">
        <f t="shared" si="5"/>
        <v>2.1485935984481088E-2</v>
      </c>
    </row>
    <row r="13" spans="1:8" x14ac:dyDescent="0.2">
      <c r="C13">
        <v>0.2059</v>
      </c>
      <c r="D13">
        <v>1</v>
      </c>
      <c r="E13">
        <v>42.37</v>
      </c>
      <c r="F13">
        <f t="shared" si="3"/>
        <v>0.84739999999999993</v>
      </c>
      <c r="G13">
        <f t="shared" si="4"/>
        <v>4.1155900922778041</v>
      </c>
      <c r="H13">
        <f t="shared" si="5"/>
        <v>4.115590092277804E-3</v>
      </c>
    </row>
    <row r="14" spans="1:8" x14ac:dyDescent="0.2">
      <c r="C14">
        <v>0.1032</v>
      </c>
      <c r="D14">
        <v>1</v>
      </c>
      <c r="E14">
        <v>146.21</v>
      </c>
      <c r="F14">
        <f t="shared" si="3"/>
        <v>2.9242000000000004</v>
      </c>
      <c r="G14">
        <f t="shared" si="4"/>
        <v>28.335271317829459</v>
      </c>
      <c r="H14">
        <f t="shared" si="5"/>
        <v>2.8335271317829459E-2</v>
      </c>
    </row>
    <row r="15" spans="1:8" x14ac:dyDescent="0.2">
      <c r="C15">
        <v>0.1076</v>
      </c>
      <c r="D15">
        <v>1</v>
      </c>
      <c r="E15">
        <v>59.89</v>
      </c>
      <c r="F15">
        <f t="shared" si="3"/>
        <v>1.1978</v>
      </c>
      <c r="G15">
        <f t="shared" si="4"/>
        <v>11.131970260223047</v>
      </c>
      <c r="H15">
        <f t="shared" si="5"/>
        <v>1.1131970260223048E-2</v>
      </c>
    </row>
    <row r="16" spans="1:8" x14ac:dyDescent="0.2">
      <c r="C16">
        <v>0.10150000000000001</v>
      </c>
      <c r="D16">
        <v>1</v>
      </c>
      <c r="E16">
        <v>96.32</v>
      </c>
      <c r="F16">
        <f t="shared" si="3"/>
        <v>1.9263999999999999</v>
      </c>
      <c r="G16">
        <f t="shared" si="4"/>
        <v>18.979310344827585</v>
      </c>
      <c r="H16">
        <f t="shared" si="5"/>
        <v>1.8979310344827586E-2</v>
      </c>
    </row>
    <row r="17" spans="3:8" x14ac:dyDescent="0.2">
      <c r="C17">
        <v>0.10199999999999999</v>
      </c>
      <c r="D17">
        <v>1</v>
      </c>
      <c r="E17">
        <v>40.146999999999998</v>
      </c>
      <c r="F17">
        <f t="shared" si="3"/>
        <v>0.80293999999999999</v>
      </c>
      <c r="G17">
        <f t="shared" si="4"/>
        <v>7.8719607843137256</v>
      </c>
      <c r="H17">
        <f t="shared" si="5"/>
        <v>7.8719607843137258E-3</v>
      </c>
    </row>
    <row r="18" spans="3:8" x14ac:dyDescent="0.2">
      <c r="C18">
        <v>0.1009</v>
      </c>
      <c r="D18">
        <v>1</v>
      </c>
      <c r="E18">
        <v>61.42</v>
      </c>
      <c r="F18">
        <f t="shared" si="3"/>
        <v>1.2283999999999999</v>
      </c>
      <c r="G18">
        <f t="shared" si="4"/>
        <v>12.174430128840434</v>
      </c>
      <c r="H18">
        <f t="shared" si="5"/>
        <v>1.2174430128840435E-2</v>
      </c>
    </row>
    <row r="19" spans="3:8" x14ac:dyDescent="0.2">
      <c r="C19">
        <v>0.1069</v>
      </c>
      <c r="D19">
        <v>1</v>
      </c>
      <c r="E19">
        <v>109.52</v>
      </c>
      <c r="F19">
        <f t="shared" si="3"/>
        <v>2.1903999999999999</v>
      </c>
      <c r="G19">
        <f t="shared" si="4"/>
        <v>20.490177736202057</v>
      </c>
      <c r="H19">
        <f t="shared" si="5"/>
        <v>2.0490177736202056E-2</v>
      </c>
    </row>
    <row r="20" spans="3:8" x14ac:dyDescent="0.2">
      <c r="C20">
        <v>0.1009</v>
      </c>
      <c r="D20">
        <v>1</v>
      </c>
      <c r="E20">
        <v>84.9</v>
      </c>
      <c r="F20">
        <f t="shared" si="3"/>
        <v>1.6980000000000002</v>
      </c>
      <c r="G20">
        <f t="shared" si="4"/>
        <v>16.828543111992072</v>
      </c>
      <c r="H20">
        <f t="shared" si="5"/>
        <v>1.6828543111992073E-2</v>
      </c>
    </row>
    <row r="21" spans="3:8" x14ac:dyDescent="0.2">
      <c r="C21">
        <v>0.1066</v>
      </c>
      <c r="D21">
        <v>1</v>
      </c>
      <c r="E21">
        <v>28.91</v>
      </c>
      <c r="F21">
        <f t="shared" si="3"/>
        <v>0.57820000000000005</v>
      </c>
      <c r="G21">
        <f t="shared" si="4"/>
        <v>5.4240150093808639</v>
      </c>
      <c r="H21">
        <f t="shared" si="5"/>
        <v>5.4240150093808641E-3</v>
      </c>
    </row>
    <row r="22" spans="3:8" x14ac:dyDescent="0.2">
      <c r="C22">
        <v>0.1043</v>
      </c>
      <c r="D22">
        <v>1</v>
      </c>
      <c r="E22">
        <v>69.290000000000006</v>
      </c>
      <c r="F22">
        <f t="shared" si="3"/>
        <v>1.3858000000000001</v>
      </c>
      <c r="G22">
        <f t="shared" si="4"/>
        <v>13.286673058485141</v>
      </c>
      <c r="H22">
        <f t="shared" si="5"/>
        <v>1.3286673058485141E-2</v>
      </c>
    </row>
    <row r="23" spans="3:8" x14ac:dyDescent="0.2">
      <c r="C23">
        <v>0.106</v>
      </c>
      <c r="D23">
        <v>1</v>
      </c>
      <c r="E23">
        <v>115.42</v>
      </c>
      <c r="F23">
        <f t="shared" si="3"/>
        <v>2.3084000000000002</v>
      </c>
      <c r="G23">
        <f t="shared" si="4"/>
        <v>21.777358490566041</v>
      </c>
      <c r="H23">
        <f t="shared" si="5"/>
        <v>2.1777358490566039E-2</v>
      </c>
    </row>
    <row r="24" spans="3:8" x14ac:dyDescent="0.2">
      <c r="C24">
        <v>0.105</v>
      </c>
      <c r="D24">
        <v>1</v>
      </c>
      <c r="E24">
        <v>36.6</v>
      </c>
      <c r="F24">
        <f t="shared" si="3"/>
        <v>0.73199999999999998</v>
      </c>
      <c r="G24">
        <f t="shared" si="4"/>
        <v>6.9714285714285715</v>
      </c>
      <c r="H24">
        <f t="shared" si="5"/>
        <v>6.9714285714285711E-3</v>
      </c>
    </row>
    <row r="25" spans="3:8" x14ac:dyDescent="0.2">
      <c r="C25">
        <v>0.1085</v>
      </c>
      <c r="D25">
        <v>1</v>
      </c>
      <c r="E25">
        <v>58.55</v>
      </c>
      <c r="F25">
        <f t="shared" si="3"/>
        <v>1.171</v>
      </c>
      <c r="G25">
        <f t="shared" si="4"/>
        <v>10.7926267281106</v>
      </c>
      <c r="H25">
        <f t="shared" si="5"/>
        <v>1.0792626728110599E-2</v>
      </c>
    </row>
    <row r="26" spans="3:8" x14ac:dyDescent="0.2">
      <c r="C26">
        <v>0.10249999999999999</v>
      </c>
      <c r="D26">
        <v>1</v>
      </c>
      <c r="E26">
        <v>46.95</v>
      </c>
      <c r="F26">
        <f t="shared" si="3"/>
        <v>0.93900000000000006</v>
      </c>
      <c r="G26">
        <f t="shared" si="4"/>
        <v>9.1609756097560986</v>
      </c>
      <c r="H26">
        <f t="shared" si="5"/>
        <v>9.1609756097560981E-3</v>
      </c>
    </row>
    <row r="27" spans="3:8" x14ac:dyDescent="0.2">
      <c r="C27">
        <v>0.1056</v>
      </c>
      <c r="D27">
        <v>1</v>
      </c>
      <c r="E27">
        <v>54.82</v>
      </c>
      <c r="F27">
        <f t="shared" si="3"/>
        <v>1.0964</v>
      </c>
      <c r="G27">
        <f t="shared" si="4"/>
        <v>10.382575757575758</v>
      </c>
      <c r="H27">
        <f t="shared" si="5"/>
        <v>1.0382575757575757E-2</v>
      </c>
    </row>
    <row r="28" spans="3:8" x14ac:dyDescent="0.2">
      <c r="C28">
        <v>0.1067</v>
      </c>
      <c r="D28">
        <v>1</v>
      </c>
      <c r="E28">
        <v>91.25</v>
      </c>
      <c r="F28">
        <f t="shared" si="3"/>
        <v>1.825</v>
      </c>
      <c r="G28">
        <f t="shared" si="4"/>
        <v>17.104029990627929</v>
      </c>
      <c r="H28">
        <f t="shared" si="5"/>
        <v>1.710402999062793E-2</v>
      </c>
    </row>
    <row r="29" spans="3:8" x14ac:dyDescent="0.2">
      <c r="C29">
        <v>0.10920000000000001</v>
      </c>
      <c r="D29">
        <v>1</v>
      </c>
      <c r="E29">
        <v>34.83</v>
      </c>
      <c r="F29">
        <f t="shared" si="3"/>
        <v>0.6966</v>
      </c>
      <c r="G29">
        <f t="shared" si="4"/>
        <v>6.3791208791208787</v>
      </c>
      <c r="H29">
        <f t="shared" si="5"/>
        <v>6.3791208791208788E-3</v>
      </c>
    </row>
    <row r="30" spans="3:8" x14ac:dyDescent="0.2">
      <c r="C30">
        <v>0.10780000000000001</v>
      </c>
      <c r="D30">
        <v>1</v>
      </c>
      <c r="E30">
        <v>133.94999999999999</v>
      </c>
      <c r="F30">
        <f t="shared" si="3"/>
        <v>2.6789999999999998</v>
      </c>
      <c r="G30">
        <f t="shared" si="4"/>
        <v>24.851576994434133</v>
      </c>
      <c r="H30">
        <f t="shared" si="5"/>
        <v>2.4851576994434132E-2</v>
      </c>
    </row>
    <row r="31" spans="3:8" x14ac:dyDescent="0.2">
      <c r="C31">
        <v>0.1022</v>
      </c>
      <c r="D31">
        <v>1</v>
      </c>
      <c r="E31">
        <v>58.99</v>
      </c>
      <c r="F31">
        <f t="shared" si="3"/>
        <v>1.1798</v>
      </c>
      <c r="G31">
        <f t="shared" si="4"/>
        <v>11.544031311154599</v>
      </c>
      <c r="H31">
        <f t="shared" si="5"/>
        <v>1.15440313111546E-2</v>
      </c>
    </row>
  </sheetData>
  <mergeCells count="1">
    <mergeCell ref="D1:H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56FB5-585C-4C7C-B4A8-35D2CEDB0BDC}">
  <dimension ref="A1:G19"/>
  <sheetViews>
    <sheetView workbookViewId="0">
      <selection activeCell="A3" sqref="A3:A19"/>
    </sheetView>
  </sheetViews>
  <sheetFormatPr baseColWidth="10" defaultColWidth="8.83203125" defaultRowHeight="15" x14ac:dyDescent="0.2"/>
  <sheetData>
    <row r="1" spans="1:7" x14ac:dyDescent="0.2">
      <c r="D1" s="12" t="s">
        <v>0</v>
      </c>
      <c r="E1" s="12"/>
      <c r="F1" s="12"/>
      <c r="G1" s="12"/>
    </row>
    <row r="2" spans="1:7" ht="32" x14ac:dyDescent="0.2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s="6" t="s">
        <v>23</v>
      </c>
    </row>
    <row r="3" spans="1:7" x14ac:dyDescent="0.2">
      <c r="B3">
        <v>0.1024</v>
      </c>
      <c r="C3">
        <v>1</v>
      </c>
      <c r="D3">
        <v>24.66</v>
      </c>
      <c r="E3">
        <v>0.49320000000000003</v>
      </c>
      <c r="F3">
        <v>4.81640625</v>
      </c>
      <c r="G3">
        <v>4.8164062500000004E-3</v>
      </c>
    </row>
    <row r="4" spans="1:7" x14ac:dyDescent="0.2">
      <c r="B4">
        <v>0.1003</v>
      </c>
      <c r="C4">
        <v>1</v>
      </c>
      <c r="D4">
        <v>28.79</v>
      </c>
      <c r="E4">
        <v>0.57579999999999998</v>
      </c>
      <c r="F4">
        <v>5.7407776669990032</v>
      </c>
      <c r="G4">
        <v>5.7407776669990028E-3</v>
      </c>
    </row>
    <row r="5" spans="1:7" x14ac:dyDescent="0.2">
      <c r="B5">
        <v>0.1019</v>
      </c>
      <c r="C5">
        <v>1</v>
      </c>
      <c r="D5">
        <v>24.62</v>
      </c>
      <c r="E5">
        <v>0.4924</v>
      </c>
      <c r="F5">
        <v>4.8321884200196266</v>
      </c>
      <c r="G5">
        <v>4.8321884200196261E-3</v>
      </c>
    </row>
    <row r="6" spans="1:7" x14ac:dyDescent="0.2">
      <c r="B6">
        <v>9.9599999999999994E-2</v>
      </c>
      <c r="C6">
        <v>1</v>
      </c>
      <c r="D6">
        <v>22.22</v>
      </c>
      <c r="E6">
        <v>0.44439999999999996</v>
      </c>
      <c r="F6">
        <v>4.4618473895582325</v>
      </c>
      <c r="G6">
        <v>4.4618473895582326E-3</v>
      </c>
    </row>
    <row r="7" spans="1:7" x14ac:dyDescent="0.2">
      <c r="B7">
        <v>9.9699999999999997E-2</v>
      </c>
      <c r="C7">
        <v>1</v>
      </c>
      <c r="D7">
        <v>40.5</v>
      </c>
      <c r="E7">
        <v>0.81</v>
      </c>
      <c r="F7">
        <v>8.1243731193580757</v>
      </c>
      <c r="G7">
        <v>8.1243731193580762E-3</v>
      </c>
    </row>
    <row r="8" spans="1:7" x14ac:dyDescent="0.2">
      <c r="B8">
        <v>4.9799999999999997E-2</v>
      </c>
      <c r="C8">
        <v>1</v>
      </c>
      <c r="D8">
        <v>14.97</v>
      </c>
      <c r="E8">
        <v>0.2994</v>
      </c>
      <c r="F8">
        <v>6.0120481927710845</v>
      </c>
      <c r="G8">
        <v>6.0120481927710846E-3</v>
      </c>
    </row>
    <row r="9" spans="1:7" x14ac:dyDescent="0.2">
      <c r="B9">
        <v>0.1002</v>
      </c>
      <c r="C9">
        <v>1</v>
      </c>
      <c r="D9">
        <v>27.13</v>
      </c>
      <c r="E9">
        <v>0.54259999999999997</v>
      </c>
      <c r="F9">
        <v>5.4151696606786421</v>
      </c>
      <c r="G9">
        <v>5.4151696606786421E-3</v>
      </c>
    </row>
    <row r="10" spans="1:7" x14ac:dyDescent="0.2">
      <c r="B10">
        <v>4.19E-2</v>
      </c>
      <c r="C10">
        <v>1</v>
      </c>
      <c r="D10">
        <v>9.3699999999999992</v>
      </c>
      <c r="E10">
        <v>0.18739999999999998</v>
      </c>
      <c r="F10">
        <v>4.4725536992840089</v>
      </c>
      <c r="G10">
        <v>4.4725536992840089E-3</v>
      </c>
    </row>
    <row r="11" spans="1:7" x14ac:dyDescent="0.2">
      <c r="B11">
        <v>0.1021</v>
      </c>
      <c r="C11">
        <v>1</v>
      </c>
      <c r="D11">
        <v>16.32</v>
      </c>
      <c r="E11">
        <v>0.32640000000000002</v>
      </c>
      <c r="F11">
        <v>3.1968658178256613</v>
      </c>
      <c r="G11">
        <v>3.196865817825661E-3</v>
      </c>
    </row>
    <row r="12" spans="1:7" x14ac:dyDescent="0.2">
      <c r="B12">
        <v>0.1019</v>
      </c>
      <c r="C12">
        <v>1</v>
      </c>
      <c r="D12">
        <v>35.21</v>
      </c>
      <c r="E12">
        <v>0.70420000000000005</v>
      </c>
      <c r="F12">
        <v>6.9106967615309127</v>
      </c>
      <c r="G12">
        <v>6.910696761530913E-3</v>
      </c>
    </row>
    <row r="13" spans="1:7" x14ac:dyDescent="0.2">
      <c r="B13">
        <v>0.1018</v>
      </c>
      <c r="C13">
        <v>1</v>
      </c>
      <c r="D13">
        <v>30.26</v>
      </c>
      <c r="E13">
        <v>0.60520000000000007</v>
      </c>
      <c r="F13">
        <v>5.9449901768172895</v>
      </c>
      <c r="G13">
        <v>5.9449901768172898E-3</v>
      </c>
    </row>
    <row r="14" spans="1:7" x14ac:dyDescent="0.2">
      <c r="B14">
        <v>0.1014</v>
      </c>
      <c r="C14">
        <v>1</v>
      </c>
      <c r="D14">
        <v>31.77</v>
      </c>
      <c r="E14">
        <v>0.63539999999999996</v>
      </c>
      <c r="F14">
        <v>6.2662721893491122</v>
      </c>
      <c r="G14">
        <v>6.2662721893491126E-3</v>
      </c>
    </row>
    <row r="15" spans="1:7" x14ac:dyDescent="0.2">
      <c r="B15">
        <v>5.1900000000000002E-2</v>
      </c>
      <c r="C15">
        <v>1</v>
      </c>
      <c r="D15">
        <v>41.49</v>
      </c>
      <c r="E15">
        <v>0.82980000000000009</v>
      </c>
      <c r="F15">
        <v>15.988439306358384</v>
      </c>
      <c r="G15">
        <v>1.5988439306358383E-2</v>
      </c>
    </row>
    <row r="16" spans="1:7" x14ac:dyDescent="0.2">
      <c r="B16">
        <v>0.1009</v>
      </c>
      <c r="C16">
        <v>1</v>
      </c>
      <c r="D16">
        <v>26.22</v>
      </c>
      <c r="E16">
        <v>0.52439999999999998</v>
      </c>
      <c r="F16">
        <v>5.1972249752229924</v>
      </c>
      <c r="G16">
        <v>5.1972249752229921E-3</v>
      </c>
    </row>
    <row r="17" spans="2:7" x14ac:dyDescent="0.2">
      <c r="B17">
        <v>0.10150000000000001</v>
      </c>
      <c r="C17">
        <v>1</v>
      </c>
      <c r="D17">
        <v>20.010000000000002</v>
      </c>
      <c r="E17">
        <v>0.40020000000000006</v>
      </c>
      <c r="F17">
        <v>3.9428571428571431</v>
      </c>
      <c r="G17">
        <v>3.9428571428571429E-3</v>
      </c>
    </row>
    <row r="18" spans="2:7" x14ac:dyDescent="0.2">
      <c r="B18">
        <v>0.10050000000000001</v>
      </c>
      <c r="C18">
        <v>1</v>
      </c>
      <c r="D18">
        <v>32.659999999999997</v>
      </c>
      <c r="E18">
        <v>0.65319999999999989</v>
      </c>
      <c r="F18">
        <v>6.4995024875621876</v>
      </c>
      <c r="G18">
        <v>6.4995024875621876E-3</v>
      </c>
    </row>
    <row r="19" spans="2:7" x14ac:dyDescent="0.2">
      <c r="B19">
        <v>0.1023</v>
      </c>
      <c r="C19">
        <v>1</v>
      </c>
      <c r="D19">
        <v>7.8</v>
      </c>
      <c r="E19">
        <v>0.156</v>
      </c>
      <c r="F19">
        <v>1.5249266862170088</v>
      </c>
      <c r="G19">
        <v>1.5249266862170088E-3</v>
      </c>
    </row>
  </sheetData>
  <sortState xmlns:xlrd2="http://schemas.microsoft.com/office/spreadsheetml/2017/richdata2" ref="A3:G19">
    <sortCondition ref="A3:A19"/>
  </sortState>
  <mergeCells count="1">
    <mergeCell ref="D1:G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103F-5402-4EBD-A2B4-EBF74A26D127}">
  <dimension ref="A1:H32"/>
  <sheetViews>
    <sheetView topLeftCell="A7" workbookViewId="0">
      <selection activeCell="A3" sqref="A3:A32"/>
    </sheetView>
  </sheetViews>
  <sheetFormatPr baseColWidth="10" defaultColWidth="8.83203125" defaultRowHeight="15" x14ac:dyDescent="0.2"/>
  <cols>
    <col min="1" max="1" width="15.5" customWidth="1"/>
    <col min="2" max="2" width="14" customWidth="1"/>
    <col min="3" max="3" width="15" customWidth="1"/>
  </cols>
  <sheetData>
    <row r="1" spans="1:8" ht="16" thickBot="1" x14ac:dyDescent="0.25">
      <c r="C1" s="1"/>
      <c r="D1" s="9" t="s">
        <v>0</v>
      </c>
      <c r="E1" s="10"/>
      <c r="F1" s="10"/>
      <c r="G1" s="10"/>
      <c r="H1" s="11"/>
    </row>
    <row r="2" spans="1:8" ht="29" thickTop="1" thickBot="1" x14ac:dyDescent="0.25">
      <c r="A2" s="2" t="s">
        <v>6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8</v>
      </c>
      <c r="H2" s="5" t="s">
        <v>7</v>
      </c>
    </row>
    <row r="3" spans="1:8" ht="16" thickTop="1" x14ac:dyDescent="0.2">
      <c r="C3">
        <v>0.10249999999999999</v>
      </c>
      <c r="D3">
        <v>1</v>
      </c>
      <c r="E3">
        <v>37.44</v>
      </c>
      <c r="F3">
        <f t="shared" ref="F3:F32" si="0">(E3*D3)/50</f>
        <v>0.74879999999999991</v>
      </c>
      <c r="G3">
        <f t="shared" ref="G3:G32" si="1">(F3/C3)</f>
        <v>7.305365853658536</v>
      </c>
      <c r="H3">
        <f t="shared" ref="H3:H32" si="2">G3/1000</f>
        <v>7.3053658536585356E-3</v>
      </c>
    </row>
    <row r="4" spans="1:8" x14ac:dyDescent="0.2">
      <c r="B4" t="s">
        <v>9</v>
      </c>
      <c r="C4">
        <v>0.10009999999999999</v>
      </c>
      <c r="D4">
        <v>1</v>
      </c>
      <c r="E4">
        <v>57.18</v>
      </c>
      <c r="F4">
        <f t="shared" si="0"/>
        <v>1.1435999999999999</v>
      </c>
      <c r="G4">
        <f t="shared" si="1"/>
        <v>11.424575424575425</v>
      </c>
      <c r="H4">
        <f t="shared" si="2"/>
        <v>1.1424575424575424E-2</v>
      </c>
    </row>
    <row r="5" spans="1:8" x14ac:dyDescent="0.2">
      <c r="C5">
        <v>0.10440000000000001</v>
      </c>
      <c r="D5">
        <v>1</v>
      </c>
      <c r="E5">
        <v>58.42</v>
      </c>
      <c r="F5">
        <f t="shared" si="0"/>
        <v>1.1684000000000001</v>
      </c>
      <c r="G5">
        <f t="shared" si="1"/>
        <v>11.191570881226054</v>
      </c>
      <c r="H5">
        <f t="shared" si="2"/>
        <v>1.1191570881226054E-2</v>
      </c>
    </row>
    <row r="6" spans="1:8" x14ac:dyDescent="0.2">
      <c r="B6" t="s">
        <v>9</v>
      </c>
      <c r="C6">
        <v>0.1067</v>
      </c>
      <c r="D6">
        <v>1</v>
      </c>
      <c r="E6">
        <v>80.709999999999994</v>
      </c>
      <c r="F6">
        <f t="shared" si="0"/>
        <v>1.6141999999999999</v>
      </c>
      <c r="G6">
        <f t="shared" si="1"/>
        <v>15.128397375820054</v>
      </c>
      <c r="H6">
        <f t="shared" si="2"/>
        <v>1.5128397375820054E-2</v>
      </c>
    </row>
    <row r="7" spans="1:8" x14ac:dyDescent="0.2">
      <c r="C7">
        <v>0.1031</v>
      </c>
      <c r="D7">
        <v>1</v>
      </c>
      <c r="E7">
        <v>33.31</v>
      </c>
      <c r="F7">
        <f t="shared" si="0"/>
        <v>0.66620000000000001</v>
      </c>
      <c r="G7">
        <f t="shared" si="1"/>
        <v>6.4616876818622702</v>
      </c>
      <c r="H7">
        <f t="shared" si="2"/>
        <v>6.4616876818622705E-3</v>
      </c>
    </row>
    <row r="8" spans="1:8" x14ac:dyDescent="0.2">
      <c r="B8" t="s">
        <v>9</v>
      </c>
      <c r="C8">
        <v>0.1009</v>
      </c>
      <c r="D8">
        <v>1</v>
      </c>
      <c r="E8">
        <v>58.19</v>
      </c>
      <c r="F8">
        <f t="shared" si="0"/>
        <v>1.1637999999999999</v>
      </c>
      <c r="G8">
        <f t="shared" si="1"/>
        <v>11.534192269573834</v>
      </c>
      <c r="H8">
        <f t="shared" si="2"/>
        <v>1.1534192269573834E-2</v>
      </c>
    </row>
    <row r="9" spans="1:8" x14ac:dyDescent="0.2">
      <c r="B9" t="s">
        <v>10</v>
      </c>
      <c r="C9">
        <v>0.1062</v>
      </c>
      <c r="D9">
        <v>1</v>
      </c>
      <c r="E9">
        <v>35.590000000000003</v>
      </c>
      <c r="F9">
        <f t="shared" si="0"/>
        <v>0.7118000000000001</v>
      </c>
      <c r="G9">
        <f t="shared" si="1"/>
        <v>6.7024482109227881</v>
      </c>
      <c r="H9">
        <f t="shared" si="2"/>
        <v>6.7024482109227877E-3</v>
      </c>
    </row>
    <row r="10" spans="1:8" x14ac:dyDescent="0.2">
      <c r="C10">
        <v>0.10730000000000001</v>
      </c>
      <c r="D10">
        <v>1</v>
      </c>
      <c r="E10">
        <v>38.42</v>
      </c>
      <c r="F10">
        <f t="shared" si="0"/>
        <v>0.76840000000000008</v>
      </c>
      <c r="G10">
        <f t="shared" si="1"/>
        <v>7.1612301957129549</v>
      </c>
      <c r="H10">
        <f t="shared" si="2"/>
        <v>7.1612301957129547E-3</v>
      </c>
    </row>
    <row r="11" spans="1:8" x14ac:dyDescent="0.2">
      <c r="C11">
        <v>0.1086</v>
      </c>
      <c r="D11">
        <v>1</v>
      </c>
      <c r="E11">
        <v>39.28</v>
      </c>
      <c r="F11">
        <f t="shared" si="0"/>
        <v>0.78560000000000008</v>
      </c>
      <c r="G11">
        <f t="shared" si="1"/>
        <v>7.2338858195211788</v>
      </c>
      <c r="H11">
        <f t="shared" si="2"/>
        <v>7.233885819521179E-3</v>
      </c>
    </row>
    <row r="12" spans="1:8" x14ac:dyDescent="0.2">
      <c r="C12">
        <v>0.1024</v>
      </c>
      <c r="D12">
        <v>1</v>
      </c>
      <c r="E12">
        <v>36.799999999999997</v>
      </c>
      <c r="F12">
        <f t="shared" si="0"/>
        <v>0.73599999999999999</v>
      </c>
      <c r="G12">
        <f t="shared" si="1"/>
        <v>7.1874999999999991</v>
      </c>
      <c r="H12">
        <f t="shared" si="2"/>
        <v>7.1874999999999994E-3</v>
      </c>
    </row>
    <row r="13" spans="1:8" x14ac:dyDescent="0.2">
      <c r="C13">
        <v>0.10199999999999999</v>
      </c>
      <c r="D13">
        <v>1</v>
      </c>
      <c r="E13">
        <v>102.26</v>
      </c>
      <c r="F13">
        <f t="shared" si="0"/>
        <v>2.0451999999999999</v>
      </c>
      <c r="G13">
        <f t="shared" si="1"/>
        <v>20.050980392156863</v>
      </c>
      <c r="H13">
        <f t="shared" si="2"/>
        <v>2.0050980392156862E-2</v>
      </c>
    </row>
    <row r="14" spans="1:8" x14ac:dyDescent="0.2">
      <c r="C14">
        <v>0.10780000000000001</v>
      </c>
      <c r="D14">
        <v>1</v>
      </c>
      <c r="E14">
        <v>40.56</v>
      </c>
      <c r="F14">
        <f t="shared" si="0"/>
        <v>0.81120000000000003</v>
      </c>
      <c r="G14">
        <f t="shared" si="1"/>
        <v>7.525046382189239</v>
      </c>
      <c r="H14">
        <f t="shared" si="2"/>
        <v>7.5250463821892391E-3</v>
      </c>
    </row>
    <row r="15" spans="1:8" x14ac:dyDescent="0.2">
      <c r="B15" t="s">
        <v>11</v>
      </c>
      <c r="C15">
        <v>0.1072</v>
      </c>
      <c r="D15">
        <v>1</v>
      </c>
      <c r="E15">
        <v>182.19</v>
      </c>
      <c r="F15">
        <f t="shared" si="0"/>
        <v>3.6438000000000001</v>
      </c>
      <c r="G15">
        <f t="shared" si="1"/>
        <v>33.990671641791046</v>
      </c>
      <c r="H15">
        <f t="shared" si="2"/>
        <v>3.3990671641791044E-2</v>
      </c>
    </row>
    <row r="16" spans="1:8" x14ac:dyDescent="0.2">
      <c r="C16">
        <v>0.10589999999999999</v>
      </c>
      <c r="D16">
        <v>1</v>
      </c>
      <c r="E16">
        <v>99.07</v>
      </c>
      <c r="F16">
        <f t="shared" si="0"/>
        <v>1.9813999999999998</v>
      </c>
      <c r="G16">
        <f t="shared" si="1"/>
        <v>18.710103871576958</v>
      </c>
      <c r="H16">
        <f t="shared" si="2"/>
        <v>1.8710103871576959E-2</v>
      </c>
    </row>
    <row r="17" spans="2:8" x14ac:dyDescent="0.2">
      <c r="C17">
        <v>0.1038</v>
      </c>
      <c r="D17">
        <v>1</v>
      </c>
      <c r="E17">
        <v>53.78</v>
      </c>
      <c r="F17">
        <f t="shared" si="0"/>
        <v>1.0756000000000001</v>
      </c>
      <c r="G17">
        <f t="shared" si="1"/>
        <v>10.36223506743738</v>
      </c>
      <c r="H17">
        <f t="shared" si="2"/>
        <v>1.0362235067437379E-2</v>
      </c>
    </row>
    <row r="18" spans="2:8" x14ac:dyDescent="0.2">
      <c r="B18" t="s">
        <v>10</v>
      </c>
      <c r="C18">
        <v>0.1004</v>
      </c>
      <c r="D18">
        <v>1</v>
      </c>
      <c r="E18">
        <v>43.44</v>
      </c>
      <c r="F18">
        <f t="shared" si="0"/>
        <v>0.86879999999999991</v>
      </c>
      <c r="G18">
        <f t="shared" si="1"/>
        <v>8.6533864541832664</v>
      </c>
      <c r="H18">
        <f t="shared" si="2"/>
        <v>8.6533864541832664E-3</v>
      </c>
    </row>
    <row r="19" spans="2:8" x14ac:dyDescent="0.2">
      <c r="B19" t="s">
        <v>9</v>
      </c>
      <c r="C19">
        <v>0.1053</v>
      </c>
      <c r="D19">
        <v>1</v>
      </c>
      <c r="E19">
        <v>38.04</v>
      </c>
      <c r="F19">
        <f t="shared" si="0"/>
        <v>0.76080000000000003</v>
      </c>
      <c r="G19">
        <f t="shared" si="1"/>
        <v>7.2250712250712255</v>
      </c>
      <c r="H19">
        <f t="shared" si="2"/>
        <v>7.2250712250712251E-3</v>
      </c>
    </row>
    <row r="20" spans="2:8" x14ac:dyDescent="0.2">
      <c r="B20" t="s">
        <v>9</v>
      </c>
      <c r="C20">
        <v>0.10349999999999999</v>
      </c>
      <c r="D20">
        <v>1</v>
      </c>
      <c r="E20">
        <v>54.34</v>
      </c>
      <c r="F20">
        <f t="shared" si="0"/>
        <v>1.0868</v>
      </c>
      <c r="G20">
        <f t="shared" si="1"/>
        <v>10.500483091787441</v>
      </c>
      <c r="H20">
        <f t="shared" si="2"/>
        <v>1.050048309178744E-2</v>
      </c>
    </row>
    <row r="21" spans="2:8" x14ac:dyDescent="0.2">
      <c r="B21" t="s">
        <v>11</v>
      </c>
      <c r="C21" t="s">
        <v>14</v>
      </c>
      <c r="D21">
        <v>1</v>
      </c>
      <c r="F21">
        <f t="shared" si="0"/>
        <v>0</v>
      </c>
      <c r="G21" t="e">
        <f t="shared" si="1"/>
        <v>#VALUE!</v>
      </c>
    </row>
    <row r="22" spans="2:8" x14ac:dyDescent="0.2">
      <c r="C22">
        <v>0.1032</v>
      </c>
      <c r="D22">
        <v>1</v>
      </c>
      <c r="E22">
        <v>38.619999999999997</v>
      </c>
      <c r="F22">
        <f t="shared" si="0"/>
        <v>0.77239999999999998</v>
      </c>
      <c r="G22">
        <f t="shared" si="1"/>
        <v>7.4844961240310077</v>
      </c>
      <c r="H22">
        <f t="shared" si="2"/>
        <v>7.4844961240310079E-3</v>
      </c>
    </row>
    <row r="23" spans="2:8" x14ac:dyDescent="0.2">
      <c r="C23">
        <v>0.1021</v>
      </c>
      <c r="D23">
        <v>1</v>
      </c>
      <c r="E23">
        <v>54.43</v>
      </c>
      <c r="F23">
        <f t="shared" si="0"/>
        <v>1.0886</v>
      </c>
      <c r="G23">
        <f t="shared" si="1"/>
        <v>10.66209598432909</v>
      </c>
      <c r="H23">
        <f t="shared" si="2"/>
        <v>1.066209598432909E-2</v>
      </c>
    </row>
    <row r="24" spans="2:8" x14ac:dyDescent="0.2">
      <c r="B24" t="s">
        <v>9</v>
      </c>
      <c r="C24">
        <v>0.10630000000000001</v>
      </c>
      <c r="D24">
        <v>1</v>
      </c>
      <c r="E24">
        <v>55.16</v>
      </c>
      <c r="F24">
        <f t="shared" si="0"/>
        <v>1.1032</v>
      </c>
      <c r="G24">
        <f t="shared" si="1"/>
        <v>10.378174976481654</v>
      </c>
      <c r="H24">
        <f t="shared" si="2"/>
        <v>1.0378174976481655E-2</v>
      </c>
    </row>
    <row r="25" spans="2:8" x14ac:dyDescent="0.2">
      <c r="C25">
        <v>0.1057</v>
      </c>
      <c r="D25">
        <v>1</v>
      </c>
      <c r="E25">
        <v>43.6</v>
      </c>
      <c r="F25">
        <f t="shared" si="0"/>
        <v>0.872</v>
      </c>
      <c r="G25">
        <f t="shared" si="1"/>
        <v>8.249763481551561</v>
      </c>
      <c r="H25">
        <f t="shared" si="2"/>
        <v>8.249763481551561E-3</v>
      </c>
    </row>
    <row r="26" spans="2:8" x14ac:dyDescent="0.2">
      <c r="C26">
        <v>0.1027</v>
      </c>
      <c r="D26">
        <v>1</v>
      </c>
      <c r="E26">
        <v>38.590000000000003</v>
      </c>
      <c r="F26">
        <f t="shared" si="0"/>
        <v>0.77180000000000004</v>
      </c>
      <c r="G26">
        <f t="shared" si="1"/>
        <v>7.5150925024342747</v>
      </c>
      <c r="H26">
        <f t="shared" si="2"/>
        <v>7.5150925024342749E-3</v>
      </c>
    </row>
    <row r="27" spans="2:8" x14ac:dyDescent="0.2">
      <c r="C27">
        <v>0.10199999999999999</v>
      </c>
      <c r="D27">
        <v>1</v>
      </c>
      <c r="E27">
        <v>51.37</v>
      </c>
      <c r="F27">
        <f t="shared" si="0"/>
        <v>1.0273999999999999</v>
      </c>
      <c r="G27">
        <f t="shared" si="1"/>
        <v>10.072549019607843</v>
      </c>
      <c r="H27">
        <f t="shared" si="2"/>
        <v>1.0072549019607843E-2</v>
      </c>
    </row>
    <row r="28" spans="2:8" x14ac:dyDescent="0.2">
      <c r="C28">
        <v>0.1051</v>
      </c>
      <c r="D28">
        <v>1</v>
      </c>
      <c r="E28">
        <v>32.92</v>
      </c>
      <c r="F28">
        <f t="shared" si="0"/>
        <v>0.65839999999999999</v>
      </c>
      <c r="G28">
        <f t="shared" si="1"/>
        <v>6.2645099904852524</v>
      </c>
      <c r="H28">
        <f t="shared" si="2"/>
        <v>6.2645099904852525E-3</v>
      </c>
    </row>
    <row r="29" spans="2:8" x14ac:dyDescent="0.2">
      <c r="C29">
        <v>0.10539999999999999</v>
      </c>
      <c r="D29">
        <v>1</v>
      </c>
      <c r="E29">
        <v>41.97</v>
      </c>
      <c r="F29">
        <f t="shared" si="0"/>
        <v>0.83939999999999992</v>
      </c>
      <c r="G29">
        <f t="shared" si="1"/>
        <v>7.9639468690702087</v>
      </c>
      <c r="H29">
        <f t="shared" si="2"/>
        <v>7.9639468690702094E-3</v>
      </c>
    </row>
    <row r="30" spans="2:8" x14ac:dyDescent="0.2">
      <c r="C30">
        <v>0.10199999999999999</v>
      </c>
      <c r="D30">
        <v>1</v>
      </c>
      <c r="E30">
        <v>34.450000000000003</v>
      </c>
      <c r="F30">
        <f t="shared" si="0"/>
        <v>0.68900000000000006</v>
      </c>
      <c r="G30">
        <f t="shared" si="1"/>
        <v>6.7549019607843146</v>
      </c>
      <c r="H30">
        <f t="shared" si="2"/>
        <v>6.7549019607843147E-3</v>
      </c>
    </row>
    <row r="31" spans="2:8" x14ac:dyDescent="0.2">
      <c r="C31">
        <v>0.1032</v>
      </c>
      <c r="D31">
        <v>1</v>
      </c>
      <c r="E31">
        <v>38.950000000000003</v>
      </c>
      <c r="F31">
        <f t="shared" si="0"/>
        <v>0.77900000000000003</v>
      </c>
      <c r="G31">
        <f t="shared" si="1"/>
        <v>7.5484496124031013</v>
      </c>
      <c r="H31">
        <f t="shared" si="2"/>
        <v>7.5484496124031009E-3</v>
      </c>
    </row>
    <row r="32" spans="2:8" x14ac:dyDescent="0.2">
      <c r="C32">
        <v>0.1009</v>
      </c>
      <c r="D32">
        <v>1</v>
      </c>
      <c r="E32">
        <v>83.86</v>
      </c>
      <c r="F32">
        <f t="shared" si="0"/>
        <v>1.6772</v>
      </c>
      <c r="G32">
        <f t="shared" si="1"/>
        <v>16.622398414271554</v>
      </c>
      <c r="H32">
        <f t="shared" si="2"/>
        <v>1.6622398414271555E-2</v>
      </c>
    </row>
  </sheetData>
  <mergeCells count="1">
    <mergeCell ref="D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7FC4-5E16-4DDA-99B0-5A6E277CA627}">
  <dimension ref="A1:J65"/>
  <sheetViews>
    <sheetView tabSelected="1" workbookViewId="0">
      <selection activeCell="A3" sqref="A3:A65"/>
    </sheetView>
  </sheetViews>
  <sheetFormatPr baseColWidth="10" defaultColWidth="8.83203125" defaultRowHeight="15" x14ac:dyDescent="0.2"/>
  <cols>
    <col min="1" max="1" width="12.6640625" style="7" customWidth="1"/>
    <col min="2" max="2" width="17.1640625" customWidth="1"/>
    <col min="3" max="3" width="13" customWidth="1"/>
  </cols>
  <sheetData>
    <row r="1" spans="1:8" ht="16" thickBot="1" x14ac:dyDescent="0.25">
      <c r="C1" s="1"/>
      <c r="D1" s="9" t="s">
        <v>0</v>
      </c>
      <c r="E1" s="10"/>
      <c r="F1" s="10"/>
      <c r="G1" s="10"/>
      <c r="H1" s="11"/>
    </row>
    <row r="2" spans="1:8" ht="29" thickTop="1" thickBot="1" x14ac:dyDescent="0.25">
      <c r="A2" s="8" t="s">
        <v>6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8</v>
      </c>
      <c r="H2" s="5" t="s">
        <v>7</v>
      </c>
    </row>
    <row r="3" spans="1:8" ht="16" thickTop="1" x14ac:dyDescent="0.2">
      <c r="C3">
        <v>0.1011</v>
      </c>
      <c r="D3">
        <v>1</v>
      </c>
      <c r="E3">
        <v>151.01</v>
      </c>
      <c r="F3">
        <f t="shared" ref="F3:F17" si="0">(E3*D3)/50</f>
        <v>3.0202</v>
      </c>
      <c r="G3">
        <f t="shared" ref="G3:G17" si="1">(F3/C3)</f>
        <v>29.873392680514343</v>
      </c>
      <c r="H3">
        <f t="shared" ref="H3:H65" si="2">G3/1000</f>
        <v>2.9873392680514341E-2</v>
      </c>
    </row>
    <row r="4" spans="1:8" x14ac:dyDescent="0.2">
      <c r="C4">
        <v>0.10390000000000001</v>
      </c>
      <c r="D4">
        <v>1</v>
      </c>
      <c r="E4">
        <v>114.35</v>
      </c>
      <c r="F4">
        <f t="shared" si="0"/>
        <v>2.2869999999999999</v>
      </c>
      <c r="G4">
        <f t="shared" si="1"/>
        <v>22.01154956689124</v>
      </c>
      <c r="H4">
        <f t="shared" si="2"/>
        <v>2.2011549566891241E-2</v>
      </c>
    </row>
    <row r="5" spans="1:8" x14ac:dyDescent="0.2">
      <c r="C5">
        <v>0.1009</v>
      </c>
      <c r="D5">
        <v>1</v>
      </c>
      <c r="E5">
        <v>92.57</v>
      </c>
      <c r="F5">
        <f t="shared" si="0"/>
        <v>1.8513999999999999</v>
      </c>
      <c r="G5">
        <f t="shared" si="1"/>
        <v>18.348860257680872</v>
      </c>
      <c r="H5">
        <f t="shared" si="2"/>
        <v>1.8348860257680871E-2</v>
      </c>
    </row>
    <row r="6" spans="1:8" x14ac:dyDescent="0.2">
      <c r="C6">
        <v>0.1047</v>
      </c>
      <c r="D6">
        <v>1</v>
      </c>
      <c r="E6">
        <v>45.1</v>
      </c>
      <c r="F6">
        <f t="shared" si="0"/>
        <v>0.90200000000000002</v>
      </c>
      <c r="G6">
        <f t="shared" si="1"/>
        <v>8.6150907354345758</v>
      </c>
      <c r="H6">
        <f t="shared" si="2"/>
        <v>8.6150907354345767E-3</v>
      </c>
    </row>
    <row r="7" spans="1:8" x14ac:dyDescent="0.2">
      <c r="C7">
        <v>0.1031</v>
      </c>
      <c r="D7">
        <v>1</v>
      </c>
      <c r="E7">
        <v>77.95</v>
      </c>
      <c r="F7">
        <f t="shared" si="0"/>
        <v>1.5590000000000002</v>
      </c>
      <c r="G7">
        <f t="shared" si="1"/>
        <v>15.121241513094086</v>
      </c>
      <c r="H7">
        <f t="shared" si="2"/>
        <v>1.5121241513094085E-2</v>
      </c>
    </row>
    <row r="8" spans="1:8" x14ac:dyDescent="0.2">
      <c r="B8" t="s">
        <v>12</v>
      </c>
      <c r="C8">
        <v>0.10630000000000001</v>
      </c>
      <c r="D8">
        <v>1</v>
      </c>
      <c r="E8">
        <v>58.95</v>
      </c>
      <c r="F8">
        <f t="shared" si="0"/>
        <v>1.179</v>
      </c>
      <c r="G8">
        <f t="shared" si="1"/>
        <v>11.091251175917215</v>
      </c>
      <c r="H8">
        <f t="shared" si="2"/>
        <v>1.1091251175917215E-2</v>
      </c>
    </row>
    <row r="9" spans="1:8" x14ac:dyDescent="0.2">
      <c r="C9">
        <v>0.10920000000000001</v>
      </c>
      <c r="D9">
        <v>1</v>
      </c>
      <c r="E9">
        <v>60.71</v>
      </c>
      <c r="F9">
        <f t="shared" si="0"/>
        <v>1.2141999999999999</v>
      </c>
      <c r="G9">
        <f t="shared" si="1"/>
        <v>11.119047619047619</v>
      </c>
      <c r="H9">
        <f t="shared" si="2"/>
        <v>1.1119047619047619E-2</v>
      </c>
    </row>
    <row r="10" spans="1:8" x14ac:dyDescent="0.2">
      <c r="C10">
        <v>0.1066</v>
      </c>
      <c r="D10">
        <v>1</v>
      </c>
      <c r="E10">
        <v>87.52</v>
      </c>
      <c r="F10">
        <f t="shared" si="0"/>
        <v>1.7504</v>
      </c>
      <c r="G10">
        <f t="shared" si="1"/>
        <v>16.420262664165104</v>
      </c>
      <c r="H10">
        <f t="shared" si="2"/>
        <v>1.6420262664165103E-2</v>
      </c>
    </row>
    <row r="11" spans="1:8" x14ac:dyDescent="0.2">
      <c r="C11">
        <v>0.1031</v>
      </c>
      <c r="D11">
        <v>1</v>
      </c>
      <c r="E11">
        <v>33.4</v>
      </c>
      <c r="F11">
        <f t="shared" si="0"/>
        <v>0.66799999999999993</v>
      </c>
      <c r="G11">
        <f t="shared" si="1"/>
        <v>6.4791464597478168</v>
      </c>
      <c r="H11">
        <f t="shared" si="2"/>
        <v>6.4791464597478169E-3</v>
      </c>
    </row>
    <row r="12" spans="1:8" x14ac:dyDescent="0.2">
      <c r="C12">
        <v>0.10580000000000001</v>
      </c>
      <c r="D12">
        <v>1</v>
      </c>
      <c r="E12">
        <v>62.58</v>
      </c>
      <c r="F12">
        <f t="shared" si="0"/>
        <v>1.2516</v>
      </c>
      <c r="G12">
        <f t="shared" si="1"/>
        <v>11.829867674858223</v>
      </c>
      <c r="H12">
        <f t="shared" si="2"/>
        <v>1.1829867674858222E-2</v>
      </c>
    </row>
    <row r="13" spans="1:8" x14ac:dyDescent="0.2">
      <c r="B13" t="s">
        <v>13</v>
      </c>
      <c r="C13">
        <v>0.1002</v>
      </c>
      <c r="D13">
        <v>1</v>
      </c>
      <c r="E13">
        <v>45.85</v>
      </c>
      <c r="F13">
        <f t="shared" si="0"/>
        <v>0.91700000000000004</v>
      </c>
      <c r="G13">
        <f t="shared" si="1"/>
        <v>9.1516966067864285</v>
      </c>
      <c r="H13">
        <f t="shared" si="2"/>
        <v>9.1516966067864292E-3</v>
      </c>
    </row>
    <row r="14" spans="1:8" x14ac:dyDescent="0.2">
      <c r="B14" t="s">
        <v>13</v>
      </c>
      <c r="C14">
        <v>0.10050000000000001</v>
      </c>
      <c r="D14">
        <v>1</v>
      </c>
      <c r="E14">
        <v>64.47</v>
      </c>
      <c r="F14">
        <f t="shared" si="0"/>
        <v>1.2893999999999999</v>
      </c>
      <c r="G14">
        <f t="shared" si="1"/>
        <v>12.829850746268654</v>
      </c>
      <c r="H14">
        <f t="shared" si="2"/>
        <v>1.2829850746268655E-2</v>
      </c>
    </row>
    <row r="15" spans="1:8" x14ac:dyDescent="0.2">
      <c r="C15">
        <v>0.1074</v>
      </c>
      <c r="D15">
        <v>1</v>
      </c>
      <c r="E15">
        <v>60.08</v>
      </c>
      <c r="F15">
        <f t="shared" si="0"/>
        <v>1.2016</v>
      </c>
      <c r="G15">
        <f t="shared" si="1"/>
        <v>11.18808193668529</v>
      </c>
      <c r="H15">
        <f t="shared" si="2"/>
        <v>1.1188081936685289E-2</v>
      </c>
    </row>
    <row r="16" spans="1:8" x14ac:dyDescent="0.2">
      <c r="C16">
        <v>0.1019</v>
      </c>
      <c r="D16">
        <v>1</v>
      </c>
      <c r="E16">
        <v>35.01</v>
      </c>
      <c r="F16">
        <f t="shared" si="0"/>
        <v>0.70019999999999993</v>
      </c>
      <c r="G16">
        <f t="shared" si="1"/>
        <v>6.8714425907752688</v>
      </c>
      <c r="H16">
        <f t="shared" si="2"/>
        <v>6.8714425907752692E-3</v>
      </c>
    </row>
    <row r="17" spans="2:8" x14ac:dyDescent="0.2">
      <c r="B17" t="s">
        <v>11</v>
      </c>
      <c r="C17">
        <v>0.10680000000000001</v>
      </c>
      <c r="D17">
        <v>1</v>
      </c>
      <c r="E17">
        <v>87.56</v>
      </c>
      <c r="F17">
        <f t="shared" si="0"/>
        <v>1.7512000000000001</v>
      </c>
      <c r="G17">
        <f t="shared" si="1"/>
        <v>16.397003745318351</v>
      </c>
      <c r="H17">
        <f t="shared" si="2"/>
        <v>1.6397003745318352E-2</v>
      </c>
    </row>
    <row r="18" spans="2:8" x14ac:dyDescent="0.2">
      <c r="B18" t="s">
        <v>15</v>
      </c>
      <c r="C18">
        <v>0.1076</v>
      </c>
      <c r="D18">
        <v>1</v>
      </c>
      <c r="E18">
        <v>48.25</v>
      </c>
      <c r="F18">
        <f t="shared" ref="F18:F65" si="3">(E18*D18)/50</f>
        <v>0.96499999999999997</v>
      </c>
      <c r="G18">
        <f t="shared" ref="G18:G65" si="4">(F18/C18)</f>
        <v>8.9684014869888475</v>
      </c>
      <c r="H18">
        <f t="shared" si="2"/>
        <v>8.9684014869888477E-3</v>
      </c>
    </row>
    <row r="19" spans="2:8" x14ac:dyDescent="0.2">
      <c r="C19">
        <v>0.1004</v>
      </c>
      <c r="D19">
        <v>1</v>
      </c>
      <c r="E19">
        <v>56.35</v>
      </c>
      <c r="F19">
        <f t="shared" si="3"/>
        <v>1.127</v>
      </c>
      <c r="G19">
        <f t="shared" si="4"/>
        <v>11.225099601593625</v>
      </c>
      <c r="H19">
        <f t="shared" si="2"/>
        <v>1.1225099601593624E-2</v>
      </c>
    </row>
    <row r="20" spans="2:8" x14ac:dyDescent="0.2">
      <c r="B20" t="s">
        <v>9</v>
      </c>
      <c r="C20">
        <v>0.1074</v>
      </c>
      <c r="D20">
        <v>1</v>
      </c>
      <c r="E20">
        <v>44.79</v>
      </c>
      <c r="F20">
        <f t="shared" si="3"/>
        <v>0.89579999999999993</v>
      </c>
      <c r="G20">
        <f t="shared" si="4"/>
        <v>8.3407821229050274</v>
      </c>
      <c r="H20">
        <f t="shared" si="2"/>
        <v>8.3407821229050279E-3</v>
      </c>
    </row>
    <row r="21" spans="2:8" x14ac:dyDescent="0.2">
      <c r="B21" t="s">
        <v>9</v>
      </c>
      <c r="C21">
        <v>0.1</v>
      </c>
      <c r="D21">
        <v>1</v>
      </c>
      <c r="E21">
        <v>43.02</v>
      </c>
      <c r="F21">
        <f t="shared" si="3"/>
        <v>0.86040000000000005</v>
      </c>
      <c r="G21">
        <f t="shared" si="4"/>
        <v>8.6039999999999992</v>
      </c>
      <c r="H21">
        <f t="shared" si="2"/>
        <v>8.6039999999999988E-3</v>
      </c>
    </row>
    <row r="22" spans="2:8" x14ac:dyDescent="0.2">
      <c r="B22" t="s">
        <v>9</v>
      </c>
      <c r="C22">
        <v>0.10680000000000001</v>
      </c>
      <c r="D22">
        <v>1</v>
      </c>
      <c r="E22">
        <v>33.200000000000003</v>
      </c>
      <c r="F22">
        <f t="shared" si="3"/>
        <v>0.66400000000000003</v>
      </c>
      <c r="G22">
        <f t="shared" si="4"/>
        <v>6.2172284644194757</v>
      </c>
      <c r="H22">
        <f t="shared" si="2"/>
        <v>6.217228464419476E-3</v>
      </c>
    </row>
    <row r="23" spans="2:8" x14ac:dyDescent="0.2">
      <c r="C23">
        <v>0.1002</v>
      </c>
      <c r="D23">
        <v>1</v>
      </c>
      <c r="E23">
        <v>46.75</v>
      </c>
      <c r="F23">
        <f t="shared" si="3"/>
        <v>0.93500000000000005</v>
      </c>
      <c r="G23">
        <f t="shared" si="4"/>
        <v>9.3313373253493026</v>
      </c>
      <c r="H23">
        <f t="shared" si="2"/>
        <v>9.3313373253493034E-3</v>
      </c>
    </row>
    <row r="24" spans="2:8" x14ac:dyDescent="0.2">
      <c r="C24">
        <v>0.1069</v>
      </c>
      <c r="D24">
        <v>1</v>
      </c>
      <c r="E24">
        <v>92.46</v>
      </c>
      <c r="F24">
        <f t="shared" si="3"/>
        <v>1.8492</v>
      </c>
      <c r="G24">
        <f t="shared" si="4"/>
        <v>17.298409728718429</v>
      </c>
      <c r="H24">
        <f t="shared" si="2"/>
        <v>1.729840972871843E-2</v>
      </c>
    </row>
    <row r="25" spans="2:8" x14ac:dyDescent="0.2">
      <c r="C25">
        <v>0.10630000000000001</v>
      </c>
      <c r="D25">
        <v>1</v>
      </c>
      <c r="E25">
        <v>31.71</v>
      </c>
      <c r="F25">
        <f t="shared" si="3"/>
        <v>0.63419999999999999</v>
      </c>
      <c r="G25">
        <f t="shared" si="4"/>
        <v>5.9661335841956724</v>
      </c>
      <c r="H25">
        <f t="shared" si="2"/>
        <v>5.9661335841956721E-3</v>
      </c>
    </row>
    <row r="26" spans="2:8" x14ac:dyDescent="0.2">
      <c r="C26">
        <v>0.1011</v>
      </c>
      <c r="D26">
        <v>1</v>
      </c>
      <c r="E26">
        <v>41.75</v>
      </c>
      <c r="F26">
        <f t="shared" si="3"/>
        <v>0.83499999999999996</v>
      </c>
      <c r="G26">
        <f t="shared" si="4"/>
        <v>8.2591493570722054</v>
      </c>
      <c r="H26">
        <f t="shared" si="2"/>
        <v>8.2591493570722055E-3</v>
      </c>
    </row>
    <row r="27" spans="2:8" x14ac:dyDescent="0.2">
      <c r="B27" t="s">
        <v>9</v>
      </c>
      <c r="C27">
        <v>0.1075</v>
      </c>
      <c r="D27">
        <v>1</v>
      </c>
      <c r="E27">
        <v>59.13</v>
      </c>
      <c r="F27">
        <f t="shared" si="3"/>
        <v>1.1826000000000001</v>
      </c>
      <c r="G27">
        <f t="shared" si="4"/>
        <v>11.00093023255814</v>
      </c>
      <c r="H27">
        <f t="shared" si="2"/>
        <v>1.100093023255814E-2</v>
      </c>
    </row>
    <row r="28" spans="2:8" x14ac:dyDescent="0.2">
      <c r="B28" t="s">
        <v>9</v>
      </c>
      <c r="C28">
        <v>0.1053</v>
      </c>
      <c r="D28">
        <v>1</v>
      </c>
      <c r="E28">
        <v>39.46</v>
      </c>
      <c r="F28">
        <f t="shared" si="3"/>
        <v>0.78920000000000001</v>
      </c>
      <c r="G28">
        <f t="shared" si="4"/>
        <v>7.4947768281101617</v>
      </c>
      <c r="H28">
        <f t="shared" si="2"/>
        <v>7.4947768281101619E-3</v>
      </c>
    </row>
    <row r="29" spans="2:8" x14ac:dyDescent="0.2">
      <c r="C29">
        <v>0.1019</v>
      </c>
      <c r="D29">
        <v>1</v>
      </c>
      <c r="E29">
        <v>38.520000000000003</v>
      </c>
      <c r="F29">
        <f t="shared" si="3"/>
        <v>0.77040000000000008</v>
      </c>
      <c r="G29">
        <f t="shared" si="4"/>
        <v>7.5603532875368016</v>
      </c>
      <c r="H29">
        <f t="shared" si="2"/>
        <v>7.5603532875368014E-3</v>
      </c>
    </row>
    <row r="30" spans="2:8" x14ac:dyDescent="0.2">
      <c r="C30">
        <v>0.10059999999999999</v>
      </c>
      <c r="D30">
        <v>1</v>
      </c>
      <c r="E30">
        <v>134.84</v>
      </c>
      <c r="F30">
        <f t="shared" si="3"/>
        <v>2.6968000000000001</v>
      </c>
      <c r="G30">
        <f t="shared" si="4"/>
        <v>26.807157057654077</v>
      </c>
      <c r="H30">
        <f t="shared" si="2"/>
        <v>2.6807157057654078E-2</v>
      </c>
    </row>
    <row r="31" spans="2:8" x14ac:dyDescent="0.2">
      <c r="B31" t="s">
        <v>16</v>
      </c>
      <c r="C31">
        <v>0.1014</v>
      </c>
      <c r="D31">
        <v>1</v>
      </c>
      <c r="E31">
        <v>102.97</v>
      </c>
      <c r="F31">
        <f t="shared" si="3"/>
        <v>2.0594000000000001</v>
      </c>
      <c r="G31">
        <f t="shared" si="4"/>
        <v>20.30966469428008</v>
      </c>
      <c r="H31">
        <f t="shared" si="2"/>
        <v>2.0309664694280079E-2</v>
      </c>
    </row>
    <row r="32" spans="2:8" x14ac:dyDescent="0.2">
      <c r="C32">
        <v>0.10249999999999999</v>
      </c>
      <c r="D32">
        <v>1</v>
      </c>
      <c r="E32">
        <v>88.26</v>
      </c>
      <c r="F32">
        <f t="shared" si="3"/>
        <v>1.7652000000000001</v>
      </c>
      <c r="G32">
        <f t="shared" si="4"/>
        <v>17.221463414634147</v>
      </c>
      <c r="H32">
        <f t="shared" si="2"/>
        <v>1.7221463414634146E-2</v>
      </c>
    </row>
    <row r="33" spans="2:8" x14ac:dyDescent="0.2">
      <c r="C33">
        <v>0.1021</v>
      </c>
      <c r="D33">
        <v>1</v>
      </c>
      <c r="E33">
        <v>62.45</v>
      </c>
      <c r="F33">
        <f t="shared" si="3"/>
        <v>1.2490000000000001</v>
      </c>
      <c r="G33">
        <f t="shared" si="4"/>
        <v>12.233104799216456</v>
      </c>
      <c r="H33">
        <f t="shared" si="2"/>
        <v>1.2233104799216455E-2</v>
      </c>
    </row>
    <row r="34" spans="2:8" x14ac:dyDescent="0.2">
      <c r="B34" t="s">
        <v>9</v>
      </c>
      <c r="C34">
        <v>0.1037</v>
      </c>
      <c r="D34">
        <v>1</v>
      </c>
      <c r="E34">
        <v>36.85</v>
      </c>
      <c r="F34">
        <f t="shared" si="3"/>
        <v>0.73699999999999999</v>
      </c>
      <c r="G34">
        <f t="shared" si="4"/>
        <v>7.107039537126326</v>
      </c>
      <c r="H34">
        <f t="shared" si="2"/>
        <v>7.1070395371263259E-3</v>
      </c>
    </row>
    <row r="35" spans="2:8" x14ac:dyDescent="0.2">
      <c r="C35">
        <v>0.10050000000000001</v>
      </c>
      <c r="D35">
        <v>1</v>
      </c>
      <c r="E35">
        <v>56.67</v>
      </c>
      <c r="F35">
        <f t="shared" si="3"/>
        <v>1.1334</v>
      </c>
      <c r="G35">
        <f t="shared" si="4"/>
        <v>11.277611940298506</v>
      </c>
      <c r="H35">
        <f t="shared" si="2"/>
        <v>1.1277611940298506E-2</v>
      </c>
    </row>
    <row r="36" spans="2:8" x14ac:dyDescent="0.2">
      <c r="C36">
        <v>0.1053</v>
      </c>
      <c r="D36">
        <v>1</v>
      </c>
      <c r="E36">
        <v>35.15</v>
      </c>
      <c r="F36">
        <f t="shared" si="3"/>
        <v>0.70299999999999996</v>
      </c>
      <c r="G36">
        <f t="shared" si="4"/>
        <v>6.6761633428300087</v>
      </c>
      <c r="H36">
        <f t="shared" si="2"/>
        <v>6.6761633428300089E-3</v>
      </c>
    </row>
    <row r="37" spans="2:8" x14ac:dyDescent="0.2">
      <c r="C37">
        <v>0.1038</v>
      </c>
      <c r="D37">
        <v>1</v>
      </c>
      <c r="E37">
        <v>31.4</v>
      </c>
      <c r="F37">
        <f t="shared" si="3"/>
        <v>0.628</v>
      </c>
      <c r="G37">
        <f t="shared" si="4"/>
        <v>6.0500963391136802</v>
      </c>
      <c r="H37">
        <f t="shared" si="2"/>
        <v>6.0500963391136803E-3</v>
      </c>
    </row>
    <row r="38" spans="2:8" x14ac:dyDescent="0.2">
      <c r="B38" t="s">
        <v>9</v>
      </c>
      <c r="C38">
        <v>0.1018</v>
      </c>
      <c r="D38">
        <v>1</v>
      </c>
      <c r="E38">
        <v>30.57</v>
      </c>
      <c r="F38">
        <f t="shared" si="3"/>
        <v>0.61140000000000005</v>
      </c>
      <c r="G38">
        <f t="shared" si="4"/>
        <v>6.0058939096267192</v>
      </c>
      <c r="H38">
        <f t="shared" si="2"/>
        <v>6.0058939096267194E-3</v>
      </c>
    </row>
    <row r="39" spans="2:8" x14ac:dyDescent="0.2">
      <c r="B39" t="s">
        <v>9</v>
      </c>
      <c r="C39">
        <v>0.1017</v>
      </c>
      <c r="D39">
        <v>1</v>
      </c>
      <c r="E39">
        <v>47.95</v>
      </c>
      <c r="F39">
        <f t="shared" si="3"/>
        <v>0.95900000000000007</v>
      </c>
      <c r="G39">
        <f t="shared" si="4"/>
        <v>9.4296951819075723</v>
      </c>
      <c r="H39">
        <f t="shared" si="2"/>
        <v>9.4296951819075724E-3</v>
      </c>
    </row>
    <row r="40" spans="2:8" x14ac:dyDescent="0.2">
      <c r="C40">
        <v>0.1048</v>
      </c>
      <c r="D40">
        <v>1</v>
      </c>
      <c r="E40">
        <v>31.97</v>
      </c>
      <c r="F40">
        <f t="shared" si="3"/>
        <v>0.63939999999999997</v>
      </c>
      <c r="G40">
        <f t="shared" si="4"/>
        <v>6.101145038167938</v>
      </c>
      <c r="H40">
        <f t="shared" si="2"/>
        <v>6.1011450381679381E-3</v>
      </c>
    </row>
    <row r="41" spans="2:8" x14ac:dyDescent="0.2">
      <c r="C41">
        <v>0.1036</v>
      </c>
      <c r="D41">
        <v>1</v>
      </c>
      <c r="E41">
        <v>68.680000000000007</v>
      </c>
      <c r="F41">
        <f t="shared" si="3"/>
        <v>1.3736000000000002</v>
      </c>
      <c r="G41">
        <f t="shared" si="4"/>
        <v>13.25868725868726</v>
      </c>
      <c r="H41">
        <f t="shared" si="2"/>
        <v>1.3258687258687261E-2</v>
      </c>
    </row>
    <row r="42" spans="2:8" x14ac:dyDescent="0.2">
      <c r="C42">
        <v>0.1026</v>
      </c>
      <c r="D42">
        <v>1</v>
      </c>
      <c r="E42">
        <v>104.22</v>
      </c>
      <c r="F42">
        <f t="shared" si="3"/>
        <v>2.0844</v>
      </c>
      <c r="G42">
        <f t="shared" si="4"/>
        <v>20.315789473684212</v>
      </c>
      <c r="H42">
        <f t="shared" si="2"/>
        <v>2.0315789473684211E-2</v>
      </c>
    </row>
    <row r="43" spans="2:8" x14ac:dyDescent="0.2">
      <c r="C43">
        <v>0.1065</v>
      </c>
      <c r="D43">
        <v>1</v>
      </c>
      <c r="E43">
        <v>65.44</v>
      </c>
      <c r="F43">
        <f t="shared" si="3"/>
        <v>1.3088</v>
      </c>
      <c r="G43">
        <f t="shared" si="4"/>
        <v>12.289201877934273</v>
      </c>
      <c r="H43">
        <f t="shared" si="2"/>
        <v>1.2289201877934273E-2</v>
      </c>
    </row>
    <row r="44" spans="2:8" x14ac:dyDescent="0.2">
      <c r="C44">
        <v>0.1032</v>
      </c>
      <c r="D44">
        <v>1</v>
      </c>
      <c r="E44">
        <v>28.37</v>
      </c>
      <c r="F44">
        <f t="shared" si="3"/>
        <v>0.56740000000000002</v>
      </c>
      <c r="G44">
        <f t="shared" si="4"/>
        <v>5.4980620155038764</v>
      </c>
      <c r="H44">
        <f t="shared" si="2"/>
        <v>5.4980620155038766E-3</v>
      </c>
    </row>
    <row r="45" spans="2:8" x14ac:dyDescent="0.2">
      <c r="C45">
        <v>0.10929999999999999</v>
      </c>
      <c r="D45">
        <v>1</v>
      </c>
      <c r="E45">
        <v>43.21</v>
      </c>
      <c r="F45">
        <f t="shared" si="3"/>
        <v>0.86419999999999997</v>
      </c>
      <c r="G45">
        <f t="shared" si="4"/>
        <v>7.9066788655077769</v>
      </c>
      <c r="H45">
        <f t="shared" si="2"/>
        <v>7.9066788655077769E-3</v>
      </c>
    </row>
    <row r="46" spans="2:8" x14ac:dyDescent="0.2">
      <c r="C46">
        <v>0.1036</v>
      </c>
      <c r="D46">
        <v>1</v>
      </c>
      <c r="E46">
        <v>24.37</v>
      </c>
      <c r="F46">
        <f t="shared" si="3"/>
        <v>0.4874</v>
      </c>
      <c r="G46">
        <f t="shared" si="4"/>
        <v>4.7046332046332049</v>
      </c>
      <c r="H46">
        <f t="shared" si="2"/>
        <v>4.7046332046332051E-3</v>
      </c>
    </row>
    <row r="47" spans="2:8" x14ac:dyDescent="0.2">
      <c r="C47">
        <v>0.1062</v>
      </c>
      <c r="D47">
        <v>1</v>
      </c>
      <c r="E47">
        <v>45.02</v>
      </c>
      <c r="F47">
        <f t="shared" si="3"/>
        <v>0.90040000000000009</v>
      </c>
      <c r="G47">
        <f t="shared" si="4"/>
        <v>8.4783427495291903</v>
      </c>
      <c r="H47">
        <f t="shared" si="2"/>
        <v>8.4783427495291903E-3</v>
      </c>
    </row>
    <row r="48" spans="2:8" x14ac:dyDescent="0.2">
      <c r="C48">
        <v>0.10009999999999999</v>
      </c>
      <c r="D48">
        <v>1</v>
      </c>
      <c r="E48">
        <v>32.380000000000003</v>
      </c>
      <c r="F48">
        <f t="shared" si="3"/>
        <v>0.64760000000000006</v>
      </c>
      <c r="G48">
        <f t="shared" si="4"/>
        <v>6.4695304695304703</v>
      </c>
      <c r="H48">
        <f t="shared" si="2"/>
        <v>6.4695304695304703E-3</v>
      </c>
    </row>
    <row r="49" spans="3:10" x14ac:dyDescent="0.2">
      <c r="C49">
        <v>0.1071</v>
      </c>
      <c r="D49">
        <v>1</v>
      </c>
      <c r="E49">
        <v>21.14</v>
      </c>
      <c r="F49">
        <f t="shared" si="3"/>
        <v>0.42280000000000001</v>
      </c>
      <c r="G49">
        <f t="shared" si="4"/>
        <v>3.9477124183006538</v>
      </c>
      <c r="H49">
        <f t="shared" si="2"/>
        <v>3.9477124183006536E-3</v>
      </c>
    </row>
    <row r="50" spans="3:10" x14ac:dyDescent="0.2">
      <c r="C50">
        <v>0.1042</v>
      </c>
      <c r="D50">
        <v>1</v>
      </c>
      <c r="E50">
        <v>30.05</v>
      </c>
      <c r="F50">
        <f t="shared" si="3"/>
        <v>0.60099999999999998</v>
      </c>
      <c r="G50">
        <f t="shared" si="4"/>
        <v>5.7677543186180422</v>
      </c>
      <c r="H50">
        <f t="shared" si="2"/>
        <v>5.7677543186180425E-3</v>
      </c>
    </row>
    <row r="51" spans="3:10" x14ac:dyDescent="0.2">
      <c r="C51">
        <v>0.10730000000000001</v>
      </c>
      <c r="D51">
        <v>1</v>
      </c>
      <c r="E51">
        <v>54.82</v>
      </c>
      <c r="F51">
        <f t="shared" si="3"/>
        <v>1.0964</v>
      </c>
      <c r="G51">
        <f t="shared" si="4"/>
        <v>10.218080149114632</v>
      </c>
      <c r="H51">
        <f t="shared" si="2"/>
        <v>1.0218080149114633E-2</v>
      </c>
    </row>
    <row r="52" spans="3:10" x14ac:dyDescent="0.2">
      <c r="C52">
        <v>0.106</v>
      </c>
      <c r="D52">
        <v>1</v>
      </c>
      <c r="E52">
        <v>86.09</v>
      </c>
      <c r="F52">
        <f t="shared" si="3"/>
        <v>1.7218</v>
      </c>
      <c r="G52">
        <f t="shared" si="4"/>
        <v>16.243396226415094</v>
      </c>
      <c r="H52">
        <f t="shared" si="2"/>
        <v>1.6243396226415095E-2</v>
      </c>
    </row>
    <row r="53" spans="3:10" x14ac:dyDescent="0.2">
      <c r="C53">
        <v>0.1018</v>
      </c>
      <c r="D53">
        <v>1</v>
      </c>
      <c r="E53">
        <v>32.25</v>
      </c>
      <c r="F53">
        <f t="shared" si="3"/>
        <v>0.64500000000000002</v>
      </c>
      <c r="G53">
        <f t="shared" si="4"/>
        <v>6.3359528487229859</v>
      </c>
      <c r="H53">
        <f t="shared" si="2"/>
        <v>6.3359528487229857E-3</v>
      </c>
    </row>
    <row r="54" spans="3:10" x14ac:dyDescent="0.2">
      <c r="C54">
        <v>0.10639999999999999</v>
      </c>
      <c r="D54">
        <v>1</v>
      </c>
      <c r="E54">
        <v>43.45</v>
      </c>
      <c r="F54">
        <f t="shared" si="3"/>
        <v>0.86900000000000011</v>
      </c>
      <c r="G54">
        <f t="shared" si="4"/>
        <v>8.1672932330827077</v>
      </c>
      <c r="H54">
        <f t="shared" si="2"/>
        <v>8.1672932330827085E-3</v>
      </c>
    </row>
    <row r="55" spans="3:10" x14ac:dyDescent="0.2">
      <c r="C55">
        <v>0.10390000000000001</v>
      </c>
      <c r="D55">
        <v>1</v>
      </c>
      <c r="E55">
        <v>67.790000000000006</v>
      </c>
      <c r="F55">
        <f t="shared" si="3"/>
        <v>1.3558000000000001</v>
      </c>
      <c r="G55">
        <f t="shared" si="4"/>
        <v>13.049085659287776</v>
      </c>
      <c r="H55">
        <f t="shared" si="2"/>
        <v>1.3049085659287776E-2</v>
      </c>
    </row>
    <row r="56" spans="3:10" x14ac:dyDescent="0.2">
      <c r="C56">
        <v>0.104</v>
      </c>
      <c r="D56">
        <v>1</v>
      </c>
      <c r="E56">
        <v>77.56</v>
      </c>
      <c r="F56">
        <f t="shared" si="3"/>
        <v>1.5512000000000001</v>
      </c>
      <c r="G56">
        <f t="shared" si="4"/>
        <v>14.915384615384617</v>
      </c>
      <c r="H56">
        <f t="shared" si="2"/>
        <v>1.4915384615384617E-2</v>
      </c>
    </row>
    <row r="57" spans="3:10" x14ac:dyDescent="0.2">
      <c r="C57">
        <v>0.1053</v>
      </c>
      <c r="D57">
        <v>1</v>
      </c>
      <c r="E57">
        <v>45.13</v>
      </c>
      <c r="F57">
        <f t="shared" si="3"/>
        <v>0.90260000000000007</v>
      </c>
      <c r="G57">
        <f t="shared" si="4"/>
        <v>8.5716999050332383</v>
      </c>
      <c r="H57">
        <f t="shared" si="2"/>
        <v>8.5716999050332379E-3</v>
      </c>
    </row>
    <row r="58" spans="3:10" x14ac:dyDescent="0.2">
      <c r="C58">
        <v>0.1008</v>
      </c>
      <c r="D58">
        <v>1</v>
      </c>
      <c r="E58">
        <v>99.94</v>
      </c>
      <c r="F58">
        <f t="shared" si="3"/>
        <v>1.9987999999999999</v>
      </c>
      <c r="G58">
        <f t="shared" si="4"/>
        <v>19.829365079365079</v>
      </c>
      <c r="H58">
        <f t="shared" si="2"/>
        <v>1.9829365079365079E-2</v>
      </c>
    </row>
    <row r="59" spans="3:10" x14ac:dyDescent="0.2">
      <c r="C59">
        <v>0.1009</v>
      </c>
      <c r="D59">
        <v>1</v>
      </c>
      <c r="E59">
        <v>91.88</v>
      </c>
      <c r="F59">
        <f t="shared" si="3"/>
        <v>1.8375999999999999</v>
      </c>
      <c r="G59">
        <f t="shared" si="4"/>
        <v>18.212091179385528</v>
      </c>
      <c r="H59">
        <f t="shared" si="2"/>
        <v>1.8212091179385527E-2</v>
      </c>
    </row>
    <row r="60" spans="3:10" x14ac:dyDescent="0.2">
      <c r="C60">
        <v>0.10639999999999999</v>
      </c>
      <c r="D60">
        <v>1</v>
      </c>
      <c r="E60">
        <v>189.16</v>
      </c>
      <c r="F60">
        <f t="shared" si="3"/>
        <v>3.7831999999999999</v>
      </c>
      <c r="G60">
        <f t="shared" si="4"/>
        <v>35.556390977443613</v>
      </c>
      <c r="H60">
        <f t="shared" si="2"/>
        <v>3.5556390977443612E-2</v>
      </c>
    </row>
    <row r="61" spans="3:10" x14ac:dyDescent="0.2">
      <c r="C61">
        <v>0.104</v>
      </c>
      <c r="D61">
        <v>1</v>
      </c>
      <c r="E61">
        <v>241.74</v>
      </c>
      <c r="F61">
        <f t="shared" si="3"/>
        <v>4.8348000000000004</v>
      </c>
      <c r="G61">
        <f t="shared" si="4"/>
        <v>46.488461538461543</v>
      </c>
      <c r="H61">
        <f t="shared" si="2"/>
        <v>4.6488461538461541E-2</v>
      </c>
    </row>
    <row r="62" spans="3:10" x14ac:dyDescent="0.2">
      <c r="C62">
        <v>0.1062</v>
      </c>
      <c r="D62">
        <v>1</v>
      </c>
      <c r="E62">
        <v>116.24</v>
      </c>
      <c r="F62">
        <f t="shared" si="3"/>
        <v>2.3247999999999998</v>
      </c>
      <c r="G62">
        <f t="shared" si="4"/>
        <v>21.890772128060259</v>
      </c>
      <c r="H62">
        <f t="shared" si="2"/>
        <v>2.189077212806026E-2</v>
      </c>
    </row>
    <row r="63" spans="3:10" x14ac:dyDescent="0.2">
      <c r="C63">
        <v>0.10580000000000001</v>
      </c>
      <c r="D63">
        <v>1</v>
      </c>
      <c r="E63">
        <v>106.98</v>
      </c>
      <c r="F63">
        <f t="shared" si="3"/>
        <v>2.1396000000000002</v>
      </c>
      <c r="G63">
        <f t="shared" si="4"/>
        <v>20.223062381852554</v>
      </c>
      <c r="H63">
        <f t="shared" si="2"/>
        <v>2.0223062381852553E-2</v>
      </c>
    </row>
    <row r="64" spans="3:10" x14ac:dyDescent="0.2">
      <c r="C64">
        <v>0.1033</v>
      </c>
      <c r="D64">
        <v>1</v>
      </c>
      <c r="E64">
        <v>966.31</v>
      </c>
      <c r="F64">
        <f t="shared" si="3"/>
        <v>19.3262</v>
      </c>
      <c r="G64">
        <f t="shared" si="4"/>
        <v>187.08809293320425</v>
      </c>
      <c r="H64">
        <f t="shared" si="2"/>
        <v>0.18708809293320425</v>
      </c>
      <c r="J64" t="s">
        <v>24</v>
      </c>
    </row>
    <row r="65" spans="3:8" x14ac:dyDescent="0.2">
      <c r="C65">
        <v>0.109</v>
      </c>
      <c r="D65">
        <v>1</v>
      </c>
      <c r="E65">
        <v>120.36</v>
      </c>
      <c r="F65">
        <f t="shared" si="3"/>
        <v>2.4072</v>
      </c>
      <c r="G65">
        <f t="shared" si="4"/>
        <v>22.084403669724772</v>
      </c>
      <c r="H65">
        <f t="shared" si="2"/>
        <v>2.2084403669724771E-2</v>
      </c>
    </row>
  </sheetData>
  <mergeCells count="1">
    <mergeCell ref="D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Ranch1</vt:lpstr>
      <vt:lpstr>Ranch2</vt:lpstr>
      <vt:lpstr>Ranch3</vt:lpstr>
      <vt:lpstr>Ranch4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Dami, Kassi A.</dc:creator>
  <cp:lastModifiedBy>Microsoft Office User</cp:lastModifiedBy>
  <dcterms:created xsi:type="dcterms:W3CDTF">2022-10-26T21:49:39Z</dcterms:created>
  <dcterms:modified xsi:type="dcterms:W3CDTF">2023-07-21T20:25:39Z</dcterms:modified>
</cp:coreProperties>
</file>