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ller/Desktop/umass/research/small grains into pasture/"/>
    </mc:Choice>
  </mc:AlternateContent>
  <xr:revisionPtr revIDLastSave="0" documentId="13_ncr:1_{E5CCA98C-93B3-1144-9094-22565AA5EE93}" xr6:coauthVersionLast="45" xr6:coauthVersionMax="45" xr10:uidLastSave="{00000000-0000-0000-0000-000000000000}"/>
  <bookViews>
    <workbookView xWindow="0" yWindow="66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F20" i="1"/>
  <c r="H19" i="1"/>
  <c r="G19" i="1"/>
  <c r="F19" i="1"/>
  <c r="G18" i="1"/>
  <c r="H18" i="1" s="1"/>
  <c r="F18" i="1"/>
  <c r="G17" i="1"/>
  <c r="H17" i="1" s="1"/>
  <c r="F17" i="1"/>
  <c r="G16" i="1"/>
  <c r="H16" i="1" s="1"/>
  <c r="F16" i="1"/>
  <c r="H15" i="1"/>
  <c r="G15" i="1"/>
  <c r="F15" i="1"/>
  <c r="D24" i="1" l="1"/>
  <c r="D25" i="1" s="1"/>
  <c r="D26" i="1" s="1"/>
  <c r="D28" i="1" l="1"/>
  <c r="D29" i="1" s="1"/>
  <c r="D30" i="1" s="1"/>
</calcChain>
</file>

<file path=xl/sharedStrings.xml><?xml version="1.0" encoding="utf-8"?>
<sst xmlns="http://schemas.openxmlformats.org/spreadsheetml/2006/main" count="112" uniqueCount="38">
  <si>
    <t>50/50 rye/triticale</t>
  </si>
  <si>
    <t>nitrogen</t>
  </si>
  <si>
    <t>CTRL 0N</t>
  </si>
  <si>
    <t>CTRL 40N</t>
  </si>
  <si>
    <t>25'</t>
  </si>
  <si>
    <t>#/A</t>
  </si>
  <si>
    <t>N</t>
  </si>
  <si>
    <t>treatment</t>
  </si>
  <si>
    <t>Small grains into pasture layout Massachusetts 2020</t>
  </si>
  <si>
    <t>Massachusetts seed needs</t>
  </si>
  <si>
    <t>no.</t>
  </si>
  <si>
    <t>grams rye seed per rep</t>
  </si>
  <si>
    <t>grams rye seed per year</t>
  </si>
  <si>
    <t>grams rye seed for two years</t>
  </si>
  <si>
    <t>grams triticale seed per rep</t>
  </si>
  <si>
    <t>grams triticale seed per year</t>
  </si>
  <si>
    <t>grams triticale seed for two years</t>
  </si>
  <si>
    <t>rep 1</t>
  </si>
  <si>
    <t>rep 2</t>
  </si>
  <si>
    <t>rep 3</t>
  </si>
  <si>
    <t>rep 4</t>
  </si>
  <si>
    <t>Cover Crop</t>
  </si>
  <si>
    <t>SR60 0N</t>
  </si>
  <si>
    <t>SR60 40N</t>
  </si>
  <si>
    <t>SR120 0N</t>
  </si>
  <si>
    <t>SR120 40N</t>
  </si>
  <si>
    <t>lb Seeds/location</t>
  </si>
  <si>
    <t xml:space="preserve">lb Seeds /2 locations </t>
  </si>
  <si>
    <t>SR240 0N</t>
  </si>
  <si>
    <t>SR240 40N</t>
  </si>
  <si>
    <t>6'</t>
  </si>
  <si>
    <t>g/150sqft plot</t>
  </si>
  <si>
    <t>blood meal</t>
  </si>
  <si>
    <t>6 feet</t>
  </si>
  <si>
    <t>25 feet</t>
  </si>
  <si>
    <t xml:space="preserve">This is the actual layout that I planted (240# and 120# on 9/23, 60# on 9/25) after accidentally planting too much seed in some plots. </t>
  </si>
  <si>
    <t>Nitrogen was supplied with 520 g blood meal per 150 sqft plot (9/27)</t>
  </si>
  <si>
    <t>mowed established pasture in block 25 on 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</si>
</sst>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 diagonalUp="1">
      <left/>
      <right/>
      <top style="thick">
        <color auto="1"/>
      </top>
      <bottom/>
      <diagonal style="thick">
        <color auto="1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topLeftCell="A28" workbookViewId="0">
      <selection activeCell="B44" sqref="B44"/>
    </sheetView>
  </sheetViews>
  <sheetFormatPr baseColWidth="10" defaultColWidth="16.6640625" defaultRowHeight="20" customHeight="1" x14ac:dyDescent="0.2"/>
  <cols>
    <col min="9" max="10" width="3.33203125" customWidth="1"/>
  </cols>
  <sheetData>
    <row r="1" spans="1:15" ht="20" customHeight="1" thickBot="1" x14ac:dyDescent="0.25">
      <c r="B1" t="s">
        <v>8</v>
      </c>
    </row>
    <row r="2" spans="1:15" ht="20" customHeight="1" thickTop="1" x14ac:dyDescent="0.2">
      <c r="H2" s="8" t="s">
        <v>6</v>
      </c>
      <c r="I2" s="7"/>
    </row>
    <row r="3" spans="1:15" ht="20" customHeight="1" x14ac:dyDescent="0.2">
      <c r="B3" s="1" t="s">
        <v>4</v>
      </c>
    </row>
    <row r="4" spans="1:15" ht="20" customHeight="1" x14ac:dyDescent="0.2">
      <c r="A4" s="1" t="s">
        <v>30</v>
      </c>
      <c r="B4" s="2" t="s">
        <v>23</v>
      </c>
      <c r="C4" s="2" t="s">
        <v>22</v>
      </c>
      <c r="D4" s="2" t="s">
        <v>24</v>
      </c>
      <c r="E4" s="2" t="s">
        <v>3</v>
      </c>
      <c r="F4" s="2" t="s">
        <v>25</v>
      </c>
      <c r="G4" s="2" t="s">
        <v>2</v>
      </c>
      <c r="H4" s="16" t="s">
        <v>17</v>
      </c>
      <c r="I4" s="13"/>
      <c r="J4" s="14"/>
    </row>
    <row r="5" spans="1:15" ht="12" customHeight="1" x14ac:dyDescent="0.2">
      <c r="H5" s="15"/>
      <c r="I5" s="14"/>
    </row>
    <row r="6" spans="1:15" ht="20" customHeight="1" x14ac:dyDescent="0.2">
      <c r="B6" s="3" t="s">
        <v>25</v>
      </c>
      <c r="C6" s="3" t="s">
        <v>23</v>
      </c>
      <c r="D6" s="3" t="s">
        <v>2</v>
      </c>
      <c r="E6" s="3" t="s">
        <v>3</v>
      </c>
      <c r="F6" s="3" t="s">
        <v>24</v>
      </c>
      <c r="G6" s="3" t="s">
        <v>22</v>
      </c>
      <c r="H6" s="16" t="s">
        <v>18</v>
      </c>
      <c r="I6" s="14"/>
    </row>
    <row r="7" spans="1:15" ht="12" customHeight="1" x14ac:dyDescent="0.2">
      <c r="H7" s="15"/>
      <c r="I7" s="14"/>
    </row>
    <row r="8" spans="1:15" ht="20" customHeight="1" x14ac:dyDescent="0.2">
      <c r="B8" s="4" t="s">
        <v>23</v>
      </c>
      <c r="C8" s="4" t="s">
        <v>22</v>
      </c>
      <c r="D8" s="4" t="s">
        <v>3</v>
      </c>
      <c r="E8" s="4" t="s">
        <v>24</v>
      </c>
      <c r="F8" s="4" t="s">
        <v>2</v>
      </c>
      <c r="G8" s="4" t="s">
        <v>25</v>
      </c>
      <c r="H8" s="16" t="s">
        <v>19</v>
      </c>
      <c r="I8" s="14"/>
    </row>
    <row r="9" spans="1:15" ht="12" customHeight="1" x14ac:dyDescent="0.2">
      <c r="H9" s="15"/>
      <c r="I9" s="14"/>
    </row>
    <row r="10" spans="1:15" ht="20" customHeight="1" x14ac:dyDescent="0.2">
      <c r="B10" s="5" t="s">
        <v>23</v>
      </c>
      <c r="C10" s="5" t="s">
        <v>25</v>
      </c>
      <c r="D10" s="5" t="s">
        <v>24</v>
      </c>
      <c r="E10" s="5" t="s">
        <v>3</v>
      </c>
      <c r="F10" s="5" t="s">
        <v>22</v>
      </c>
      <c r="G10" s="5" t="s">
        <v>2</v>
      </c>
      <c r="H10" s="16" t="s">
        <v>20</v>
      </c>
      <c r="I10" s="14"/>
    </row>
    <row r="13" spans="1:15" ht="20" customHeight="1" x14ac:dyDescent="0.2">
      <c r="B13" s="10" t="s">
        <v>10</v>
      </c>
      <c r="C13" s="10" t="s">
        <v>7</v>
      </c>
      <c r="D13" s="10" t="s">
        <v>0</v>
      </c>
      <c r="E13" s="10" t="s">
        <v>1</v>
      </c>
      <c r="F13" s="10" t="s">
        <v>21</v>
      </c>
      <c r="G13" s="10" t="s">
        <v>1</v>
      </c>
      <c r="H13" s="10" t="s">
        <v>32</v>
      </c>
    </row>
    <row r="14" spans="1:15" ht="20" customHeight="1" x14ac:dyDescent="0.2">
      <c r="B14" s="10"/>
      <c r="C14" s="10"/>
      <c r="D14" s="10" t="s">
        <v>5</v>
      </c>
      <c r="E14" s="10" t="s">
        <v>5</v>
      </c>
      <c r="F14" s="10" t="s">
        <v>31</v>
      </c>
      <c r="G14" s="10" t="s">
        <v>31</v>
      </c>
      <c r="H14" s="10" t="s">
        <v>31</v>
      </c>
    </row>
    <row r="15" spans="1:15" ht="20" customHeight="1" x14ac:dyDescent="0.2">
      <c r="B15" s="1">
        <v>1</v>
      </c>
      <c r="C15" s="1" t="s">
        <v>2</v>
      </c>
      <c r="D15" s="1">
        <v>0</v>
      </c>
      <c r="E15" s="1">
        <v>0</v>
      </c>
      <c r="F15" s="6">
        <f>D15*453.592/43560*150</f>
        <v>0</v>
      </c>
      <c r="G15" s="6">
        <f>E15*453.592/43560*150</f>
        <v>0</v>
      </c>
      <c r="H15" s="6">
        <f>G15/0.12</f>
        <v>0</v>
      </c>
      <c r="I15" s="1"/>
      <c r="K15" s="1"/>
      <c r="M15" s="1"/>
      <c r="O15" s="1"/>
    </row>
    <row r="16" spans="1:15" ht="20" customHeight="1" x14ac:dyDescent="0.2">
      <c r="B16" s="10">
        <v>2</v>
      </c>
      <c r="C16" s="10" t="s">
        <v>3</v>
      </c>
      <c r="D16" s="10">
        <v>0</v>
      </c>
      <c r="E16" s="10">
        <v>40</v>
      </c>
      <c r="F16" s="11">
        <f t="shared" ref="F16:F20" si="0">D16*453.592/43560*150</f>
        <v>0</v>
      </c>
      <c r="G16" s="11">
        <f t="shared" ref="G16:G20" si="1">E16*453.592/43560*150</f>
        <v>62.478236914600558</v>
      </c>
      <c r="H16" s="11">
        <f t="shared" ref="H16:H20" si="2">G16/0.12</f>
        <v>520.65197428833801</v>
      </c>
      <c r="I16" s="1"/>
      <c r="K16" s="1"/>
      <c r="M16" s="1"/>
      <c r="O16" s="1"/>
    </row>
    <row r="17" spans="1:15" ht="20" customHeight="1" x14ac:dyDescent="0.2">
      <c r="B17" s="1">
        <v>3</v>
      </c>
      <c r="C17" s="1" t="s">
        <v>22</v>
      </c>
      <c r="D17" s="1">
        <v>60</v>
      </c>
      <c r="E17" s="1">
        <v>0</v>
      </c>
      <c r="F17" s="6">
        <f t="shared" si="0"/>
        <v>93.717355371900823</v>
      </c>
      <c r="G17" s="6">
        <f t="shared" si="1"/>
        <v>0</v>
      </c>
      <c r="H17" s="6">
        <f t="shared" si="2"/>
        <v>0</v>
      </c>
      <c r="I17" s="1"/>
      <c r="K17" s="1"/>
      <c r="M17" s="1"/>
      <c r="O17" s="1"/>
    </row>
    <row r="18" spans="1:15" ht="20" customHeight="1" x14ac:dyDescent="0.2">
      <c r="B18" s="10">
        <v>4</v>
      </c>
      <c r="C18" s="10" t="s">
        <v>23</v>
      </c>
      <c r="D18" s="10">
        <v>60</v>
      </c>
      <c r="E18" s="10">
        <v>40</v>
      </c>
      <c r="F18" s="11">
        <f t="shared" si="0"/>
        <v>93.717355371900823</v>
      </c>
      <c r="G18" s="11">
        <f t="shared" si="1"/>
        <v>62.478236914600558</v>
      </c>
      <c r="H18" s="11">
        <f t="shared" si="2"/>
        <v>520.65197428833801</v>
      </c>
      <c r="I18" s="1"/>
      <c r="K18" s="1"/>
      <c r="M18" s="1"/>
      <c r="O18" s="1"/>
    </row>
    <row r="19" spans="1:15" ht="20" customHeight="1" x14ac:dyDescent="0.2">
      <c r="B19" s="1">
        <v>5</v>
      </c>
      <c r="C19" s="1" t="s">
        <v>24</v>
      </c>
      <c r="D19" s="1">
        <v>120</v>
      </c>
      <c r="E19" s="1">
        <v>0</v>
      </c>
      <c r="F19" s="6">
        <f t="shared" si="0"/>
        <v>187.43471074380165</v>
      </c>
      <c r="G19" s="6">
        <f t="shared" si="1"/>
        <v>0</v>
      </c>
      <c r="H19" s="6">
        <f t="shared" si="2"/>
        <v>0</v>
      </c>
      <c r="I19" s="1"/>
      <c r="K19" s="1"/>
      <c r="M19" s="1"/>
      <c r="O19" s="1"/>
    </row>
    <row r="20" spans="1:15" ht="20" customHeight="1" x14ac:dyDescent="0.2">
      <c r="B20" s="10">
        <v>6</v>
      </c>
      <c r="C20" s="10" t="s">
        <v>25</v>
      </c>
      <c r="D20" s="10">
        <v>120</v>
      </c>
      <c r="E20" s="10">
        <v>40</v>
      </c>
      <c r="F20" s="11">
        <f t="shared" si="0"/>
        <v>187.43471074380165</v>
      </c>
      <c r="G20" s="11">
        <f t="shared" si="1"/>
        <v>62.478236914600558</v>
      </c>
      <c r="H20" s="11">
        <f t="shared" si="2"/>
        <v>520.65197428833801</v>
      </c>
      <c r="I20" s="1"/>
      <c r="K20" s="1"/>
      <c r="M20" s="1"/>
      <c r="O20" s="1"/>
    </row>
    <row r="21" spans="1:15" ht="20" customHeight="1" x14ac:dyDescent="0.2">
      <c r="H21" s="1"/>
    </row>
    <row r="22" spans="1:15" ht="20" customHeight="1" x14ac:dyDescent="0.2">
      <c r="B22" t="s">
        <v>9</v>
      </c>
      <c r="H22" s="1"/>
    </row>
    <row r="23" spans="1:15" ht="20" customHeight="1" x14ac:dyDescent="0.2">
      <c r="E23" t="s">
        <v>26</v>
      </c>
      <c r="G23" t="s">
        <v>27</v>
      </c>
      <c r="H23" s="1"/>
    </row>
    <row r="24" spans="1:15" ht="20" customHeight="1" x14ac:dyDescent="0.2">
      <c r="B24" t="s">
        <v>11</v>
      </c>
      <c r="D24" s="12">
        <f>SUM(F15:F20)/2</f>
        <v>281.1520661157025</v>
      </c>
      <c r="E24" s="17">
        <v>1</v>
      </c>
      <c r="G24">
        <v>2</v>
      </c>
    </row>
    <row r="25" spans="1:15" ht="20" customHeight="1" x14ac:dyDescent="0.2">
      <c r="B25" t="s">
        <v>12</v>
      </c>
      <c r="D25" s="12">
        <f>D24*4</f>
        <v>1124.60826446281</v>
      </c>
      <c r="E25" s="17">
        <v>2.5</v>
      </c>
      <c r="G25">
        <v>5</v>
      </c>
    </row>
    <row r="26" spans="1:15" ht="20" customHeight="1" x14ac:dyDescent="0.2">
      <c r="A26" s="1"/>
      <c r="B26" s="9" t="s">
        <v>13</v>
      </c>
      <c r="C26" s="1"/>
      <c r="D26" s="12">
        <f>D25*2</f>
        <v>2249.21652892562</v>
      </c>
      <c r="E26" s="1">
        <v>5</v>
      </c>
      <c r="F26" s="1"/>
      <c r="G26" s="18">
        <v>10</v>
      </c>
    </row>
    <row r="27" spans="1:15" ht="20" customHeight="1" x14ac:dyDescent="0.2">
      <c r="D27" s="12"/>
      <c r="E27" s="17"/>
      <c r="G27" s="18"/>
    </row>
    <row r="28" spans="1:15" ht="20" customHeight="1" x14ac:dyDescent="0.2">
      <c r="A28" s="1"/>
      <c r="B28" t="s">
        <v>14</v>
      </c>
      <c r="D28" s="12">
        <f>SUM(F15:F20)/2</f>
        <v>281.1520661157025</v>
      </c>
      <c r="E28" s="17">
        <v>1</v>
      </c>
      <c r="F28" s="1"/>
      <c r="G28" s="18">
        <v>2</v>
      </c>
    </row>
    <row r="29" spans="1:15" ht="20" customHeight="1" x14ac:dyDescent="0.2">
      <c r="B29" t="s">
        <v>15</v>
      </c>
      <c r="D29" s="12">
        <f>D28*4</f>
        <v>1124.60826446281</v>
      </c>
      <c r="E29" s="17">
        <v>2.5</v>
      </c>
      <c r="G29" s="18">
        <v>5</v>
      </c>
    </row>
    <row r="30" spans="1:15" ht="20" customHeight="1" x14ac:dyDescent="0.2">
      <c r="A30" s="1"/>
      <c r="B30" s="9" t="s">
        <v>16</v>
      </c>
      <c r="C30" s="1"/>
      <c r="D30" s="12">
        <f>D29*2</f>
        <v>2249.21652892562</v>
      </c>
      <c r="E30" s="1">
        <v>5</v>
      </c>
      <c r="F30" s="1"/>
      <c r="G30" s="18">
        <v>10</v>
      </c>
    </row>
    <row r="32" spans="1:15" ht="20" customHeight="1" x14ac:dyDescent="0.2">
      <c r="A32" s="1"/>
      <c r="B32" s="1"/>
      <c r="C32" s="1"/>
      <c r="D32" s="1"/>
      <c r="E32" s="1"/>
      <c r="F32" s="1"/>
    </row>
    <row r="33" spans="1:7" ht="20" customHeight="1" x14ac:dyDescent="0.2">
      <c r="B33" t="s">
        <v>34</v>
      </c>
    </row>
    <row r="34" spans="1:7" ht="20" customHeight="1" x14ac:dyDescent="0.2">
      <c r="A34" t="s">
        <v>33</v>
      </c>
      <c r="B34" s="2" t="s">
        <v>25</v>
      </c>
      <c r="C34" s="2" t="s">
        <v>24</v>
      </c>
      <c r="D34" s="2" t="s">
        <v>28</v>
      </c>
      <c r="E34" s="2" t="s">
        <v>23</v>
      </c>
      <c r="F34" s="2" t="s">
        <v>29</v>
      </c>
      <c r="G34" s="2" t="s">
        <v>22</v>
      </c>
    </row>
    <row r="35" spans="1:7" ht="20" customHeight="1" x14ac:dyDescent="0.2">
      <c r="B35" s="2" t="s">
        <v>25</v>
      </c>
      <c r="C35" s="2" t="s">
        <v>24</v>
      </c>
      <c r="D35" s="2" t="s">
        <v>28</v>
      </c>
      <c r="E35" s="2" t="s">
        <v>3</v>
      </c>
      <c r="F35" s="2" t="s">
        <v>29</v>
      </c>
      <c r="G35" s="2" t="s">
        <v>2</v>
      </c>
    </row>
    <row r="36" spans="1:7" ht="20" customHeight="1" x14ac:dyDescent="0.2">
      <c r="B36" s="3" t="s">
        <v>29</v>
      </c>
      <c r="C36" s="3" t="s">
        <v>25</v>
      </c>
      <c r="D36" s="3" t="s">
        <v>22</v>
      </c>
      <c r="E36" s="3" t="s">
        <v>23</v>
      </c>
      <c r="F36" s="3" t="s">
        <v>28</v>
      </c>
      <c r="G36" s="3" t="s">
        <v>24</v>
      </c>
    </row>
    <row r="37" spans="1:7" ht="20" customHeight="1" x14ac:dyDescent="0.2">
      <c r="B37" s="3" t="s">
        <v>29</v>
      </c>
      <c r="C37" s="3" t="s">
        <v>25</v>
      </c>
      <c r="D37" s="3" t="s">
        <v>2</v>
      </c>
      <c r="E37" s="3" t="s">
        <v>3</v>
      </c>
      <c r="F37" s="3" t="s">
        <v>28</v>
      </c>
      <c r="G37" s="3" t="s">
        <v>24</v>
      </c>
    </row>
    <row r="38" spans="1:7" ht="20" customHeight="1" x14ac:dyDescent="0.2">
      <c r="B38" s="4" t="s">
        <v>25</v>
      </c>
      <c r="C38" s="4" t="s">
        <v>24</v>
      </c>
      <c r="D38" s="4" t="s">
        <v>3</v>
      </c>
      <c r="E38" s="4" t="s">
        <v>28</v>
      </c>
      <c r="F38" s="4" t="s">
        <v>2</v>
      </c>
      <c r="G38" s="4" t="s">
        <v>29</v>
      </c>
    </row>
    <row r="39" spans="1:7" ht="20" customHeight="1" x14ac:dyDescent="0.2">
      <c r="B39" s="4" t="s">
        <v>25</v>
      </c>
      <c r="C39" s="4" t="s">
        <v>24</v>
      </c>
      <c r="D39" s="4" t="s">
        <v>23</v>
      </c>
      <c r="E39" s="4" t="s">
        <v>28</v>
      </c>
      <c r="F39" s="4" t="s">
        <v>22</v>
      </c>
      <c r="G39" s="4" t="s">
        <v>29</v>
      </c>
    </row>
    <row r="40" spans="1:7" ht="20" customHeight="1" x14ac:dyDescent="0.2">
      <c r="B40" s="5" t="s">
        <v>25</v>
      </c>
      <c r="C40" s="5" t="s">
        <v>29</v>
      </c>
      <c r="D40" s="5" t="s">
        <v>28</v>
      </c>
      <c r="E40" s="5" t="s">
        <v>23</v>
      </c>
      <c r="F40" s="5" t="s">
        <v>24</v>
      </c>
      <c r="G40" s="5" t="s">
        <v>2</v>
      </c>
    </row>
    <row r="41" spans="1:7" ht="20" customHeight="1" x14ac:dyDescent="0.2">
      <c r="B41" s="5" t="s">
        <v>25</v>
      </c>
      <c r="C41" s="5" t="s">
        <v>29</v>
      </c>
      <c r="D41" s="5" t="s">
        <v>28</v>
      </c>
      <c r="E41" s="5" t="s">
        <v>3</v>
      </c>
      <c r="F41" s="5" t="s">
        <v>24</v>
      </c>
      <c r="G41" s="5" t="s">
        <v>22</v>
      </c>
    </row>
    <row r="43" spans="1:7" ht="20" customHeight="1" x14ac:dyDescent="0.2">
      <c r="B43" t="s">
        <v>37</v>
      </c>
    </row>
    <row r="44" spans="1:7" ht="20" customHeight="1" x14ac:dyDescent="0.2">
      <c r="B44" t="s">
        <v>35</v>
      </c>
    </row>
    <row r="45" spans="1:7" ht="20" customHeight="1" x14ac:dyDescent="0.2">
      <c r="B45" t="s">
        <v>36</v>
      </c>
    </row>
  </sheetData>
  <sortState xmlns:xlrd2="http://schemas.microsoft.com/office/spreadsheetml/2017/richdata2" ref="N15:O20">
    <sortCondition ref="N1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2020-07-21T12:24:27Z</dcterms:created>
  <dcterms:modified xsi:type="dcterms:W3CDTF">2020-09-30T13:30:50Z</dcterms:modified>
</cp:coreProperties>
</file>